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6\Documents\Documents Joel\monsiteweb2\Free\Exos\Exos_Type_Excel\Suivi_Compte_Bancaire\"/>
    </mc:Choice>
  </mc:AlternateContent>
  <bookViews>
    <workbookView xWindow="0" yWindow="0" windowWidth="19200" windowHeight="8085" activeTab="1"/>
  </bookViews>
  <sheets>
    <sheet name="TCD" sheetId="2" r:id="rId1"/>
    <sheet name="Suivi Comptable" sheetId="1" r:id="rId2"/>
  </sheets>
  <externalReferences>
    <externalReference r:id="rId3"/>
  </externalReferences>
  <definedNames>
    <definedName name="_xlnm._FilterDatabase" localSheetId="1" hidden="1">'Suivi Comptable'!$B$1:$H$9760</definedName>
    <definedName name="Euro">'[1]Informations CL'!$H$1</definedName>
    <definedName name="FirstOne6">'Suivi Comptable'!#REF!</definedName>
    <definedName name="_xlnm.Print_Titles">'Suivi Comptable'!$1:$1</definedName>
    <definedName name="Z_05071C82_8997_47FA_900E_3A163C18BE12_.wvu.FilterData" localSheetId="1" hidden="1">'Suivi Comptable'!$B$1:$H$2000</definedName>
    <definedName name="Z_05071C82_8997_47FA_900E_3A163C18BE12_.wvu.PrintArea" localSheetId="1" hidden="1">'Suivi Comptable'!$B:$H</definedName>
    <definedName name="Z_075FF755_445F_4E7C_8903_1128871B2F86_.wvu.FilterData" localSheetId="1" hidden="1">'Suivi Comptable'!$B$1:$H$3999</definedName>
    <definedName name="Z_075FF755_445F_4E7C_8903_1128871B2F86_.wvu.PrintArea" localSheetId="1" hidden="1">'Suivi Comptable'!$B:$H</definedName>
    <definedName name="Z_76D82138_8C01_42D8_A834_3C451D10115A_.wvu.FilterData" localSheetId="1" hidden="1">'Suivi Comptable'!$B$1:$H$2000</definedName>
    <definedName name="Z_76D82138_8C01_42D8_A834_3C451D10115A_.wvu.PrintArea" localSheetId="1" hidden="1">'Suivi Comptable'!$B:$H</definedName>
    <definedName name="Z_B34E1CBF_F396_4DC9_94EF_E470EF05E700_.wvu.Cols" localSheetId="1" hidden="1">'Suivi Comptable'!#REF!,'Suivi Comptable'!#REF!</definedName>
    <definedName name="Z_B34E1CBF_F396_4DC9_94EF_E470EF05E700_.wvu.FilterData" localSheetId="1" hidden="1">'Suivi Comptable'!$B$1:$H$2000</definedName>
    <definedName name="Z_B34E1CBF_F396_4DC9_94EF_E470EF05E700_.wvu.PrintArea" localSheetId="1" hidden="1">'Suivi Comptable'!$B:$H</definedName>
    <definedName name="Z_B77CA2A3_AA46_4B25_B887_E13812FC57AF_.wvu.FilterData" localSheetId="1" hidden="1">'Suivi Comptable'!$B$1:$H$2000</definedName>
    <definedName name="Z_B77CA2A3_AA46_4B25_B887_E13812FC57AF_.wvu.PrintArea" localSheetId="1" hidden="1">'Suivi Comptable'!$B:$H</definedName>
    <definedName name="Z_B9139686_256C_4137_91F6_2AE0177741C2_.wvu.Cols" localSheetId="1" hidden="1">'Suivi Comptable'!#REF!,'Suivi Comptable'!#REF!</definedName>
    <definedName name="Z_B9139686_256C_4137_91F6_2AE0177741C2_.wvu.FilterData" localSheetId="1" hidden="1">'Suivi Comptable'!$B$1:$H$5000</definedName>
    <definedName name="Z_B9139686_256C_4137_91F6_2AE0177741C2_.wvu.PrintArea" localSheetId="1" hidden="1">'Suivi Comptable'!$B:$H</definedName>
    <definedName name="Z_CA0958BE_D03C_420B_ADE4_103F58DC34AC_.wvu.FilterData" localSheetId="1" hidden="1">'Suivi Comptable'!$B$1:$H$2000</definedName>
    <definedName name="Z_CA0958BE_D03C_420B_ADE4_103F58DC34AC_.wvu.PrintArea" localSheetId="1" hidden="1">'Suivi Comptable'!$B:$H</definedName>
    <definedName name="Z_EBF68819_6CC0_49DD_985A_48B18850987D_.wvu.FilterData" localSheetId="1" hidden="1">'Suivi Comptable'!$B$1:$H$2000</definedName>
    <definedName name="Z_EBF68819_6CC0_49DD_985A_48B18850987D_.wvu.PrintArea" localSheetId="1" hidden="1">'Suivi Comptable'!$B:$H</definedName>
    <definedName name="_xlnm.Print_Area" localSheetId="1">'Suivi Comptable'!$B:$H</definedName>
  </definedNames>
  <calcPr calcId="152511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 s="1"/>
  <c r="J4751" i="1" l="1"/>
  <c r="K4751" i="1" s="1"/>
  <c r="J4716" i="1"/>
  <c r="J4712" i="1"/>
  <c r="J4687" i="1"/>
  <c r="J4679" i="1"/>
  <c r="J4674" i="1"/>
  <c r="J4672" i="1"/>
  <c r="K4669" i="1"/>
  <c r="J4665" i="1"/>
  <c r="K4548" i="1"/>
  <c r="J4434" i="1"/>
  <c r="K4290" i="1"/>
  <c r="K4291" i="1" s="1"/>
  <c r="K4286" i="1"/>
  <c r="K4285" i="1"/>
  <c r="A158" i="1"/>
  <c r="A154" i="1"/>
  <c r="A160" i="1"/>
  <c r="A132" i="1"/>
  <c r="A134" i="1"/>
  <c r="A141" i="1"/>
  <c r="A139" i="1"/>
  <c r="A142" i="1"/>
  <c r="A137" i="1"/>
  <c r="A127" i="1"/>
  <c r="A129" i="1"/>
  <c r="A75" i="1"/>
  <c r="A111" i="1"/>
  <c r="A114" i="1"/>
  <c r="A96" i="1"/>
  <c r="A109" i="1"/>
  <c r="A106" i="1"/>
  <c r="A87" i="1"/>
  <c r="A85" i="1"/>
  <c r="A91" i="1"/>
  <c r="A79" i="1"/>
  <c r="A77" i="1"/>
  <c r="A82" i="1"/>
  <c r="A67" i="1"/>
  <c r="A63" i="1"/>
  <c r="A56" i="1"/>
  <c r="A54" i="1"/>
  <c r="A112" i="1" l="1"/>
  <c r="A151" i="1"/>
  <c r="A155" i="1"/>
  <c r="K4293" i="1"/>
  <c r="A156" i="1" l="1"/>
  <c r="A152" i="1"/>
  <c r="H3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 s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 s="1"/>
  <c r="H4070" i="1" s="1"/>
  <c r="H4071" i="1" s="1"/>
  <c r="H4072" i="1" s="1"/>
  <c r="H4073" i="1" s="1"/>
  <c r="H4074" i="1" s="1"/>
  <c r="H4075" i="1" s="1"/>
  <c r="H4076" i="1" s="1"/>
  <c r="H4077" i="1" s="1"/>
  <c r="H4078" i="1" s="1"/>
  <c r="H4079" i="1" s="1"/>
  <c r="H4080" i="1" s="1"/>
  <c r="H4081" i="1" s="1"/>
  <c r="H4082" i="1" s="1"/>
  <c r="H4083" i="1" s="1"/>
  <c r="H4084" i="1" s="1"/>
  <c r="H4085" i="1" s="1"/>
  <c r="H4086" i="1" s="1"/>
  <c r="H4087" i="1" s="1"/>
  <c r="H4088" i="1" s="1"/>
  <c r="H4089" i="1" s="1"/>
  <c r="H4090" i="1" s="1"/>
  <c r="H4091" i="1" s="1"/>
  <c r="H4092" i="1" s="1"/>
  <c r="H4093" i="1" s="1"/>
  <c r="H4094" i="1" s="1"/>
  <c r="H4095" i="1" s="1"/>
  <c r="H4096" i="1" s="1"/>
  <c r="H4097" i="1" s="1"/>
  <c r="H4098" i="1" s="1"/>
  <c r="H4099" i="1" s="1"/>
  <c r="H4100" i="1" s="1"/>
  <c r="H4101" i="1" s="1"/>
  <c r="H4102" i="1" s="1"/>
  <c r="H4103" i="1" s="1"/>
  <c r="H4104" i="1" s="1"/>
  <c r="H4105" i="1" s="1"/>
  <c r="H4106" i="1" s="1"/>
  <c r="H4107" i="1" s="1"/>
  <c r="H4108" i="1" s="1"/>
  <c r="H4109" i="1" s="1"/>
  <c r="H4110" i="1" s="1"/>
  <c r="H4111" i="1" s="1"/>
  <c r="H4112" i="1" s="1"/>
  <c r="H4113" i="1" s="1"/>
  <c r="H4114" i="1" s="1"/>
  <c r="H4115" i="1" s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137" i="1" s="1"/>
  <c r="H4138" i="1" s="1"/>
  <c r="H4139" i="1" s="1"/>
  <c r="H4140" i="1" s="1"/>
  <c r="H4141" i="1" s="1"/>
  <c r="H4142" i="1" s="1"/>
  <c r="H4143" i="1" s="1"/>
  <c r="H4144" i="1" s="1"/>
  <c r="H4145" i="1" s="1"/>
  <c r="H4146" i="1" s="1"/>
  <c r="H4147" i="1" s="1"/>
  <c r="H4148" i="1" s="1"/>
  <c r="H4149" i="1" s="1"/>
  <c r="H4150" i="1" s="1"/>
  <c r="H4151" i="1" s="1"/>
  <c r="H4152" i="1" s="1"/>
  <c r="H4153" i="1" s="1"/>
  <c r="H4154" i="1" s="1"/>
  <c r="H4155" i="1" s="1"/>
  <c r="H4156" i="1" s="1"/>
  <c r="H4157" i="1" s="1"/>
  <c r="H4158" i="1" s="1"/>
  <c r="H4159" i="1" s="1"/>
  <c r="H4160" i="1" s="1"/>
  <c r="H4161" i="1" s="1"/>
  <c r="H4162" i="1" s="1"/>
  <c r="H4163" i="1" s="1"/>
  <c r="H4164" i="1" s="1"/>
  <c r="H4165" i="1" s="1"/>
  <c r="H4166" i="1" s="1"/>
  <c r="H4167" i="1" s="1"/>
  <c r="H4168" i="1" s="1"/>
  <c r="H4169" i="1" s="1"/>
  <c r="H4170" i="1" s="1"/>
  <c r="H4171" i="1" s="1"/>
  <c r="H4172" i="1" s="1"/>
  <c r="H4173" i="1" s="1"/>
  <c r="H4174" i="1" s="1"/>
  <c r="H4175" i="1" s="1"/>
  <c r="H4176" i="1" s="1"/>
  <c r="H4177" i="1" s="1"/>
  <c r="H4178" i="1" s="1"/>
  <c r="H4179" i="1" s="1"/>
  <c r="H4180" i="1" s="1"/>
  <c r="H4181" i="1" s="1"/>
  <c r="H4182" i="1" s="1"/>
  <c r="H4183" i="1" s="1"/>
  <c r="H4184" i="1" s="1"/>
  <c r="H4185" i="1" s="1"/>
  <c r="H4186" i="1" s="1"/>
  <c r="H4187" i="1" s="1"/>
  <c r="H4188" i="1" s="1"/>
  <c r="H4189" i="1" s="1"/>
  <c r="H4190" i="1" s="1"/>
  <c r="H4191" i="1" s="1"/>
  <c r="H4192" i="1" s="1"/>
  <c r="H4193" i="1" s="1"/>
  <c r="H4194" i="1" s="1"/>
  <c r="H4195" i="1" s="1"/>
  <c r="H4196" i="1" s="1"/>
  <c r="H4197" i="1" s="1"/>
  <c r="H4198" i="1" s="1"/>
  <c r="H4199" i="1" s="1"/>
  <c r="H4200" i="1" s="1"/>
  <c r="H4201" i="1" s="1"/>
  <c r="H4202" i="1" s="1"/>
  <c r="H4203" i="1" s="1"/>
  <c r="H4204" i="1" s="1"/>
  <c r="H4205" i="1" s="1"/>
  <c r="H4206" i="1" s="1"/>
  <c r="H4207" i="1" s="1"/>
  <c r="H4208" i="1" s="1"/>
  <c r="H4209" i="1" s="1"/>
  <c r="H4210" i="1" s="1"/>
  <c r="H4211" i="1" s="1"/>
  <c r="H4212" i="1" s="1"/>
  <c r="H4213" i="1" s="1"/>
  <c r="H4214" i="1" s="1"/>
  <c r="H4215" i="1" s="1"/>
  <c r="H4216" i="1" s="1"/>
  <c r="H4217" i="1" s="1"/>
  <c r="H4218" i="1" s="1"/>
  <c r="H4219" i="1" s="1"/>
  <c r="H4220" i="1" s="1"/>
  <c r="H4221" i="1" s="1"/>
  <c r="H4222" i="1" s="1"/>
  <c r="H4223" i="1" s="1"/>
  <c r="H4224" i="1" s="1"/>
  <c r="H4225" i="1" s="1"/>
  <c r="H4226" i="1" s="1"/>
  <c r="H4227" i="1" s="1"/>
  <c r="H4228" i="1" s="1"/>
  <c r="H4229" i="1" s="1"/>
  <c r="H4230" i="1" s="1"/>
  <c r="H4231" i="1" s="1"/>
  <c r="H4232" i="1" s="1"/>
  <c r="H4233" i="1" s="1"/>
  <c r="H4234" i="1" s="1"/>
  <c r="H4235" i="1" s="1"/>
  <c r="H4236" i="1" s="1"/>
  <c r="H4237" i="1" s="1"/>
  <c r="H4238" i="1" s="1"/>
  <c r="H4239" i="1" s="1"/>
  <c r="H4240" i="1" s="1"/>
  <c r="H4241" i="1" s="1"/>
  <c r="H4242" i="1" s="1"/>
  <c r="H4243" i="1" s="1"/>
  <c r="H4244" i="1" s="1"/>
  <c r="H4245" i="1" s="1"/>
  <c r="H4246" i="1" s="1"/>
  <c r="H4247" i="1" s="1"/>
  <c r="H4248" i="1" s="1"/>
  <c r="H4249" i="1" s="1"/>
  <c r="H4250" i="1" s="1"/>
  <c r="H4251" i="1" s="1"/>
  <c r="H4252" i="1" s="1"/>
  <c r="H4253" i="1" s="1"/>
  <c r="H4254" i="1" s="1"/>
  <c r="H4255" i="1" s="1"/>
  <c r="H4256" i="1" s="1"/>
  <c r="H4257" i="1" s="1"/>
  <c r="H4258" i="1" s="1"/>
  <c r="H4259" i="1" s="1"/>
  <c r="H4260" i="1" s="1"/>
  <c r="H4261" i="1" s="1"/>
  <c r="H4262" i="1" s="1"/>
  <c r="H4263" i="1" s="1"/>
  <c r="H4264" i="1" s="1"/>
  <c r="H4265" i="1" s="1"/>
  <c r="H4266" i="1" s="1"/>
  <c r="H4267" i="1" s="1"/>
  <c r="H4268" i="1" s="1"/>
  <c r="H4269" i="1" s="1"/>
  <c r="H4270" i="1" s="1"/>
  <c r="H4271" i="1" s="1"/>
  <c r="H4272" i="1" s="1"/>
  <c r="H4273" i="1" s="1"/>
  <c r="H4274" i="1" s="1"/>
  <c r="H4275" i="1" s="1"/>
  <c r="H4276" i="1" s="1"/>
  <c r="H4277" i="1" s="1"/>
  <c r="H4278" i="1" s="1"/>
  <c r="H4279" i="1" s="1"/>
  <c r="H4280" i="1" s="1"/>
  <c r="H4281" i="1" s="1"/>
  <c r="H4282" i="1" s="1"/>
  <c r="H4283" i="1" s="1"/>
  <c r="H4284" i="1" s="1"/>
  <c r="H4285" i="1" s="1"/>
  <c r="H4286" i="1" s="1"/>
  <c r="H4287" i="1" s="1"/>
  <c r="H4288" i="1" s="1"/>
  <c r="H4289" i="1" s="1"/>
  <c r="H4290" i="1" s="1"/>
  <c r="H4291" i="1" s="1"/>
  <c r="H4292" i="1" s="1"/>
  <c r="H4293" i="1" s="1"/>
  <c r="H4294" i="1" s="1"/>
  <c r="H4295" i="1" s="1"/>
  <c r="H4296" i="1" s="1"/>
  <c r="H4297" i="1" s="1"/>
  <c r="H4298" i="1" s="1"/>
  <c r="H4299" i="1" s="1"/>
  <c r="H4300" i="1" s="1"/>
  <c r="H4301" i="1" s="1"/>
  <c r="H4302" i="1" s="1"/>
  <c r="H4303" i="1" s="1"/>
  <c r="H4304" i="1" s="1"/>
  <c r="H4305" i="1" s="1"/>
  <c r="H4306" i="1" s="1"/>
  <c r="H4307" i="1" s="1"/>
  <c r="H4308" i="1" s="1"/>
  <c r="H4309" i="1" s="1"/>
  <c r="H4310" i="1" s="1"/>
  <c r="H4311" i="1" s="1"/>
  <c r="H4312" i="1" s="1"/>
  <c r="H4313" i="1" s="1"/>
  <c r="H4314" i="1" s="1"/>
  <c r="H4315" i="1" s="1"/>
  <c r="H4316" i="1" s="1"/>
  <c r="H4317" i="1" s="1"/>
  <c r="H4318" i="1" s="1"/>
  <c r="H4319" i="1" s="1"/>
  <c r="H4320" i="1" s="1"/>
  <c r="H4321" i="1" s="1"/>
  <c r="H4322" i="1" s="1"/>
  <c r="H4323" i="1" s="1"/>
  <c r="H4324" i="1" s="1"/>
  <c r="H4325" i="1" s="1"/>
  <c r="H4326" i="1" s="1"/>
  <c r="H4327" i="1" s="1"/>
  <c r="H4328" i="1" s="1"/>
  <c r="H4329" i="1" s="1"/>
  <c r="H4330" i="1" s="1"/>
  <c r="H4331" i="1" s="1"/>
  <c r="H4332" i="1" s="1"/>
  <c r="H4333" i="1" s="1"/>
  <c r="H4334" i="1" s="1"/>
  <c r="H4335" i="1" s="1"/>
  <c r="H4336" i="1" s="1"/>
  <c r="H4337" i="1" s="1"/>
  <c r="H4338" i="1" s="1"/>
  <c r="H4339" i="1" s="1"/>
  <c r="H4340" i="1" s="1"/>
  <c r="H4341" i="1" s="1"/>
  <c r="H4342" i="1" s="1"/>
  <c r="H4343" i="1" s="1"/>
  <c r="H4344" i="1" s="1"/>
  <c r="H4345" i="1" s="1"/>
  <c r="H4346" i="1" s="1"/>
  <c r="H4347" i="1" s="1"/>
  <c r="H4348" i="1" s="1"/>
  <c r="H4349" i="1" s="1"/>
  <c r="H4350" i="1" s="1"/>
  <c r="H4351" i="1" s="1"/>
  <c r="H4352" i="1" s="1"/>
  <c r="H4353" i="1" s="1"/>
  <c r="H4354" i="1" s="1"/>
  <c r="H4355" i="1" s="1"/>
  <c r="H4356" i="1" s="1"/>
  <c r="H4357" i="1" s="1"/>
  <c r="H4358" i="1" s="1"/>
  <c r="H4359" i="1" s="1"/>
  <c r="H4360" i="1" s="1"/>
  <c r="H4361" i="1" s="1"/>
  <c r="H4362" i="1" s="1"/>
  <c r="H4363" i="1" s="1"/>
  <c r="H4364" i="1" s="1"/>
  <c r="H4365" i="1" s="1"/>
  <c r="H4366" i="1" s="1"/>
  <c r="H4367" i="1" s="1"/>
  <c r="H4368" i="1" s="1"/>
  <c r="H4369" i="1" s="1"/>
  <c r="H4370" i="1" s="1"/>
  <c r="H4371" i="1" s="1"/>
  <c r="H4372" i="1" s="1"/>
  <c r="H4373" i="1" s="1"/>
  <c r="H4374" i="1" s="1"/>
  <c r="H4375" i="1" s="1"/>
  <c r="H4376" i="1" s="1"/>
  <c r="H4377" i="1" s="1"/>
  <c r="H4378" i="1" s="1"/>
  <c r="H4379" i="1" s="1"/>
  <c r="H4380" i="1" s="1"/>
  <c r="H4381" i="1" s="1"/>
  <c r="H4382" i="1" s="1"/>
  <c r="H4383" i="1" s="1"/>
  <c r="H4384" i="1" s="1"/>
  <c r="H4385" i="1" s="1"/>
  <c r="H4386" i="1" s="1"/>
  <c r="H4387" i="1" s="1"/>
  <c r="H4388" i="1" s="1"/>
  <c r="H4389" i="1" s="1"/>
  <c r="H4390" i="1" s="1"/>
  <c r="H4391" i="1" s="1"/>
  <c r="H4392" i="1" s="1"/>
  <c r="H4393" i="1" s="1"/>
  <c r="H4394" i="1" s="1"/>
  <c r="H4395" i="1" s="1"/>
  <c r="H4396" i="1" s="1"/>
  <c r="H4397" i="1" s="1"/>
  <c r="H4398" i="1" s="1"/>
  <c r="H4399" i="1" s="1"/>
  <c r="H4400" i="1" s="1"/>
  <c r="H4401" i="1" s="1"/>
  <c r="H4402" i="1" s="1"/>
  <c r="G3" i="1"/>
  <c r="G4" i="1"/>
  <c r="G5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K4397" i="1" l="1"/>
  <c r="H4403" i="1"/>
  <c r="H4404" i="1" s="1"/>
  <c r="H4405" i="1" s="1"/>
  <c r="H4406" i="1" s="1"/>
  <c r="H4407" i="1" s="1"/>
  <c r="H4408" i="1" s="1"/>
  <c r="H4409" i="1" s="1"/>
  <c r="H4410" i="1" s="1"/>
  <c r="H4411" i="1" s="1"/>
  <c r="H4412" i="1" s="1"/>
  <c r="H4413" i="1" s="1"/>
  <c r="H4414" i="1" s="1"/>
  <c r="H4415" i="1" s="1"/>
  <c r="H4416" i="1" s="1"/>
  <c r="H4417" i="1" s="1"/>
  <c r="H4418" i="1" s="1"/>
  <c r="H4419" i="1" s="1"/>
  <c r="H4420" i="1" s="1"/>
  <c r="H4421" i="1" s="1"/>
  <c r="H4422" i="1" s="1"/>
  <c r="H4423" i="1" s="1"/>
  <c r="H4424" i="1" s="1"/>
  <c r="H4425" i="1" s="1"/>
  <c r="H4426" i="1" s="1"/>
  <c r="H4427" i="1" s="1"/>
  <c r="H4428" i="1" s="1"/>
  <c r="H4429" i="1" s="1"/>
  <c r="H4430" i="1" s="1"/>
  <c r="H4431" i="1" s="1"/>
  <c r="H4432" i="1" s="1"/>
  <c r="H4433" i="1" s="1"/>
  <c r="H4434" i="1" s="1"/>
  <c r="H4435" i="1" s="1"/>
  <c r="H4436" i="1" s="1"/>
  <c r="H4437" i="1" s="1"/>
  <c r="H4438" i="1" s="1"/>
  <c r="H4439" i="1" s="1"/>
  <c r="H4440" i="1" s="1"/>
  <c r="H4441" i="1" s="1"/>
  <c r="H4442" i="1" s="1"/>
  <c r="H4443" i="1" s="1"/>
  <c r="H4444" i="1" s="1"/>
  <c r="H4445" i="1" s="1"/>
  <c r="H4446" i="1" s="1"/>
  <c r="H4447" i="1" s="1"/>
  <c r="H4448" i="1" s="1"/>
  <c r="H4449" i="1" s="1"/>
  <c r="H4450" i="1" s="1"/>
  <c r="H4451" i="1" s="1"/>
  <c r="H4452" i="1" s="1"/>
  <c r="H4453" i="1" s="1"/>
  <c r="H4454" i="1" s="1"/>
  <c r="H4455" i="1" s="1"/>
  <c r="H4456" i="1" s="1"/>
  <c r="H4457" i="1" s="1"/>
  <c r="H4458" i="1" s="1"/>
  <c r="H4459" i="1" s="1"/>
  <c r="H4460" i="1" s="1"/>
  <c r="H4461" i="1" s="1"/>
  <c r="H4462" i="1" s="1"/>
  <c r="H4463" i="1" s="1"/>
  <c r="H4464" i="1" s="1"/>
  <c r="H4465" i="1" s="1"/>
  <c r="H4466" i="1" s="1"/>
  <c r="H4467" i="1" s="1"/>
  <c r="H4468" i="1" s="1"/>
  <c r="H4469" i="1" s="1"/>
  <c r="H4470" i="1" s="1"/>
  <c r="H4471" i="1" s="1"/>
  <c r="H4472" i="1" l="1"/>
  <c r="J4471" i="1"/>
  <c r="H4473" i="1" l="1"/>
  <c r="J4472" i="1"/>
  <c r="H4474" i="1" l="1"/>
  <c r="H4475" i="1" s="1"/>
  <c r="H4476" i="1" s="1"/>
  <c r="H4477" i="1" s="1"/>
  <c r="H4478" i="1" s="1"/>
  <c r="H4479" i="1" s="1"/>
  <c r="H4480" i="1" s="1"/>
  <c r="H4481" i="1" s="1"/>
  <c r="H4482" i="1" s="1"/>
  <c r="H4483" i="1" s="1"/>
  <c r="H4484" i="1" s="1"/>
  <c r="H4485" i="1" s="1"/>
  <c r="H4486" i="1" s="1"/>
  <c r="H4487" i="1" s="1"/>
  <c r="H4488" i="1" s="1"/>
  <c r="H4489" i="1" s="1"/>
  <c r="H4490" i="1" s="1"/>
  <c r="H4491" i="1" s="1"/>
  <c r="H4492" i="1" s="1"/>
  <c r="H4493" i="1" s="1"/>
  <c r="H4494" i="1" s="1"/>
  <c r="H4495" i="1" s="1"/>
  <c r="H4496" i="1" s="1"/>
  <c r="H4497" i="1" s="1"/>
  <c r="H4498" i="1" s="1"/>
  <c r="H4499" i="1" s="1"/>
  <c r="H4500" i="1" s="1"/>
  <c r="H4501" i="1" s="1"/>
  <c r="H4502" i="1" s="1"/>
  <c r="H4503" i="1" s="1"/>
  <c r="H4504" i="1" s="1"/>
  <c r="H4505" i="1" s="1"/>
  <c r="H4506" i="1" s="1"/>
  <c r="H4507" i="1" s="1"/>
  <c r="H4508" i="1" s="1"/>
  <c r="H4509" i="1" s="1"/>
  <c r="H4510" i="1" s="1"/>
  <c r="H4511" i="1" s="1"/>
  <c r="H4512" i="1" s="1"/>
  <c r="H4513" i="1" s="1"/>
  <c r="H4514" i="1" s="1"/>
  <c r="H4515" i="1" s="1"/>
  <c r="H4516" i="1" s="1"/>
  <c r="H4517" i="1" s="1"/>
  <c r="H4518" i="1" s="1"/>
  <c r="H4519" i="1" s="1"/>
  <c r="H4520" i="1" s="1"/>
  <c r="H4521" i="1" s="1"/>
  <c r="H4522" i="1" s="1"/>
  <c r="H4523" i="1" s="1"/>
  <c r="H4524" i="1" s="1"/>
  <c r="H4525" i="1" s="1"/>
  <c r="H4526" i="1" s="1"/>
  <c r="H4527" i="1" s="1"/>
  <c r="H4528" i="1" s="1"/>
  <c r="H4529" i="1" s="1"/>
  <c r="H4530" i="1" s="1"/>
  <c r="H4531" i="1" s="1"/>
  <c r="H4532" i="1" s="1"/>
  <c r="H4533" i="1" s="1"/>
  <c r="H4534" i="1" s="1"/>
  <c r="H4535" i="1" s="1"/>
  <c r="H4536" i="1" s="1"/>
  <c r="H4537" i="1" s="1"/>
  <c r="H4538" i="1" s="1"/>
  <c r="H4539" i="1" s="1"/>
  <c r="H4540" i="1" s="1"/>
  <c r="H4541" i="1" s="1"/>
  <c r="H4542" i="1" s="1"/>
  <c r="H4543" i="1" s="1"/>
  <c r="H4544" i="1" s="1"/>
  <c r="H4545" i="1" s="1"/>
  <c r="H4546" i="1" s="1"/>
  <c r="H4547" i="1" s="1"/>
  <c r="H4548" i="1" s="1"/>
  <c r="H4549" i="1" s="1"/>
  <c r="H4550" i="1" s="1"/>
  <c r="H4551" i="1" s="1"/>
  <c r="H4552" i="1" s="1"/>
  <c r="H4553" i="1" s="1"/>
  <c r="H4554" i="1" s="1"/>
  <c r="H4555" i="1" s="1"/>
  <c r="H4556" i="1" s="1"/>
  <c r="H4557" i="1" s="1"/>
  <c r="H4558" i="1" s="1"/>
  <c r="H4559" i="1" s="1"/>
  <c r="H4560" i="1" s="1"/>
  <c r="H4561" i="1" s="1"/>
  <c r="H4562" i="1" s="1"/>
  <c r="H4563" i="1" s="1"/>
  <c r="H4564" i="1" s="1"/>
  <c r="H4565" i="1" s="1"/>
  <c r="H4566" i="1" s="1"/>
  <c r="H4567" i="1" s="1"/>
  <c r="H4568" i="1" s="1"/>
  <c r="H4569" i="1" s="1"/>
  <c r="H4570" i="1" s="1"/>
  <c r="H4571" i="1" s="1"/>
  <c r="H4572" i="1" s="1"/>
  <c r="H4573" i="1" s="1"/>
  <c r="H4574" i="1" s="1"/>
  <c r="H4575" i="1" s="1"/>
  <c r="H4576" i="1" s="1"/>
  <c r="H4577" i="1" s="1"/>
  <c r="H4578" i="1" s="1"/>
  <c r="H4579" i="1" s="1"/>
  <c r="H4580" i="1" s="1"/>
  <c r="H4581" i="1" s="1"/>
  <c r="J4473" i="1"/>
  <c r="H4582" i="1" l="1"/>
  <c r="H4583" i="1" s="1"/>
  <c r="H4584" i="1" s="1"/>
  <c r="H4585" i="1" s="1"/>
  <c r="H4586" i="1" s="1"/>
  <c r="H4587" i="1" s="1"/>
  <c r="H4588" i="1" s="1"/>
  <c r="H4589" i="1" s="1"/>
  <c r="H4590" i="1" s="1"/>
  <c r="H4591" i="1" s="1"/>
  <c r="H4592" i="1" s="1"/>
  <c r="H4593" i="1" s="1"/>
  <c r="H4594" i="1" s="1"/>
  <c r="H4595" i="1" s="1"/>
  <c r="H4596" i="1" s="1"/>
  <c r="H4597" i="1" s="1"/>
  <c r="H4598" i="1" s="1"/>
  <c r="H4599" i="1" s="1"/>
  <c r="H4600" i="1" s="1"/>
  <c r="H4601" i="1" s="1"/>
  <c r="H4602" i="1" s="1"/>
  <c r="H4603" i="1" s="1"/>
  <c r="H4604" i="1" s="1"/>
  <c r="H4605" i="1" s="1"/>
  <c r="H4606" i="1" s="1"/>
  <c r="H4607" i="1" s="1"/>
  <c r="H4608" i="1" s="1"/>
  <c r="H4609" i="1" s="1"/>
  <c r="H4610" i="1" s="1"/>
  <c r="H4611" i="1" s="1"/>
  <c r="H4612" i="1" s="1"/>
  <c r="H4613" i="1" s="1"/>
  <c r="H4614" i="1" s="1"/>
  <c r="H4615" i="1" s="1"/>
  <c r="H4616" i="1" s="1"/>
  <c r="H4617" i="1" s="1"/>
  <c r="H4618" i="1" s="1"/>
  <c r="H4619" i="1" s="1"/>
  <c r="H4620" i="1" s="1"/>
  <c r="H4621" i="1" s="1"/>
  <c r="H4622" i="1" s="1"/>
  <c r="H4623" i="1" s="1"/>
  <c r="H4624" i="1" s="1"/>
  <c r="H4625" i="1" s="1"/>
  <c r="H4626" i="1" s="1"/>
  <c r="H4627" i="1" s="1"/>
  <c r="H4628" i="1" s="1"/>
  <c r="H4629" i="1" s="1"/>
  <c r="H4630" i="1" s="1"/>
  <c r="H4631" i="1" s="1"/>
  <c r="H4632" i="1" s="1"/>
  <c r="H4633" i="1" s="1"/>
  <c r="H4634" i="1" s="1"/>
  <c r="H4635" i="1" s="1"/>
  <c r="H4636" i="1" s="1"/>
  <c r="H4637" i="1" s="1"/>
  <c r="H4638" i="1" s="1"/>
  <c r="H4639" i="1" s="1"/>
  <c r="H4640" i="1" s="1"/>
  <c r="H4641" i="1" s="1"/>
  <c r="H4642" i="1" s="1"/>
  <c r="H4643" i="1" s="1"/>
  <c r="J4572" i="1"/>
  <c r="H4644" i="1" l="1"/>
  <c r="H4645" i="1" s="1"/>
  <c r="H4646" i="1" s="1"/>
  <c r="H4647" i="1" s="1"/>
  <c r="H4648" i="1" s="1"/>
  <c r="H4649" i="1" s="1"/>
  <c r="H4650" i="1" s="1"/>
  <c r="H4651" i="1" s="1"/>
  <c r="H4652" i="1" s="1"/>
  <c r="H4653" i="1" s="1"/>
  <c r="H4654" i="1" s="1"/>
  <c r="H4655" i="1" s="1"/>
  <c r="H4656" i="1" s="1"/>
  <c r="H4657" i="1" s="1"/>
  <c r="H4658" i="1" s="1"/>
  <c r="H4659" i="1" s="1"/>
  <c r="H4660" i="1" s="1"/>
  <c r="H4661" i="1" s="1"/>
  <c r="H4662" i="1" s="1"/>
  <c r="H4663" i="1" s="1"/>
  <c r="H4664" i="1" s="1"/>
  <c r="H4665" i="1" s="1"/>
  <c r="H4666" i="1" s="1"/>
  <c r="H4667" i="1" s="1"/>
  <c r="H4668" i="1" s="1"/>
  <c r="H4669" i="1" s="1"/>
  <c r="H4670" i="1" s="1"/>
  <c r="H4671" i="1" s="1"/>
  <c r="H4672" i="1" s="1"/>
  <c r="H4673" i="1" s="1"/>
  <c r="H4674" i="1" s="1"/>
  <c r="H4675" i="1" s="1"/>
  <c r="H4676" i="1" s="1"/>
  <c r="H4677" i="1" s="1"/>
  <c r="H4678" i="1" s="1"/>
  <c r="H4679" i="1" s="1"/>
  <c r="H4680" i="1" s="1"/>
  <c r="H4681" i="1" s="1"/>
  <c r="H4682" i="1" s="1"/>
  <c r="H4683" i="1" s="1"/>
  <c r="H4684" i="1" s="1"/>
  <c r="H4685" i="1" s="1"/>
  <c r="H4686" i="1" s="1"/>
  <c r="H4687" i="1" s="1"/>
  <c r="H4688" i="1" s="1"/>
  <c r="H4689" i="1" s="1"/>
  <c r="H4690" i="1" s="1"/>
  <c r="H4691" i="1" s="1"/>
  <c r="H4692" i="1" s="1"/>
  <c r="H4693" i="1" s="1"/>
  <c r="H4694" i="1" s="1"/>
  <c r="H4695" i="1" s="1"/>
  <c r="H4696" i="1" s="1"/>
  <c r="K4643" i="1"/>
  <c r="H4697" i="1" l="1"/>
  <c r="H4698" i="1" s="1"/>
  <c r="H4699" i="1" s="1"/>
  <c r="H4700" i="1" s="1"/>
  <c r="H4701" i="1" s="1"/>
  <c r="H4702" i="1" s="1"/>
  <c r="H4703" i="1" s="1"/>
  <c r="H4704" i="1" s="1"/>
  <c r="H4705" i="1" s="1"/>
  <c r="H4706" i="1" s="1"/>
  <c r="H4707" i="1" s="1"/>
  <c r="H4708" i="1" s="1"/>
  <c r="H4709" i="1" s="1"/>
  <c r="H4710" i="1" s="1"/>
  <c r="H4711" i="1" s="1"/>
  <c r="H4712" i="1" s="1"/>
  <c r="H4713" i="1" s="1"/>
  <c r="H4714" i="1" s="1"/>
  <c r="H4715" i="1" s="1"/>
  <c r="H4716" i="1" s="1"/>
  <c r="H4717" i="1" s="1"/>
  <c r="H4718" i="1" s="1"/>
  <c r="H4719" i="1" s="1"/>
  <c r="H4720" i="1" s="1"/>
  <c r="H4721" i="1" s="1"/>
  <c r="H4722" i="1" s="1"/>
  <c r="H4723" i="1" s="1"/>
  <c r="H4724" i="1" s="1"/>
  <c r="H4725" i="1" s="1"/>
  <c r="H4726" i="1" s="1"/>
  <c r="H4727" i="1" s="1"/>
  <c r="H4728" i="1" s="1"/>
  <c r="H4729" i="1" s="1"/>
  <c r="H4730" i="1" s="1"/>
  <c r="H4731" i="1" s="1"/>
  <c r="H4732" i="1" s="1"/>
  <c r="H4733" i="1" s="1"/>
  <c r="H4734" i="1" s="1"/>
  <c r="H4735" i="1" s="1"/>
  <c r="H4736" i="1" s="1"/>
  <c r="H4737" i="1" s="1"/>
  <c r="H4738" i="1" s="1"/>
  <c r="H4739" i="1" s="1"/>
  <c r="H4740" i="1" s="1"/>
  <c r="H4741" i="1" s="1"/>
  <c r="H4742" i="1" s="1"/>
  <c r="H4743" i="1" s="1"/>
  <c r="H4744" i="1" s="1"/>
  <c r="H4745" i="1" s="1"/>
  <c r="H4746" i="1" s="1"/>
  <c r="H4747" i="1" s="1"/>
  <c r="H4748" i="1" s="1"/>
  <c r="H4749" i="1" s="1"/>
  <c r="H4750" i="1" s="1"/>
  <c r="H4751" i="1" s="1"/>
  <c r="H4752" i="1" s="1"/>
  <c r="H4753" i="1" s="1"/>
  <c r="H4754" i="1" s="1"/>
  <c r="H4755" i="1" s="1"/>
  <c r="H4756" i="1" s="1"/>
  <c r="H4757" i="1" s="1"/>
  <c r="H4758" i="1" s="1"/>
  <c r="H4759" i="1" s="1"/>
  <c r="H4760" i="1" s="1"/>
  <c r="H4761" i="1" s="1"/>
  <c r="H4762" i="1" s="1"/>
  <c r="H4763" i="1" s="1"/>
  <c r="H4764" i="1" s="1"/>
  <c r="H4765" i="1" s="1"/>
  <c r="H4766" i="1" s="1"/>
  <c r="H4767" i="1" s="1"/>
  <c r="H4768" i="1" s="1"/>
  <c r="H4769" i="1" s="1"/>
  <c r="H4770" i="1" s="1"/>
  <c r="H4771" i="1" s="1"/>
  <c r="H4772" i="1" s="1"/>
  <c r="H4773" i="1" s="1"/>
  <c r="H4774" i="1" s="1"/>
  <c r="H4775" i="1" s="1"/>
  <c r="H4776" i="1" s="1"/>
  <c r="H4777" i="1" s="1"/>
  <c r="H4778" i="1" s="1"/>
  <c r="H4779" i="1" s="1"/>
  <c r="H4780" i="1" s="1"/>
  <c r="H4781" i="1" s="1"/>
  <c r="H4782" i="1" s="1"/>
  <c r="H4783" i="1" s="1"/>
  <c r="H4784" i="1" s="1"/>
  <c r="H4785" i="1" s="1"/>
  <c r="H4786" i="1" s="1"/>
  <c r="H4787" i="1" s="1"/>
  <c r="H4788" i="1" s="1"/>
  <c r="H4789" i="1" s="1"/>
  <c r="H4790" i="1" s="1"/>
  <c r="H4791" i="1" s="1"/>
  <c r="H4792" i="1" s="1"/>
  <c r="H4793" i="1" s="1"/>
  <c r="H4794" i="1" s="1"/>
  <c r="H4795" i="1" s="1"/>
  <c r="H4796" i="1" s="1"/>
  <c r="H4797" i="1" s="1"/>
  <c r="H4798" i="1" s="1"/>
  <c r="H4799" i="1" s="1"/>
  <c r="H4800" i="1" s="1"/>
  <c r="H4801" i="1" s="1"/>
  <c r="H4802" i="1" s="1"/>
  <c r="H4803" i="1" s="1"/>
  <c r="H4804" i="1" s="1"/>
  <c r="H4805" i="1" s="1"/>
  <c r="H4806" i="1" s="1"/>
  <c r="H4807" i="1" s="1"/>
  <c r="H4808" i="1" s="1"/>
  <c r="H4809" i="1" s="1"/>
  <c r="H4810" i="1" s="1"/>
  <c r="H4811" i="1" s="1"/>
  <c r="H4812" i="1" s="1"/>
  <c r="H4813" i="1" s="1"/>
  <c r="H4814" i="1" s="1"/>
  <c r="H4815" i="1" s="1"/>
  <c r="H4816" i="1" s="1"/>
  <c r="H4817" i="1" s="1"/>
  <c r="H4818" i="1" s="1"/>
  <c r="H4819" i="1" s="1"/>
  <c r="H4820" i="1" s="1"/>
  <c r="H4821" i="1" s="1"/>
  <c r="H4822" i="1" s="1"/>
  <c r="H4823" i="1" s="1"/>
  <c r="H4824" i="1" s="1"/>
  <c r="H4825" i="1" s="1"/>
  <c r="H4826" i="1" s="1"/>
  <c r="H4827" i="1" s="1"/>
  <c r="H4828" i="1" s="1"/>
  <c r="H4829" i="1" s="1"/>
  <c r="H4830" i="1" s="1"/>
  <c r="H4831" i="1" s="1"/>
  <c r="H4832" i="1" s="1"/>
  <c r="H4833" i="1" s="1"/>
  <c r="H4834" i="1" s="1"/>
  <c r="H4835" i="1" s="1"/>
  <c r="H4836" i="1" s="1"/>
  <c r="H4837" i="1" s="1"/>
  <c r="H4838" i="1" s="1"/>
  <c r="H4839" i="1" s="1"/>
  <c r="H4840" i="1" s="1"/>
  <c r="H4841" i="1" s="1"/>
  <c r="H4842" i="1" s="1"/>
  <c r="H4843" i="1" s="1"/>
  <c r="H4844" i="1" s="1"/>
  <c r="H4845" i="1" s="1"/>
  <c r="H4846" i="1" s="1"/>
  <c r="H4847" i="1" s="1"/>
  <c r="H4848" i="1" s="1"/>
  <c r="H4849" i="1" s="1"/>
  <c r="H4850" i="1" s="1"/>
  <c r="H4851" i="1" s="1"/>
  <c r="H4852" i="1" s="1"/>
  <c r="H4853" i="1" s="1"/>
  <c r="H4854" i="1" s="1"/>
  <c r="H4855" i="1" s="1"/>
  <c r="H4856" i="1" s="1"/>
  <c r="H4857" i="1" s="1"/>
  <c r="H4858" i="1" s="1"/>
  <c r="H4859" i="1" s="1"/>
  <c r="H4860" i="1" s="1"/>
  <c r="H4861" i="1" s="1"/>
  <c r="H4862" i="1" s="1"/>
  <c r="H4863" i="1" s="1"/>
  <c r="H4864" i="1" s="1"/>
  <c r="H4865" i="1" s="1"/>
  <c r="H4866" i="1" s="1"/>
  <c r="H4867" i="1" s="1"/>
  <c r="H4868" i="1" s="1"/>
  <c r="H4869" i="1" s="1"/>
  <c r="H4870" i="1" s="1"/>
  <c r="H4871" i="1" s="1"/>
  <c r="H4872" i="1" s="1"/>
  <c r="H4873" i="1" s="1"/>
  <c r="H4874" i="1" s="1"/>
  <c r="H4875" i="1" s="1"/>
  <c r="H4876" i="1" s="1"/>
  <c r="H4877" i="1" s="1"/>
  <c r="H4878" i="1" s="1"/>
  <c r="H4879" i="1" s="1"/>
  <c r="H4880" i="1" s="1"/>
  <c r="H4881" i="1" s="1"/>
  <c r="H4882" i="1" s="1"/>
  <c r="H4883" i="1" s="1"/>
  <c r="H4884" i="1" s="1"/>
  <c r="H4885" i="1" s="1"/>
  <c r="H4886" i="1" s="1"/>
  <c r="H4887" i="1" s="1"/>
  <c r="H4888" i="1" s="1"/>
  <c r="H4889" i="1" s="1"/>
  <c r="H4890" i="1" s="1"/>
  <c r="H4891" i="1" s="1"/>
  <c r="H4892" i="1" s="1"/>
  <c r="H4893" i="1" s="1"/>
  <c r="H4894" i="1" s="1"/>
  <c r="H4895" i="1" s="1"/>
  <c r="H4896" i="1" s="1"/>
  <c r="H4897" i="1" s="1"/>
  <c r="H4898" i="1" s="1"/>
  <c r="H4899" i="1" s="1"/>
  <c r="H4900" i="1" s="1"/>
  <c r="H4901" i="1" s="1"/>
  <c r="H4902" i="1" s="1"/>
  <c r="H4903" i="1" s="1"/>
  <c r="H4904" i="1" s="1"/>
  <c r="H4905" i="1" s="1"/>
  <c r="H4906" i="1" s="1"/>
  <c r="H4907" i="1" s="1"/>
  <c r="H4908" i="1" s="1"/>
  <c r="H4909" i="1" s="1"/>
  <c r="H4910" i="1" s="1"/>
  <c r="H4911" i="1" s="1"/>
  <c r="H4912" i="1" s="1"/>
  <c r="H4913" i="1" s="1"/>
  <c r="H4914" i="1" s="1"/>
  <c r="H4915" i="1" s="1"/>
  <c r="H4916" i="1" s="1"/>
  <c r="H4917" i="1" s="1"/>
  <c r="H4918" i="1" s="1"/>
  <c r="H4919" i="1" s="1"/>
  <c r="H4920" i="1" s="1"/>
  <c r="H4921" i="1" s="1"/>
  <c r="H4922" i="1" s="1"/>
  <c r="H4923" i="1" s="1"/>
  <c r="H4924" i="1" s="1"/>
  <c r="H4925" i="1" s="1"/>
  <c r="H4926" i="1" s="1"/>
  <c r="H4927" i="1" s="1"/>
  <c r="H4928" i="1" s="1"/>
  <c r="H4929" i="1" s="1"/>
  <c r="H4930" i="1" s="1"/>
  <c r="H4931" i="1" s="1"/>
  <c r="H4932" i="1" s="1"/>
  <c r="H4933" i="1" s="1"/>
  <c r="H4934" i="1" s="1"/>
  <c r="H4935" i="1" s="1"/>
  <c r="H4936" i="1" s="1"/>
  <c r="H4937" i="1" s="1"/>
  <c r="H4938" i="1" s="1"/>
  <c r="H4939" i="1" s="1"/>
  <c r="H4940" i="1" s="1"/>
  <c r="H4941" i="1" s="1"/>
  <c r="H4942" i="1" s="1"/>
  <c r="H4943" i="1" s="1"/>
  <c r="H4944" i="1" s="1"/>
  <c r="H4945" i="1" s="1"/>
  <c r="H4946" i="1" s="1"/>
  <c r="H4947" i="1" s="1"/>
  <c r="H4948" i="1" s="1"/>
  <c r="H4949" i="1" s="1"/>
  <c r="H4950" i="1" s="1"/>
  <c r="H4951" i="1" s="1"/>
  <c r="H4952" i="1" s="1"/>
  <c r="H4953" i="1" s="1"/>
  <c r="H4954" i="1" s="1"/>
  <c r="H4955" i="1" s="1"/>
  <c r="H4956" i="1" s="1"/>
  <c r="H4957" i="1" s="1"/>
  <c r="H4958" i="1" s="1"/>
  <c r="H4959" i="1" s="1"/>
  <c r="H4960" i="1" s="1"/>
  <c r="H4961" i="1" s="1"/>
  <c r="H4962" i="1" s="1"/>
  <c r="H4963" i="1" s="1"/>
  <c r="H4964" i="1" s="1"/>
  <c r="H4965" i="1" s="1"/>
  <c r="H4966" i="1" s="1"/>
  <c r="H4967" i="1" s="1"/>
  <c r="H4968" i="1" s="1"/>
  <c r="H4969" i="1" s="1"/>
  <c r="H4970" i="1" s="1"/>
  <c r="H4971" i="1" s="1"/>
  <c r="H4972" i="1" s="1"/>
  <c r="H4973" i="1" s="1"/>
  <c r="H4974" i="1" s="1"/>
  <c r="H4975" i="1" s="1"/>
  <c r="H4976" i="1" s="1"/>
  <c r="H4977" i="1" s="1"/>
  <c r="H4978" i="1" s="1"/>
  <c r="H4979" i="1" s="1"/>
  <c r="H4980" i="1" s="1"/>
  <c r="H4981" i="1" s="1"/>
  <c r="H4982" i="1" s="1"/>
  <c r="H4983" i="1" s="1"/>
  <c r="H4984" i="1" s="1"/>
  <c r="H4985" i="1" s="1"/>
  <c r="H4986" i="1" s="1"/>
  <c r="H4987" i="1" s="1"/>
  <c r="H4988" i="1" s="1"/>
  <c r="H4989" i="1" s="1"/>
  <c r="H4990" i="1" s="1"/>
  <c r="H4991" i="1" s="1"/>
  <c r="H4992" i="1" s="1"/>
  <c r="H4993" i="1" s="1"/>
  <c r="H4994" i="1" s="1"/>
  <c r="H4995" i="1" s="1"/>
  <c r="H4996" i="1" s="1"/>
  <c r="H4997" i="1" s="1"/>
  <c r="H4998" i="1" s="1"/>
  <c r="H4999" i="1" s="1"/>
  <c r="H5000" i="1" s="1"/>
  <c r="H5001" i="1" s="1"/>
  <c r="H5002" i="1" s="1"/>
  <c r="H5003" i="1" s="1"/>
  <c r="H5004" i="1" s="1"/>
  <c r="H5005" i="1" s="1"/>
  <c r="H5006" i="1" s="1"/>
  <c r="H5007" i="1" s="1"/>
  <c r="H5008" i="1" s="1"/>
  <c r="H5009" i="1" s="1"/>
  <c r="H5010" i="1" s="1"/>
  <c r="H5011" i="1" s="1"/>
  <c r="H5012" i="1" s="1"/>
  <c r="H5013" i="1" s="1"/>
  <c r="H5014" i="1" s="1"/>
  <c r="H5015" i="1" s="1"/>
  <c r="H5016" i="1" s="1"/>
  <c r="H5017" i="1" s="1"/>
  <c r="H5018" i="1" s="1"/>
  <c r="H5019" i="1" s="1"/>
  <c r="H5020" i="1" s="1"/>
  <c r="H5021" i="1" s="1"/>
  <c r="H5022" i="1" s="1"/>
  <c r="H5023" i="1" s="1"/>
  <c r="H5024" i="1" s="1"/>
  <c r="H5025" i="1" s="1"/>
  <c r="H5026" i="1" s="1"/>
  <c r="H5027" i="1" s="1"/>
  <c r="H5028" i="1" s="1"/>
  <c r="H5029" i="1" s="1"/>
  <c r="H5030" i="1" s="1"/>
  <c r="H5031" i="1" s="1"/>
  <c r="H5032" i="1" s="1"/>
  <c r="H5033" i="1" s="1"/>
  <c r="H5034" i="1" s="1"/>
  <c r="H5035" i="1" s="1"/>
  <c r="H5036" i="1" s="1"/>
  <c r="H5037" i="1" s="1"/>
  <c r="H5038" i="1" s="1"/>
  <c r="H5039" i="1" s="1"/>
  <c r="H5040" i="1" s="1"/>
  <c r="H5041" i="1" s="1"/>
  <c r="H5042" i="1" s="1"/>
  <c r="H5043" i="1" s="1"/>
  <c r="H5044" i="1" s="1"/>
  <c r="H5045" i="1" s="1"/>
  <c r="H5046" i="1" s="1"/>
  <c r="H5047" i="1" s="1"/>
  <c r="H5048" i="1" s="1"/>
  <c r="H5049" i="1" s="1"/>
  <c r="H5050" i="1" s="1"/>
  <c r="H5051" i="1" s="1"/>
  <c r="H5052" i="1" s="1"/>
  <c r="H5053" i="1" s="1"/>
  <c r="H5054" i="1" s="1"/>
  <c r="H5055" i="1" s="1"/>
  <c r="H5056" i="1" s="1"/>
  <c r="H5057" i="1" s="1"/>
  <c r="H5058" i="1" s="1"/>
  <c r="H5059" i="1" s="1"/>
  <c r="H5060" i="1" s="1"/>
  <c r="H5061" i="1" s="1"/>
  <c r="H5062" i="1" s="1"/>
  <c r="H5063" i="1" s="1"/>
  <c r="H5064" i="1" s="1"/>
  <c r="H5065" i="1" s="1"/>
  <c r="H5066" i="1" s="1"/>
  <c r="H5067" i="1" s="1"/>
  <c r="H5068" i="1" s="1"/>
  <c r="H5069" i="1" s="1"/>
  <c r="H5070" i="1" s="1"/>
  <c r="H5071" i="1" s="1"/>
  <c r="H5072" i="1" s="1"/>
  <c r="H5073" i="1" s="1"/>
  <c r="H5074" i="1" s="1"/>
  <c r="H5075" i="1" s="1"/>
  <c r="H5076" i="1" s="1"/>
  <c r="H5077" i="1" s="1"/>
  <c r="H5078" i="1" s="1"/>
  <c r="H5079" i="1" s="1"/>
  <c r="H5080" i="1" s="1"/>
  <c r="H5081" i="1" s="1"/>
  <c r="H5082" i="1" s="1"/>
  <c r="H5083" i="1" s="1"/>
  <c r="H5084" i="1" s="1"/>
  <c r="H5085" i="1" s="1"/>
  <c r="H5086" i="1" s="1"/>
  <c r="H5087" i="1" s="1"/>
  <c r="H5088" i="1" s="1"/>
  <c r="H5089" i="1" s="1"/>
  <c r="H5090" i="1" s="1"/>
  <c r="H5091" i="1" s="1"/>
  <c r="H5092" i="1" s="1"/>
  <c r="H5093" i="1" s="1"/>
  <c r="H5094" i="1" s="1"/>
  <c r="H5095" i="1" s="1"/>
  <c r="H5096" i="1" s="1"/>
  <c r="H5097" i="1" s="1"/>
  <c r="H5098" i="1" s="1"/>
  <c r="H5099" i="1" s="1"/>
  <c r="H5100" i="1" s="1"/>
  <c r="H5101" i="1" s="1"/>
  <c r="H5102" i="1" s="1"/>
  <c r="H5103" i="1" s="1"/>
  <c r="H5104" i="1" s="1"/>
  <c r="H5105" i="1" s="1"/>
  <c r="H5106" i="1" s="1"/>
  <c r="H5107" i="1" s="1"/>
  <c r="H5108" i="1" s="1"/>
  <c r="H5109" i="1" s="1"/>
  <c r="H5110" i="1" s="1"/>
  <c r="H5111" i="1" s="1"/>
  <c r="H5112" i="1" s="1"/>
  <c r="H5113" i="1" s="1"/>
  <c r="H5114" i="1" s="1"/>
  <c r="H5115" i="1" s="1"/>
  <c r="H5116" i="1" s="1"/>
  <c r="H5117" i="1" s="1"/>
  <c r="H5118" i="1" s="1"/>
  <c r="H5119" i="1" s="1"/>
  <c r="H5120" i="1" s="1"/>
  <c r="H5121" i="1" s="1"/>
  <c r="H5122" i="1" s="1"/>
  <c r="H5123" i="1" s="1"/>
  <c r="H5124" i="1" s="1"/>
  <c r="H5125" i="1" s="1"/>
  <c r="H5126" i="1" s="1"/>
  <c r="H5127" i="1" s="1"/>
  <c r="H5128" i="1" s="1"/>
  <c r="H5129" i="1" s="1"/>
  <c r="H5130" i="1" s="1"/>
  <c r="H5131" i="1" s="1"/>
  <c r="H5132" i="1" s="1"/>
  <c r="J4696" i="1"/>
  <c r="H5133" i="1" l="1"/>
  <c r="H5134" i="1" s="1"/>
  <c r="H5135" i="1" s="1"/>
  <c r="H5136" i="1" s="1"/>
  <c r="H5137" i="1" s="1"/>
  <c r="H5138" i="1" s="1"/>
  <c r="H5139" i="1" s="1"/>
  <c r="H5140" i="1" s="1"/>
  <c r="H5141" i="1" s="1"/>
  <c r="H5142" i="1" s="1"/>
  <c r="H5143" i="1" s="1"/>
  <c r="H5144" i="1" s="1"/>
  <c r="H5145" i="1" s="1"/>
  <c r="H5146" i="1" s="1"/>
  <c r="H5147" i="1" s="1"/>
  <c r="H5148" i="1" s="1"/>
  <c r="H5149" i="1" s="1"/>
  <c r="H5150" i="1" s="1"/>
  <c r="H5151" i="1" s="1"/>
  <c r="H5152" i="1" s="1"/>
  <c r="H5153" i="1" s="1"/>
  <c r="H5154" i="1" s="1"/>
  <c r="H5155" i="1" s="1"/>
  <c r="H5156" i="1" s="1"/>
  <c r="H5157" i="1" s="1"/>
  <c r="H5158" i="1" s="1"/>
  <c r="H5159" i="1" s="1"/>
  <c r="H5160" i="1" s="1"/>
  <c r="H5161" i="1" s="1"/>
  <c r="H5162" i="1" s="1"/>
  <c r="H5163" i="1" s="1"/>
  <c r="H5164" i="1" s="1"/>
  <c r="H5165" i="1" s="1"/>
  <c r="H5166" i="1" s="1"/>
  <c r="H5167" i="1" s="1"/>
  <c r="H5168" i="1" s="1"/>
  <c r="H5169" i="1" s="1"/>
  <c r="H5170" i="1" s="1"/>
  <c r="H5171" i="1" s="1"/>
  <c r="H5172" i="1" s="1"/>
  <c r="H5173" i="1" s="1"/>
  <c r="H5174" i="1" s="1"/>
  <c r="H5175" i="1" s="1"/>
  <c r="H5176" i="1" s="1"/>
  <c r="H5177" i="1" s="1"/>
  <c r="H5178" i="1" s="1"/>
  <c r="H5179" i="1" s="1"/>
  <c r="H5180" i="1" s="1"/>
  <c r="H5181" i="1" s="1"/>
  <c r="H5182" i="1" s="1"/>
  <c r="H5183" i="1" s="1"/>
  <c r="H5184" i="1" s="1"/>
  <c r="H5185" i="1" s="1"/>
  <c r="H5186" i="1" s="1"/>
  <c r="H5187" i="1" s="1"/>
  <c r="H5188" i="1" s="1"/>
  <c r="H5189" i="1" s="1"/>
  <c r="H5190" i="1" s="1"/>
  <c r="H5191" i="1" s="1"/>
  <c r="H5192" i="1" s="1"/>
  <c r="H5193" i="1" s="1"/>
  <c r="H5194" i="1" s="1"/>
  <c r="H5195" i="1" s="1"/>
  <c r="H5196" i="1" s="1"/>
  <c r="H5197" i="1" s="1"/>
  <c r="H5198" i="1" s="1"/>
  <c r="H5199" i="1" s="1"/>
  <c r="H5200" i="1" s="1"/>
  <c r="H5201" i="1" s="1"/>
  <c r="H5202" i="1" s="1"/>
  <c r="H5203" i="1" s="1"/>
  <c r="H5204" i="1" s="1"/>
  <c r="H5205" i="1" s="1"/>
  <c r="K5122" i="1"/>
</calcChain>
</file>

<file path=xl/comments1.xml><?xml version="1.0" encoding="utf-8"?>
<comments xmlns="http://schemas.openxmlformats.org/spreadsheetml/2006/main">
  <authors>
    <author>Joël</author>
  </authors>
  <commentList>
    <comment ref="C4645" authorId="0" shapeId="0">
      <text>
        <r>
          <rPr>
            <b/>
            <sz val="9"/>
            <color indexed="81"/>
            <rFont val="Tahoma"/>
            <family val="2"/>
          </rPr>
          <t>Joël: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47" authorId="0" shapeId="0">
      <text>
        <r>
          <rPr>
            <b/>
            <sz val="9"/>
            <color indexed="81"/>
            <rFont val="Tahoma"/>
            <family val="2"/>
          </rPr>
          <t>Joël: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15" authorId="0" shapeId="0">
      <text>
        <r>
          <rPr>
            <b/>
            <sz val="9"/>
            <color indexed="81"/>
            <rFont val="Tahoma"/>
            <family val="2"/>
          </rPr>
          <t>Joël:</t>
        </r>
        <r>
          <rPr>
            <sz val="9"/>
            <color indexed="81"/>
            <rFont val="Tahoma"/>
            <family val="2"/>
          </rPr>
          <t xml:space="preserve">
JPG Facture pdf dans dossier trésorerie Micro</t>
        </r>
      </text>
    </comment>
    <comment ref="C5028" authorId="0" shapeId="0">
      <text>
        <r>
          <rPr>
            <b/>
            <sz val="9"/>
            <color indexed="81"/>
            <rFont val="Tahoma"/>
            <family val="2"/>
          </rPr>
          <t>Joël:</t>
        </r>
        <r>
          <rPr>
            <sz val="9"/>
            <color indexed="81"/>
            <rFont val="Tahoma"/>
            <family val="2"/>
          </rPr>
          <t xml:space="preserve">
Facture dans dossier trésorerie</t>
        </r>
      </text>
    </comment>
  </commentList>
</comments>
</file>

<file path=xl/sharedStrings.xml><?xml version="1.0" encoding="utf-8"?>
<sst xmlns="http://schemas.openxmlformats.org/spreadsheetml/2006/main" count="15841" uniqueCount="79">
  <si>
    <t>Date opér</t>
  </si>
  <si>
    <t>Montant €</t>
  </si>
  <si>
    <t>Achats</t>
  </si>
  <si>
    <t>Apport de l'exploitant</t>
  </si>
  <si>
    <t>R</t>
  </si>
  <si>
    <t>Autres frais divers de gestion</t>
  </si>
  <si>
    <t>Honoraires ne constituant pas des rétrocessions</t>
  </si>
  <si>
    <t>D</t>
  </si>
  <si>
    <t>Autres recettes professionnelles</t>
  </si>
  <si>
    <t>TVA à récupérer</t>
  </si>
  <si>
    <t>Banque</t>
  </si>
  <si>
    <t>Fournitures de bureau, documentation, PTT</t>
  </si>
  <si>
    <t>Caisse</t>
  </si>
  <si>
    <t>Frais de déplacement (voyage)</t>
  </si>
  <si>
    <t>Charges sociales personnelles</t>
  </si>
  <si>
    <t>Petit outillage</t>
  </si>
  <si>
    <t>Charges sociales sur salaires (parts patronales et ouvière)</t>
  </si>
  <si>
    <t>Chauffage Eau Gaz électricité</t>
  </si>
  <si>
    <t>Cotisation syndicale et professionnelle</t>
  </si>
  <si>
    <t>Dépense non déductible (Immobilisations)</t>
  </si>
  <si>
    <t>Virement Interne Recette</t>
  </si>
  <si>
    <t>Entretien et réparation</t>
  </si>
  <si>
    <t>Virement Interne Dépense</t>
  </si>
  <si>
    <t>Honoraires rétrocédés</t>
  </si>
  <si>
    <t>Frais d'acte et de contentieux</t>
  </si>
  <si>
    <t>Frais de réception, de représentation, de congrès</t>
  </si>
  <si>
    <t>Salaires nets et avantages en nature</t>
  </si>
  <si>
    <t>Frais de voiture automobile</t>
  </si>
  <si>
    <t>Frais financiers</t>
  </si>
  <si>
    <t>Honoraires</t>
  </si>
  <si>
    <t>Location de matériel et de mobilier</t>
  </si>
  <si>
    <t>Loyer et charges locatives</t>
  </si>
  <si>
    <t>Prélèvement de l'exploitant</t>
  </si>
  <si>
    <t>Personnel intérimaire</t>
  </si>
  <si>
    <t>TVA / Honoraire</t>
  </si>
  <si>
    <t>Primes d'assurances</t>
  </si>
  <si>
    <t>Taxes profes et autres impôts</t>
  </si>
  <si>
    <t>TVA Payée</t>
  </si>
  <si>
    <t>Vide</t>
  </si>
  <si>
    <t>honoraires</t>
  </si>
  <si>
    <t>achats</t>
  </si>
  <si>
    <t>Désignations Effacées</t>
  </si>
  <si>
    <t>Rubrique</t>
  </si>
  <si>
    <t>Libellé</t>
  </si>
  <si>
    <t>Sens</t>
  </si>
  <si>
    <t>Datre Valeur
Date Valeur</t>
  </si>
  <si>
    <t>Solde perso</t>
  </si>
  <si>
    <t>Solde Banque</t>
  </si>
  <si>
    <t>Solde initial</t>
  </si>
  <si>
    <t>Brubriques</t>
  </si>
  <si>
    <t>Étiquettes de lignes</t>
  </si>
  <si>
    <t>Total général</t>
  </si>
  <si>
    <t>Somme de Montant €</t>
  </si>
  <si>
    <t>Étiquettes de colonnes</t>
  </si>
  <si>
    <t>1999</t>
  </si>
  <si>
    <t>oct</t>
  </si>
  <si>
    <t>nov</t>
  </si>
  <si>
    <t>déc</t>
  </si>
  <si>
    <t>2000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</si>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</sst>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F&quot;_-;\-* #,##0.00\ &quot;F&quot;_-;_-* &quot;-&quot;??\ &quot;F&quot;_-;_-@_-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 * #,##0.00_ \ [$€-1]_ ;_ * \-#,##0.00\ \ [$€-1]_ ;_ * &quot;-&quot;??_ \ [$€-1]_ ;_ @_ "/>
    <numFmt numFmtId="168" formatCode="#,##0\ &quot;€&quot;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5" fontId="2" fillId="0" borderId="0" xfId="2" applyFont="1" applyAlignment="1">
      <alignment horizontal="center" vertical="center" wrapText="1"/>
    </xf>
    <xf numFmtId="165" fontId="2" fillId="0" borderId="0" xfId="2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4" fontId="0" fillId="0" borderId="0" xfId="1" applyFont="1"/>
    <xf numFmtId="165" fontId="0" fillId="0" borderId="0" xfId="2" applyFont="1"/>
    <xf numFmtId="0" fontId="0" fillId="0" borderId="0" xfId="0" applyAlignment="1">
      <alignment horizontal="right"/>
    </xf>
    <xf numFmtId="0" fontId="2" fillId="0" borderId="0" xfId="0" applyFont="1"/>
    <xf numFmtId="166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165" fontId="0" fillId="0" borderId="0" xfId="2" applyNumberFormat="1" applyFont="1"/>
    <xf numFmtId="165" fontId="0" fillId="0" borderId="0" xfId="0" applyNumberFormat="1" applyAlignment="1">
      <alignment horizontal="right"/>
    </xf>
    <xf numFmtId="0" fontId="0" fillId="0" borderId="0" xfId="0" quotePrefix="1"/>
    <xf numFmtId="0" fontId="1" fillId="0" borderId="0" xfId="0" applyFont="1"/>
    <xf numFmtId="17" fontId="0" fillId="0" borderId="0" xfId="0" applyNumberFormat="1"/>
    <xf numFmtId="165" fontId="1" fillId="0" borderId="0" xfId="2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6" fontId="0" fillId="0" borderId="0" xfId="0" applyNumberFormat="1"/>
    <xf numFmtId="167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5" fontId="0" fillId="2" borderId="0" xfId="2" applyFont="1" applyFill="1"/>
    <xf numFmtId="0" fontId="0" fillId="0" borderId="0" xfId="0" applyFont="1"/>
    <xf numFmtId="0" fontId="0" fillId="2" borderId="0" xfId="0" applyFont="1" applyFill="1"/>
    <xf numFmtId="0" fontId="0" fillId="0" borderId="0" xfId="0" pivotButton="1"/>
    <xf numFmtId="14" fontId="0" fillId="0" borderId="0" xfId="0" applyNumberFormat="1" applyAlignment="1">
      <alignment horizontal="left" indent="1"/>
    </xf>
    <xf numFmtId="168" fontId="0" fillId="0" borderId="0" xfId="0" applyNumberFormat="1"/>
  </cellXfs>
  <cellStyles count="3">
    <cellStyle name="Euro" xfId="2"/>
    <cellStyle name="Monétaire" xfId="1" builtinId="4"/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dd/mm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el%20GARBE%20Formation\Tr&#233;sorerie\Banqu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levé Factures 2007"/>
      <sheetName val="Relevé Factures"/>
      <sheetName val="Suivi CL"/>
      <sheetName val="Crédit Lyonnais"/>
      <sheetName val="Informations CL"/>
      <sheetName val="Relevé Carburant et CB CL"/>
      <sheetName val="Frais Eric LEBRETON"/>
      <sheetName val="Rapprochement 1999"/>
      <sheetName val="Suivi Honoraires"/>
      <sheetName val="2035-2011"/>
      <sheetName val="2035-2010"/>
      <sheetName val="2035-2009"/>
      <sheetName val="2035-2008"/>
      <sheetName val="2035-2007"/>
      <sheetName val="2035-2006"/>
      <sheetName val="2035-2005"/>
      <sheetName val="2035-2004"/>
      <sheetName val="2035-2003"/>
      <sheetName val="2035-2002"/>
      <sheetName val="2035-2001"/>
      <sheetName val="2035-2000"/>
      <sheetName val="2035-1999"/>
      <sheetName val="Statistiques"/>
      <sheetName val="Répart Client"/>
      <sheetName val="Suivi Charges Sociales"/>
      <sheetName val="TCD"/>
      <sheetName val="Relevé Frais 2000"/>
      <sheetName val="Frais Décembre 1999"/>
      <sheetName val="Redressement"/>
      <sheetName val="Simulations"/>
      <sheetName val="CIN Perso"/>
      <sheetName val="Suivi CIN"/>
      <sheetName val="CB CIN"/>
      <sheetName val="Bourse"/>
      <sheetName val="CEL"/>
      <sheetName val="Graph UFF"/>
      <sheetName val="UFF"/>
      <sheetName val="Graph La Poste"/>
      <sheetName val="La Poste"/>
      <sheetName val="Graph UFF Retraite"/>
      <sheetName val="UFF Retraite"/>
      <sheetName val="GraphAGIPI"/>
      <sheetName val="AGIPI Retraite PERP"/>
      <sheetName val="CCP"/>
      <sheetName val="La Poste RIB"/>
      <sheetName val="La Poste RIB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H1">
            <v>6.5595699999999999</v>
          </cell>
        </row>
        <row r="19">
          <cell r="C19">
            <v>36501</v>
          </cell>
        </row>
        <row r="22">
          <cell r="C22">
            <v>36525</v>
          </cell>
        </row>
        <row r="23">
          <cell r="C23">
            <v>36525</v>
          </cell>
        </row>
        <row r="24">
          <cell r="C24">
            <v>36525</v>
          </cell>
        </row>
        <row r="40">
          <cell r="C40">
            <v>36554</v>
          </cell>
        </row>
        <row r="41">
          <cell r="C41">
            <v>36556</v>
          </cell>
        </row>
        <row r="42">
          <cell r="C42">
            <v>36557</v>
          </cell>
        </row>
        <row r="43">
          <cell r="C43">
            <v>36557</v>
          </cell>
        </row>
        <row r="44">
          <cell r="C44">
            <v>36557</v>
          </cell>
        </row>
        <row r="45">
          <cell r="C45">
            <v>36557</v>
          </cell>
        </row>
        <row r="46">
          <cell r="C46">
            <v>36557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6" refreshedDate="42741.616336226849" createdVersion="5" refreshedVersion="5" minRefreshableVersion="3" recordCount="5204">
  <cacheSource type="worksheet">
    <worksheetSource name="TblBanque"/>
  </cacheSource>
  <cacheFields count="9">
    <cacheField name="Date opér" numFmtId="14">
      <sharedItems containsSemiMixedTypes="0" containsNonDate="0" containsDate="1" containsString="0" minDate="1999-10-28T00:00:00" maxDate="2011-01-20T00:00:00" count="1859">
        <d v="1999-10-28T00:00:00"/>
        <d v="2002-10-25T00:00:00"/>
        <d v="2003-01-07T00:00:00"/>
        <d v="2004-01-15T00:00:00"/>
        <d v="2004-03-19T00:00:00"/>
        <d v="2004-10-31T00:00:00"/>
        <d v="2004-12-29T00:00:00"/>
        <d v="2005-08-10T00:00:00"/>
        <d v="2005-09-22T00:00:00"/>
        <d v="2005-12-13T00:00:00"/>
        <d v="2005-12-15T00:00:00"/>
        <d v="2005-12-16T00:00:00"/>
        <d v="2006-10-31T00:00:00"/>
        <d v="2007-01-01T00:00:00"/>
        <d v="2007-01-31T00:00:00"/>
        <d v="2007-02-06T00:00:00"/>
        <d v="2007-02-13T00:00:00"/>
        <d v="2007-02-21T00:00:00"/>
        <d v="2008-03-30T00:00:00"/>
        <d v="2001-03-01T00:00:00"/>
        <d v="1999-11-19T00:00:00"/>
        <d v="1999-11-28T00:00:00"/>
        <d v="1999-11-26T00:00:00"/>
        <d v="1999-11-23T00:00:00"/>
        <d v="1999-11-30T00:00:00"/>
        <d v="1999-12-07T00:00:00"/>
        <d v="1999-12-11T00:00:00"/>
        <d v="1999-11-21T00:00:00"/>
        <d v="1999-12-17T00:00:00"/>
        <d v="1999-12-20T00:00:00"/>
        <d v="1999-12-21T00:00:00"/>
        <d v="1999-12-24T00:00:00"/>
        <d v="1999-12-27T00:00:00"/>
        <d v="1999-12-29T00:00:00"/>
        <d v="1999-12-31T00:00:00"/>
        <d v="2000-01-01T00:00:00"/>
        <d v="2000-01-03T00:00:00"/>
        <d v="2000-01-06T00:00:00"/>
        <d v="1999-12-30T00:00:00"/>
        <d v="2000-01-05T00:00:00"/>
        <d v="2000-01-07T00:00:00"/>
        <d v="2000-01-11T00:00:00"/>
        <d v="2000-01-15T00:00:00"/>
        <d v="2000-01-17T00:00:00"/>
        <d v="2000-01-21T00:00:00"/>
        <d v="2000-01-22T00:00:00"/>
        <d v="1999-11-29T00:00:00"/>
        <d v="2000-01-24T00:00:00"/>
        <d v="2000-01-19T00:00:00"/>
        <d v="2000-01-26T00:00:00"/>
        <d v="2000-01-28T00:00:00"/>
        <d v="1999-12-28T00:00:00"/>
        <d v="2000-01-10T00:00:00"/>
        <d v="2000-01-31T00:00:00"/>
        <d v="2000-01-29T00:00:00"/>
        <d v="2000-02-01T00:00:00"/>
        <d v="2000-02-03T00:00:00"/>
        <d v="2000-02-04T00:00:00"/>
        <d v="2000-02-11T00:00:00"/>
        <d v="2000-02-10T00:00:00"/>
        <d v="2000-02-21T00:00:00"/>
        <d v="2000-02-24T00:00:00"/>
        <d v="2000-02-22T00:00:00"/>
        <d v="2000-02-23T00:00:00"/>
        <d v="2000-02-29T00:00:00"/>
        <d v="2000-03-02T00:00:00"/>
        <d v="2000-03-05T00:00:00"/>
        <d v="2000-03-06T00:00:00"/>
        <d v="2000-03-18T00:00:00"/>
        <d v="2000-03-16T00:00:00"/>
        <d v="2000-03-21T00:00:00"/>
        <d v="2000-03-24T00:00:00"/>
        <d v="2000-03-29T00:00:00"/>
        <d v="2000-03-15T00:00:00"/>
        <d v="2000-03-22T00:00:00"/>
        <d v="2000-04-04T00:00:00"/>
        <d v="2000-03-31T00:00:00"/>
        <d v="2000-04-03T00:00:00"/>
        <d v="2000-04-13T00:00:00"/>
        <d v="2000-04-10T00:00:00"/>
        <d v="2000-04-11T00:00:00"/>
        <d v="2000-04-12T00:00:00"/>
        <d v="2000-04-21T00:00:00"/>
        <d v="2000-04-18T00:00:00"/>
        <d v="2000-04-27T00:00:00"/>
        <d v="2000-04-28T00:00:00"/>
        <d v="2000-04-16T00:00:00"/>
        <d v="2000-05-03T00:00:00"/>
        <d v="2000-05-02T00:00:00"/>
        <d v="2000-05-10T00:00:00"/>
        <d v="2000-05-11T00:00:00"/>
        <d v="2000-05-20T00:00:00"/>
        <d v="2000-05-17T00:00:00"/>
        <d v="2000-05-26T00:00:00"/>
        <d v="2000-05-29T00:00:00"/>
        <d v="2000-05-30T00:00:00"/>
        <d v="2000-05-24T00:00:00"/>
        <d v="2000-05-25T00:00:00"/>
        <d v="2000-05-16T00:00:00"/>
        <d v="2000-05-31T00:00:00"/>
        <d v="2000-06-02T00:00:00"/>
        <d v="2000-06-10T00:00:00"/>
        <d v="2000-06-16T00:00:00"/>
        <d v="2000-06-19T00:00:00"/>
        <d v="2000-06-22T00:00:00"/>
        <d v="2000-06-26T00:00:00"/>
        <d v="2000-06-28T00:00:00"/>
        <d v="2000-06-15T00:00:00"/>
        <d v="2000-07-04T00:00:00"/>
        <d v="2000-06-30T00:00:00"/>
        <d v="2000-07-03T00:00:00"/>
        <d v="2000-07-10T00:00:00"/>
        <d v="2000-07-07T00:00:00"/>
        <d v="2000-07-21T00:00:00"/>
        <d v="2000-07-24T00:00:00"/>
        <d v="2000-07-17T00:00:00"/>
        <d v="2000-07-28T00:00:00"/>
        <d v="2000-07-05T00:00:00"/>
        <d v="2000-07-11T00:00:00"/>
        <d v="2000-07-13T00:00:00"/>
        <d v="2000-07-16T00:00:00"/>
        <d v="2000-07-25T00:00:00"/>
        <d v="2000-07-26T00:00:00"/>
        <d v="2000-08-02T00:00:00"/>
        <d v="2000-08-03T00:00:00"/>
        <d v="2000-08-11T00:00:00"/>
        <d v="2000-08-01T00:00:00"/>
        <d v="2000-08-05T00:00:00"/>
        <d v="2000-08-08T00:00:00"/>
        <d v="2000-08-07T00:00:00"/>
        <d v="2000-08-18T00:00:00"/>
        <d v="2000-08-06T00:00:00"/>
        <d v="2000-08-23T00:00:00"/>
        <d v="2000-08-29T00:00:00"/>
        <d v="2000-08-04T00:00:00"/>
        <d v="2000-08-16T00:00:00"/>
        <d v="2000-09-01T00:00:00"/>
        <d v="2000-09-05T00:00:00"/>
        <d v="2000-09-02T00:00:00"/>
        <d v="2000-08-22T00:00:00"/>
        <d v="2000-09-07T00:00:00"/>
        <d v="2000-09-15T00:00:00"/>
        <d v="2000-09-21T00:00:00"/>
        <d v="2000-09-22T00:00:00"/>
        <d v="2000-09-08T00:00:00"/>
        <d v="2000-09-06T00:00:00"/>
        <d v="2000-09-09T00:00:00"/>
        <d v="2000-09-26T00:00:00"/>
        <d v="2000-09-25T00:00:00"/>
        <d v="2000-09-04T00:00:00"/>
        <d v="2000-09-19T00:00:00"/>
        <d v="2000-09-24T00:00:00"/>
        <d v="2000-10-03T00:00:00"/>
        <d v="2000-09-16T00:00:00"/>
        <d v="2000-09-30T00:00:00"/>
        <d v="2000-10-01T00:00:00"/>
        <d v="2000-10-07T00:00:00"/>
        <d v="2000-10-10T00:00:00"/>
        <d v="2000-02-27T00:00:00"/>
        <d v="2000-09-20T00:00:00"/>
        <d v="2000-10-12T00:00:00"/>
        <d v="2000-10-13T00:00:00"/>
        <d v="2000-10-19T00:00:00"/>
        <d v="2000-10-26T00:00:00"/>
        <d v="2000-10-16T00:00:00"/>
        <d v="2000-10-04T00:00:00"/>
        <d v="2000-10-09T00:00:00"/>
        <d v="2000-10-17T00:00:00"/>
        <d v="2000-10-28T00:00:00"/>
        <d v="2000-10-31T00:00:00"/>
        <d v="2000-11-14T00:00:00"/>
        <d v="2000-11-02T00:00:00"/>
        <d v="2000-11-01T00:00:00"/>
        <d v="2000-11-04T00:00:00"/>
        <d v="2000-10-22T00:00:00"/>
        <d v="2000-11-15T00:00:00"/>
        <d v="2000-11-18T00:00:00"/>
        <d v="2000-10-23T00:00:00"/>
        <d v="2000-11-27T00:00:00"/>
        <d v="2000-11-28T00:00:00"/>
        <d v="2000-11-22T00:00:00"/>
        <d v="2000-11-30T00:00:00"/>
        <d v="2000-12-01T00:00:00"/>
        <d v="2000-12-04T00:00:00"/>
        <d v="2000-12-14T00:00:00"/>
        <d v="2000-11-16T00:00:00"/>
        <d v="2000-06-05T00:00:00"/>
        <d v="2000-12-11T00:00:00"/>
        <d v="2000-12-12T00:00:00"/>
        <d v="2000-12-18T00:00:00"/>
        <d v="2000-12-19T00:00:00"/>
        <d v="2000-12-21T00:00:00"/>
        <d v="2000-12-24T00:00:00"/>
        <d v="2000-12-15T00:00:00"/>
        <d v="2000-12-25T00:00:00"/>
        <d v="2000-12-26T00:00:00"/>
        <d v="2000-12-29T00:00:00"/>
        <d v="2000-12-07T00:00:00"/>
        <d v="2000-12-31T00:00:00"/>
        <d v="2001-01-01T00:00:00"/>
        <d v="2001-01-03T00:00:00"/>
        <d v="2001-01-02T00:00:00"/>
        <d v="2000-12-16T00:00:00"/>
        <d v="2001-01-10T00:00:00"/>
        <d v="2001-01-04T00:00:00"/>
        <d v="2001-01-05T00:00:00"/>
        <d v="2000-12-22T00:00:00"/>
        <d v="2001-01-12T00:00:00"/>
        <d v="2001-01-15T00:00:00"/>
        <d v="2001-01-11T00:00:00"/>
        <d v="2001-01-13T00:00:00"/>
        <d v="2001-01-19T00:00:00"/>
        <d v="2001-01-20T00:00:00"/>
        <d v="2001-01-24T00:00:00"/>
        <d v="2001-01-16T00:00:00"/>
        <d v="2001-01-29T00:00:00"/>
        <d v="2001-02-01T00:00:00"/>
        <d v="2001-02-02T00:00:00"/>
        <d v="2001-01-31T00:00:00"/>
        <d v="2001-02-10T00:00:00"/>
        <d v="2001-02-15T00:00:00"/>
        <d v="2001-02-16T00:00:00"/>
        <d v="2001-02-20T00:00:00"/>
        <d v="2001-02-24T00:00:00"/>
        <d v="2001-01-27T00:00:00"/>
        <d v="2001-02-28T00:00:00"/>
        <d v="2001-03-05T00:00:00"/>
        <d v="2001-03-12T00:00:00"/>
        <d v="2001-03-03T00:00:00"/>
        <d v="2001-03-14T00:00:00"/>
        <d v="2001-02-22T00:00:00"/>
        <d v="2001-02-05T00:00:00"/>
        <d v="2001-03-17T00:00:00"/>
        <d v="2001-03-20T00:00:00"/>
        <d v="2001-03-23T00:00:00"/>
        <d v="2001-03-25T00:00:00"/>
        <d v="2001-03-26T00:00:00"/>
        <d v="2001-03-19T00:00:00"/>
        <d v="2001-03-27T00:00:00"/>
        <d v="2001-03-29T00:00:00"/>
        <d v="2001-03-07T00:00:00"/>
        <d v="2001-03-15T00:00:00"/>
        <d v="2001-03-24T00:00:00"/>
        <d v="2001-03-31T00:00:00"/>
        <d v="2001-03-16T00:00:00"/>
        <d v="2001-04-02T00:00:00"/>
        <d v="2001-04-01T00:00:00"/>
        <d v="2001-04-04T00:00:00"/>
        <d v="2001-04-10T00:00:00"/>
        <d v="2001-04-09T00:00:00"/>
        <d v="2001-04-14T00:00:00"/>
        <d v="2001-04-20T00:00:00"/>
        <d v="2001-04-15T00:00:00"/>
        <d v="2001-04-07T00:00:00"/>
        <d v="2001-04-27T00:00:00"/>
        <d v="2001-04-30T00:00:00"/>
        <d v="2001-05-02T00:00:00"/>
        <d v="2001-04-26T00:00:00"/>
        <d v="2001-04-16T00:00:00"/>
        <d v="2001-05-05T00:00:00"/>
        <d v="2001-05-01T00:00:00"/>
        <d v="2001-05-07T00:00:00"/>
        <d v="2001-05-09T00:00:00"/>
        <d v="2001-05-10T00:00:00"/>
        <d v="2001-05-08T00:00:00"/>
        <d v="2001-04-23T00:00:00"/>
        <d v="2001-05-16T00:00:00"/>
        <d v="2001-05-15T00:00:00"/>
        <d v="2001-05-20T00:00:00"/>
        <d v="2001-05-22T00:00:00"/>
        <d v="2001-05-25T00:00:00"/>
        <d v="2001-05-30T00:00:00"/>
        <d v="2001-05-29T00:00:00"/>
        <d v="2001-05-31T00:00:00"/>
        <d v="2001-06-01T00:00:00"/>
        <d v="2001-06-02T00:00:00"/>
        <d v="2001-06-06T00:00:00"/>
        <d v="2001-06-11T00:00:00"/>
        <d v="2001-06-13T00:00:00"/>
        <d v="2001-06-08T00:00:00"/>
        <d v="2001-06-15T00:00:00"/>
        <d v="2001-06-14T00:00:00"/>
        <d v="2001-06-16T00:00:00"/>
        <d v="2001-06-18T00:00:00"/>
        <d v="2001-06-19T00:00:00"/>
        <d v="2001-06-20T00:00:00"/>
        <d v="2001-06-25T00:00:00"/>
        <d v="2001-06-22T00:00:00"/>
        <d v="2001-06-26T00:00:00"/>
        <d v="2001-06-23T00:00:00"/>
        <d v="2001-06-29T00:00:00"/>
        <d v="2001-06-30T00:00:00"/>
        <d v="2001-06-27T00:00:00"/>
        <d v="2001-07-03T00:00:00"/>
        <d v="2001-07-02T00:00:00"/>
        <d v="2001-07-04T00:00:00"/>
        <d v="2001-07-01T00:00:00"/>
        <d v="2001-07-10T00:00:00"/>
        <d v="2001-07-11T00:00:00"/>
        <d v="2001-07-13T00:00:00"/>
        <d v="2001-07-17T00:00:00"/>
        <d v="2001-07-20T00:00:00"/>
        <d v="2001-07-23T00:00:00"/>
        <d v="2001-07-19T00:00:00"/>
        <d v="2001-07-06T00:00:00"/>
        <d v="2001-07-27T00:00:00"/>
        <d v="2001-07-31T00:00:00"/>
        <d v="2001-07-15T00:00:00"/>
        <d v="2001-07-16T00:00:00"/>
        <d v="2001-07-30T00:00:00"/>
        <d v="2001-08-01T00:00:00"/>
        <d v="2001-08-02T00:00:00"/>
        <d v="2001-08-03T00:00:00"/>
        <d v="2001-08-17T00:00:00"/>
        <d v="2001-08-14T00:00:00"/>
        <d v="2001-08-20T00:00:00"/>
        <d v="2001-08-30T00:00:00"/>
        <d v="2001-08-15T00:00:00"/>
        <d v="2001-08-31T00:00:00"/>
        <d v="2001-08-16T00:00:00"/>
        <d v="2001-09-03T00:00:00"/>
        <d v="2001-09-01T00:00:00"/>
        <d v="2001-09-06T00:00:00"/>
        <d v="2001-09-05T00:00:00"/>
        <d v="2001-09-07T00:00:00"/>
        <d v="2001-09-08T00:00:00"/>
        <d v="2001-08-22T00:00:00"/>
        <d v="2001-09-09T00:00:00"/>
        <d v="2001-09-15T00:00:00"/>
        <d v="2001-09-20T00:00:00"/>
        <d v="2001-09-24T00:00:00"/>
        <d v="2001-09-28T00:00:00"/>
        <d v="2001-09-04T00:00:00"/>
        <d v="2001-09-16T00:00:00"/>
        <d v="2001-09-30T00:00:00"/>
        <d v="2001-10-01T00:00:00"/>
        <d v="2001-10-02T00:00:00"/>
        <d v="2001-09-13T00:00:00"/>
        <d v="2001-10-10T00:00:00"/>
        <d v="2001-10-11T00:00:00"/>
        <d v="2001-10-13T00:00:00"/>
        <d v="2001-10-04T00:00:00"/>
        <d v="2001-10-24T00:00:00"/>
        <d v="2001-10-19T00:00:00"/>
        <d v="2001-10-20T00:00:00"/>
        <d v="2001-10-22T00:00:00"/>
        <d v="2001-10-30T00:00:00"/>
        <d v="2001-10-16T00:00:00"/>
        <d v="2001-10-31T00:00:00"/>
        <d v="2001-11-01T00:00:00"/>
        <d v="2001-11-05T00:00:00"/>
        <d v="2001-11-08T00:00:00"/>
        <d v="2001-11-06T00:00:00"/>
        <d v="2001-11-12T00:00:00"/>
        <d v="2001-11-16T00:00:00"/>
        <d v="2001-10-29T00:00:00"/>
        <d v="2001-11-20T00:00:00"/>
        <d v="2001-11-21T00:00:00"/>
        <d v="2001-11-24T00:00:00"/>
        <d v="2001-11-26T00:00:00"/>
        <d v="2001-11-28T00:00:00"/>
        <d v="2001-11-29T00:00:00"/>
        <d v="2001-11-09T00:00:00"/>
        <d v="2001-11-15T00:00:00"/>
        <d v="2001-11-30T00:00:00"/>
        <d v="2001-12-03T00:00:00"/>
        <d v="2001-12-01T00:00:00"/>
        <d v="2001-10-28T00:00:00"/>
        <d v="2001-12-07T00:00:00"/>
        <d v="2001-12-08T00:00:00"/>
        <d v="2001-12-11T00:00:00"/>
        <d v="2001-10-17T00:00:00"/>
        <d v="2001-12-02T00:00:00"/>
        <d v="2001-12-13T00:00:00"/>
        <d v="2001-12-17T00:00:00"/>
        <d v="2001-12-18T00:00:00"/>
        <d v="2001-12-20T00:00:00"/>
        <d v="2001-12-24T00:00:00"/>
        <d v="2001-12-16T00:00:00"/>
        <d v="2001-12-28T00:00:00"/>
        <d v="2001-12-26T00:00:00"/>
        <d v="2001-12-31T00:00:00"/>
        <d v="2001-12-12T00:00:00"/>
        <d v="2001-12-15T00:00:00"/>
        <d v="2001-12-19T00:00:00"/>
        <d v="2002-01-03T00:00:00"/>
        <d v="2002-01-24T00:00:00"/>
        <d v="2002-01-02T00:00:00"/>
        <d v="2002-01-01T00:00:00"/>
        <d v="2002-01-07T00:00:00"/>
        <d v="2002-01-10T00:00:00"/>
        <d v="2002-01-11T00:00:00"/>
        <d v="2002-01-14T00:00:00"/>
        <d v="2002-02-14T00:00:00"/>
        <d v="2002-01-17T00:00:00"/>
        <d v="2002-01-20T00:00:00"/>
        <d v="2002-01-22T00:00:00"/>
        <d v="2002-01-15T00:00:00"/>
        <d v="2002-01-18T00:00:00"/>
        <d v="2002-01-23T00:00:00"/>
        <d v="2002-01-28T00:00:00"/>
        <d v="2002-01-09T00:00:00"/>
        <d v="2002-01-16T00:00:00"/>
        <d v="2002-02-01T00:00:00"/>
        <d v="2002-01-25T00:00:00"/>
        <d v="2002-02-02T00:00:00"/>
        <d v="2002-02-08T00:00:00"/>
        <d v="2002-02-11T00:00:00"/>
        <d v="2002-02-12T00:00:00"/>
        <d v="2002-02-15T00:00:00"/>
        <d v="2002-02-16T00:00:00"/>
        <d v="2002-02-18T00:00:00"/>
        <d v="2002-02-20T00:00:00"/>
        <d v="2002-01-30T00:00:00"/>
        <d v="2002-02-25T00:00:00"/>
        <d v="2001-02-26T00:00:00"/>
        <d v="2002-02-04T00:00:00"/>
        <d v="2002-02-26T00:00:00"/>
        <d v="2002-03-01T00:00:00"/>
        <d v="2002-02-28T00:00:00"/>
        <d v="2002-03-06T00:00:00"/>
        <d v="2002-03-07T00:00:00"/>
        <d v="2002-03-12T00:00:00"/>
        <d v="2002-03-15T00:00:00"/>
        <d v="2002-03-18T00:00:00"/>
        <d v="2002-03-20T00:00:00"/>
        <d v="2002-03-25T00:00:00"/>
        <d v="2002-02-27T00:00:00"/>
        <d v="2002-03-23T00:00:00"/>
        <d v="2002-03-31T00:00:00"/>
        <d v="2002-03-30T00:00:00"/>
        <d v="2002-04-01T00:00:00"/>
        <d v="2002-04-03T00:00:00"/>
        <d v="2002-03-16T00:00:00"/>
        <d v="2002-04-02T00:00:00"/>
        <d v="2002-04-06T00:00:00"/>
        <d v="2002-04-04T00:00:00"/>
        <d v="2002-04-08T00:00:00"/>
        <d v="2002-04-09T00:00:00"/>
        <d v="2002-04-10T00:00:00"/>
        <d v="2002-04-13T00:00:00"/>
        <d v="2002-04-16T00:00:00"/>
        <d v="2002-04-18T00:00:00"/>
        <d v="2002-04-22T00:00:00"/>
        <d v="2002-04-20T00:00:00"/>
        <d v="2002-04-15T00:00:00"/>
        <d v="2002-05-02T00:00:00"/>
        <d v="2002-05-13T00:00:00"/>
        <d v="2002-05-15T00:00:00"/>
        <d v="2002-05-20T00:00:00"/>
        <d v="2002-04-30T00:00:00"/>
        <d v="2002-05-21T00:00:00"/>
        <d v="2002-05-22T00:00:00"/>
        <d v="2002-05-23T00:00:00"/>
        <d v="2002-05-24T00:00:00"/>
        <d v="2002-05-16T00:00:00"/>
        <d v="2002-05-28T00:00:00"/>
        <d v="2002-05-27T00:00:00"/>
        <d v="2002-05-29T00:00:00"/>
        <d v="2002-05-17T00:00:00"/>
        <d v="2002-04-28T00:00:00"/>
        <d v="2002-06-03T00:00:00"/>
        <d v="2002-05-06T00:00:00"/>
        <d v="2002-05-30T00:00:00"/>
        <d v="2002-06-01T00:00:00"/>
        <d v="2002-06-04T00:00:00"/>
        <d v="2002-06-07T00:00:00"/>
        <d v="2002-05-31T00:00:00"/>
        <d v="2002-06-10T00:00:00"/>
        <d v="2002-06-12T00:00:00"/>
        <d v="2002-06-13T00:00:00"/>
        <d v="2002-06-08T00:00:00"/>
        <d v="2002-06-14T00:00:00"/>
        <d v="2002-04-17T00:00:00"/>
        <d v="2002-06-15T00:00:00"/>
        <d v="2002-06-19T00:00:00"/>
        <d v="2002-06-20T00:00:00"/>
        <d v="2002-06-21T00:00:00"/>
        <d v="2002-06-25T00:00:00"/>
        <d v="2002-06-17T00:00:00"/>
        <d v="2002-06-24T00:00:00"/>
        <d v="2002-06-28T00:00:00"/>
        <d v="2002-06-16T00:00:00"/>
        <d v="2002-06-30T00:00:00"/>
        <d v="2002-07-01T00:00:00"/>
        <d v="2002-07-02T00:00:00"/>
        <d v="2002-07-04T00:00:00"/>
        <d v="2002-07-10T00:00:00"/>
        <d v="2002-07-05T00:00:00"/>
        <d v="2002-07-12T00:00:00"/>
        <d v="2002-07-20T00:00:00"/>
        <d v="2002-07-22T00:00:00"/>
        <d v="2002-07-18T00:00:00"/>
        <d v="2002-07-25T00:00:00"/>
        <d v="2002-07-16T00:00:00"/>
        <d v="2002-07-29T00:00:00"/>
        <d v="2002-07-30T00:00:00"/>
        <d v="2002-07-31T00:00:00"/>
        <d v="2002-07-15T00:00:00"/>
        <d v="2002-08-01T00:00:00"/>
        <d v="2002-07-26T00:00:00"/>
        <d v="2002-08-05T00:00:00"/>
        <d v="2002-08-06T00:00:00"/>
        <d v="2002-08-07T00:00:00"/>
        <d v="2002-08-09T00:00:00"/>
        <d v="2002-08-14T00:00:00"/>
        <d v="2002-08-12T00:00:00"/>
        <d v="2002-08-16T00:00:00"/>
        <d v="2002-08-20T00:00:00"/>
        <d v="2002-08-18T00:00:00"/>
        <d v="2002-08-15T00:00:00"/>
        <d v="2002-09-02T00:00:00"/>
        <d v="2002-09-05T00:00:00"/>
        <d v="2002-09-01T00:00:00"/>
        <d v="2002-09-09T00:00:00"/>
        <d v="2002-09-16T00:00:00"/>
        <d v="2002-09-17T00:00:00"/>
        <d v="2002-09-18T00:00:00"/>
        <d v="2002-09-19T00:00:00"/>
        <d v="2002-09-20T00:00:00"/>
        <d v="2002-09-23T00:00:00"/>
        <d v="2002-09-24T00:00:00"/>
        <d v="2002-09-26T00:00:00"/>
        <d v="2002-09-29T00:00:00"/>
        <d v="2002-09-15T00:00:00"/>
        <d v="2002-09-30T00:00:00"/>
        <d v="2002-10-01T00:00:00"/>
        <d v="2002-10-08T00:00:00"/>
        <d v="2002-10-10T00:00:00"/>
        <d v="2002-10-11T00:00:00"/>
        <d v="2002-10-15T00:00:00"/>
        <d v="2002-10-20T00:00:00"/>
        <d v="2002-10-16T00:00:00"/>
        <d v="2002-10-24T00:00:00"/>
        <d v="2002-10-29T00:00:00"/>
        <d v="2002-11-04T00:00:00"/>
        <d v="2002-11-05T00:00:00"/>
        <d v="2002-10-30T00:00:00"/>
        <d v="2002-11-01T00:00:00"/>
        <d v="2002-11-08T00:00:00"/>
        <d v="2002-10-17T00:00:00"/>
        <d v="2002-11-13T00:00:00"/>
        <d v="2002-11-20T00:00:00"/>
        <d v="2002-11-22T00:00:00"/>
        <d v="2002-10-28T00:00:00"/>
        <d v="2002-11-25T00:00:00"/>
        <d v="2002-11-27T00:00:00"/>
        <d v="2002-11-14T00:00:00"/>
        <d v="2002-11-15T00:00:00"/>
        <d v="2002-11-16T00:00:00"/>
        <d v="2002-12-02T00:00:00"/>
        <d v="2002-12-03T00:00:00"/>
        <d v="2002-11-29T00:00:00"/>
        <d v="2002-12-04T00:00:00"/>
        <d v="2002-12-01T00:00:00"/>
        <d v="2002-11-19T00:00:00"/>
        <d v="2002-12-09T00:00:00"/>
        <d v="2002-12-11T00:00:00"/>
        <d v="2002-12-06T00:00:00"/>
        <d v="2002-12-17T00:00:00"/>
        <d v="2002-12-20T00:00:00"/>
        <d v="2002-12-24T00:00:00"/>
        <d v="2002-12-26T00:00:00"/>
        <d v="2002-12-13T00:00:00"/>
        <d v="2002-12-15T00:00:00"/>
        <d v="2002-12-19T00:00:00"/>
        <d v="2002-12-23T00:00:00"/>
        <d v="2002-12-30T00:00:00"/>
        <d v="2002-12-31T00:00:00"/>
        <d v="2003-01-01T00:00:00"/>
        <d v="2003-01-02T00:00:00"/>
        <d v="2003-01-03T00:00:00"/>
        <d v="2002-12-18T00:00:00"/>
        <d v="2003-01-06T00:00:00"/>
        <d v="2003-01-09T00:00:00"/>
        <d v="2003-01-10T00:00:00"/>
        <d v="2003-01-20T00:00:00"/>
        <d v="2003-01-16T00:00:00"/>
        <d v="2003-01-17T00:00:00"/>
        <d v="2003-01-23T00:00:00"/>
        <d v="2003-01-27T00:00:00"/>
        <d v="2002-10-22T00:00:00"/>
        <d v="2003-01-21T00:00:00"/>
        <d v="2003-01-15T00:00:00"/>
        <d v="2003-01-31T00:00:00"/>
        <d v="2003-02-01T00:00:00"/>
        <d v="2003-01-30T00:00:00"/>
        <d v="2003-02-03T00:00:00"/>
        <d v="2003-02-07T00:00:00"/>
        <d v="2003-02-08T00:00:00"/>
        <d v="2003-02-12T00:00:00"/>
        <d v="2003-02-20T00:00:00"/>
        <d v="2003-02-15T00:00:00"/>
        <d v="2003-02-26T00:00:00"/>
        <d v="2003-02-27T00:00:00"/>
        <d v="2003-02-16T00:00:00"/>
        <d v="2003-02-17T00:00:00"/>
        <d v="2003-03-03T00:00:00"/>
        <d v="2003-02-28T00:00:00"/>
        <d v="2003-03-05T00:00:00"/>
        <d v="2003-03-06T00:00:00"/>
        <d v="2003-03-07T00:00:00"/>
        <d v="2003-03-10T00:00:00"/>
        <d v="2003-03-11T00:00:00"/>
        <d v="2003-03-12T00:00:00"/>
        <d v="2003-03-14T00:00:00"/>
        <d v="2003-03-17T00:00:00"/>
        <d v="2003-03-20T00:00:00"/>
        <d v="2003-03-21T00:00:00"/>
        <d v="2003-03-25T00:00:00"/>
        <d v="2003-03-16T00:00:00"/>
        <d v="2003-03-30T00:00:00"/>
        <d v="2003-03-15T00:00:00"/>
        <d v="2003-03-31T00:00:00"/>
        <d v="2003-04-01T00:00:00"/>
        <d v="2003-04-02T00:00:00"/>
        <d v="2003-03-28T00:00:00"/>
        <d v="2003-04-03T00:00:00"/>
        <d v="2003-04-07T00:00:00"/>
        <d v="2004-04-08T00:00:00"/>
        <d v="2003-04-10T00:00:00"/>
        <d v="2003-04-16T00:00:00"/>
        <d v="2003-04-17T00:00:00"/>
        <d v="2003-04-15T00:00:00"/>
        <d v="2003-04-05T00:00:00"/>
        <d v="2003-04-20T00:00:00"/>
        <d v="2003-04-24T00:00:00"/>
        <d v="2003-04-30T00:00:00"/>
        <d v="2003-05-03T00:00:00"/>
        <d v="2003-05-07T00:00:00"/>
        <d v="2003-05-05T00:00:00"/>
        <d v="2003-05-09T00:00:00"/>
        <d v="2003-05-15T00:00:00"/>
        <d v="2003-05-20T00:00:00"/>
        <d v="2003-05-16T00:00:00"/>
        <d v="2003-05-24T00:00:00"/>
        <d v="2003-05-06T00:00:00"/>
        <d v="2003-05-27T00:00:00"/>
        <d v="2003-06-02T00:00:00"/>
        <d v="2003-06-03T00:00:00"/>
        <d v="2003-06-05T00:00:00"/>
        <d v="2003-06-07T00:00:00"/>
        <d v="2003-06-10T00:00:00"/>
        <d v="2003-06-12T00:00:00"/>
        <d v="2003-06-13T00:00:00"/>
        <d v="2003-06-20T00:00:00"/>
        <d v="2003-06-23T00:00:00"/>
        <d v="2003-06-25T00:00:00"/>
        <d v="2003-06-15T00:00:00"/>
        <d v="2003-07-01T00:00:00"/>
        <d v="2003-06-17T00:00:00"/>
        <d v="2003-07-02T00:00:00"/>
        <d v="2003-07-03T00:00:00"/>
        <d v="2003-07-07T00:00:00"/>
        <d v="2003-06-27T00:00:00"/>
        <d v="2003-07-08T00:00:00"/>
        <d v="2003-07-09T00:00:00"/>
        <d v="2003-07-10T00:00:00"/>
        <d v="2003-07-11T00:00:00"/>
        <d v="2003-07-14T00:00:00"/>
        <d v="2003-07-17T00:00:00"/>
        <d v="2003-07-20T00:00:00"/>
        <d v="2003-07-24T00:00:00"/>
        <d v="2003-07-16T00:00:00"/>
        <d v="2003-07-15T00:00:00"/>
        <d v="2003-08-01T00:00:00"/>
        <d v="2003-08-03T00:00:00"/>
        <d v="2003-08-07T00:00:00"/>
        <d v="2003-08-05T00:00:00"/>
        <d v="2003-08-11T00:00:00"/>
        <d v="2003-08-18T00:00:00"/>
        <d v="2003-08-12T00:00:00"/>
        <d v="2003-08-20T00:00:00"/>
        <d v="2003-08-15T00:00:00"/>
        <d v="2003-08-16T00:00:00"/>
        <d v="2003-09-01T00:00:00"/>
        <d v="2003-09-03T00:00:00"/>
        <d v="2003-09-07T00:00:00"/>
        <d v="2003-09-08T00:00:00"/>
        <d v="2003-09-11T00:00:00"/>
        <d v="2003-08-27T00:00:00"/>
        <d v="2003-09-20T00:00:00"/>
        <d v="2003-09-05T00:00:00"/>
        <d v="2003-09-15T00:00:00"/>
        <d v="2003-09-16T00:00:00"/>
        <d v="2003-09-30T00:00:00"/>
        <d v="2003-10-01T00:00:00"/>
        <d v="2003-10-02T00:00:00"/>
        <d v="2003-10-07T00:00:00"/>
        <d v="2003-10-08T00:00:00"/>
        <d v="2003-10-10T00:00:00"/>
        <d v="2003-10-03T00:00:00"/>
        <d v="2003-10-13T00:00:00"/>
        <d v="2003-10-17T00:00:00"/>
        <d v="2003-10-16T00:00:00"/>
        <d v="2003-10-20T00:00:00"/>
        <d v="2003-10-23T00:00:00"/>
        <d v="2003-10-29T00:00:00"/>
        <d v="2003-10-15T00:00:00"/>
        <d v="2003-11-02T00:00:00"/>
        <d v="2003-10-31T00:00:00"/>
        <d v="2003-11-03T00:00:00"/>
        <d v="2003-11-07T00:00:00"/>
        <d v="2003-11-05T00:00:00"/>
        <d v="2003-11-13T00:00:00"/>
        <d v="2003-11-18T00:00:00"/>
        <d v="2003-11-20T00:00:00"/>
        <d v="2003-11-24T00:00:00"/>
        <d v="2003-11-21T00:00:00"/>
        <d v="2003-11-15T00:00:00"/>
        <d v="2003-11-16T00:00:00"/>
        <d v="2003-11-26T00:00:00"/>
        <d v="2003-12-01T00:00:00"/>
        <d v="2003-12-12T00:00:00"/>
        <d v="2003-12-05T00:00:00"/>
        <d v="2003-12-07T00:00:00"/>
        <d v="2003-11-29T00:00:00"/>
        <d v="2003-12-10T00:00:00"/>
        <d v="2003-12-11T00:00:00"/>
        <d v="2003-12-14T00:00:00"/>
        <d v="2003-12-16T00:00:00"/>
        <d v="2003-12-26T00:00:00"/>
        <d v="2003-12-31T00:00:00"/>
        <d v="2003-12-15T00:00:00"/>
        <d v="2004-01-02T00:00:00"/>
        <d v="2004-01-05T00:00:00"/>
        <d v="2004-01-07T00:00:00"/>
        <d v="2004-01-06T00:00:00"/>
        <d v="2004-01-09T00:00:00"/>
        <d v="2004-01-12T00:00:00"/>
        <d v="2004-01-20T00:00:00"/>
        <d v="2004-01-21T00:00:00"/>
        <d v="2004-01-17T00:00:00"/>
        <d v="2004-01-27T00:00:00"/>
        <d v="2004-01-26T00:00:00"/>
        <d v="2004-01-31T00:00:00"/>
        <d v="2004-01-16T00:00:00"/>
        <d v="2004-01-28T00:00:00"/>
        <d v="2004-02-02T00:00:00"/>
        <d v="2004-02-04T00:00:00"/>
        <d v="2004-02-01T00:00:00"/>
        <d v="2004-02-07T00:00:00"/>
        <d v="2004-02-11T00:00:00"/>
        <d v="2004-02-13T00:00:00"/>
        <d v="2004-02-20T00:00:00"/>
        <d v="2004-02-14T00:00:00"/>
        <d v="2004-02-15T00:00:00"/>
        <d v="2004-02-18T00:00:00"/>
        <d v="2004-02-16T00:00:00"/>
        <d v="2004-03-01T00:00:00"/>
        <d v="2004-02-17T00:00:00"/>
        <d v="2004-03-03T00:00:00"/>
        <d v="2004-03-04T00:00:00"/>
        <d v="2004-03-07T00:00:00"/>
        <d v="2004-03-10T00:00:00"/>
        <d v="2004-03-12T00:00:00"/>
        <d v="2004-03-15T00:00:00"/>
        <d v="2004-03-16T00:00:00"/>
        <d v="2004-03-18T00:00:00"/>
        <d v="2004-03-17T00:00:00"/>
        <d v="2004-03-20T00:00:00"/>
        <d v="2004-03-25T00:00:00"/>
        <d v="2004-03-26T00:00:00"/>
        <d v="2004-03-24T00:00:00"/>
        <d v="2004-03-30T00:00:00"/>
        <d v="2004-03-31T00:00:00"/>
        <d v="2004-04-01T00:00:00"/>
        <d v="2004-04-02T00:00:00"/>
        <d v="2004-04-07T00:00:00"/>
        <d v="2004-04-05T00:00:00"/>
        <d v="2004-04-09T00:00:00"/>
        <d v="2004-04-03T00:00:00"/>
        <d v="2004-04-12T00:00:00"/>
        <d v="2004-04-14T00:00:00"/>
        <d v="2004-04-15T00:00:00"/>
        <d v="2004-04-20T00:00:00"/>
        <d v="2004-04-16T00:00:00"/>
        <d v="2004-05-03T00:00:00"/>
        <d v="2004-05-01T00:00:00"/>
        <d v="2004-05-07T00:00:00"/>
        <d v="2004-05-05T00:00:00"/>
        <d v="2004-05-11T00:00:00"/>
        <d v="2004-05-04T00:00:00"/>
        <d v="2004-05-13T00:00:00"/>
        <d v="2004-05-14T00:00:00"/>
        <d v="2004-05-20T00:00:00"/>
        <d v="2004-05-26T00:00:00"/>
        <d v="2004-05-28T00:00:00"/>
        <d v="2004-05-16T00:00:00"/>
        <d v="2004-06-01T00:00:00"/>
        <d v="2004-06-07T00:00:00"/>
        <d v="2004-06-10T00:00:00"/>
        <d v="2004-04-22T00:00:00"/>
        <d v="2004-06-16T00:00:00"/>
        <d v="2004-06-20T00:00:00"/>
        <d v="2004-06-22T00:00:00"/>
        <d v="2004-06-25T00:00:00"/>
        <d v="2004-06-29T00:00:00"/>
        <d v="2004-06-30T00:00:00"/>
        <d v="2004-06-04T00:00:00"/>
        <d v="2004-06-15T00:00:00"/>
        <d v="2004-07-01T00:00:00"/>
        <d v="2004-07-05T00:00:00"/>
        <d v="2004-07-09T00:00:00"/>
        <d v="2004-07-03T00:00:00"/>
        <d v="2004-07-08T00:00:00"/>
        <d v="2004-07-10T00:00:00"/>
        <d v="2004-07-13T00:00:00"/>
        <d v="2004-07-12T00:00:00"/>
        <d v="2004-07-15T00:00:00"/>
        <d v="2004-07-20T00:00:00"/>
        <d v="2004-07-26T00:00:00"/>
        <d v="2004-07-27T00:00:00"/>
        <d v="2004-07-21T00:00:00"/>
        <d v="2004-07-31T00:00:00"/>
        <d v="2004-07-16T00:00:00"/>
        <d v="2004-08-03T00:00:00"/>
        <d v="2004-08-02T00:00:00"/>
        <d v="2004-07-07T00:00:00"/>
        <d v="2004-08-04T00:00:00"/>
        <d v="2004-08-07T00:00:00"/>
        <d v="2004-08-11T00:00:00"/>
        <d v="2004-08-13T00:00:00"/>
        <d v="2004-08-20T00:00:00"/>
        <d v="2004-08-29T00:00:00"/>
        <d v="2004-08-31T00:00:00"/>
        <d v="2004-08-16T00:00:00"/>
        <d v="2004-09-01T00:00:00"/>
        <d v="2004-08-30T00:00:00"/>
        <d v="2004-09-06T00:00:00"/>
        <d v="2004-09-07T00:00:00"/>
        <d v="2004-09-09T00:00:00"/>
        <d v="2004-09-10T00:00:00"/>
        <d v="2004-09-20T00:00:00"/>
        <d v="2004-09-15T00:00:00"/>
        <d v="2004-09-21T00:00:00"/>
        <d v="2004-09-23T00:00:00"/>
        <d v="2004-09-24T00:00:00"/>
        <d v="2004-09-16T00:00:00"/>
        <d v="2004-09-30T00:00:00"/>
        <d v="2004-10-01T00:00:00"/>
        <d v="2004-10-04T00:00:00"/>
        <d v="2004-10-07T00:00:00"/>
        <d v="2004-10-05T00:00:00"/>
        <d v="2004-10-11T00:00:00"/>
        <d v="2004-10-13T00:00:00"/>
        <d v="2004-10-15T00:00:00"/>
        <d v="2004-10-19T00:00:00"/>
        <d v="2004-10-20T00:00:00"/>
        <d v="2004-10-26T00:00:00"/>
        <d v="2004-10-12T00:00:00"/>
        <d v="2004-10-30T00:00:00"/>
        <d v="2004-11-01T00:00:00"/>
        <d v="2004-11-02T00:00:00"/>
        <d v="2004-11-03T00:00:00"/>
        <d v="2004-11-07T00:00:00"/>
        <d v="2004-11-04T00:00:00"/>
        <d v="2004-11-12T00:00:00"/>
        <d v="2004-11-15T00:00:00"/>
        <d v="2004-11-18T00:00:00"/>
        <d v="2004-11-09T00:00:00"/>
        <d v="2004-11-20T00:00:00"/>
        <d v="2004-11-24T00:00:00"/>
        <d v="2004-10-29T00:00:00"/>
        <d v="2004-11-16T00:00:00"/>
        <d v="2004-11-29T00:00:00"/>
        <d v="2004-11-30T00:00:00"/>
        <d v="2004-12-01T00:00:00"/>
        <d v="2004-12-05T00:00:00"/>
        <d v="2004-12-06T00:00:00"/>
        <d v="2004-12-07T00:00:00"/>
        <d v="2004-12-04T00:00:00"/>
        <d v="2004-12-14T00:00:00"/>
        <d v="2004-12-17T00:00:00"/>
        <d v="2004-12-11T00:00:00"/>
        <d v="2004-12-20T00:00:00"/>
        <d v="2004-12-21T00:00:00"/>
        <d v="2004-12-24T00:00:00"/>
        <d v="2004-12-27T00:00:00"/>
        <d v="2004-12-15T00:00:00"/>
        <d v="2004-12-28T00:00:00"/>
        <d v="2004-12-16T00:00:00"/>
        <d v="2004-12-31T00:00:00"/>
        <d v="2005-01-01T00:00:00"/>
        <d v="2005-01-03T00:00:00"/>
        <d v="2005-01-05T00:00:00"/>
        <d v="2005-01-07T00:00:00"/>
        <d v="2005-01-06T00:00:00"/>
        <d v="2005-01-10T00:00:00"/>
        <d v="2005-01-04T00:00:00"/>
        <d v="2005-01-14T00:00:00"/>
        <d v="2005-01-13T00:00:00"/>
        <d v="2005-01-15T00:00:00"/>
        <d v="2005-01-02T00:00:00"/>
        <d v="2005-01-18T00:00:00"/>
        <d v="2005-01-16T00:00:00"/>
        <d v="2005-01-31T00:00:00"/>
        <d v="2005-02-01T00:00:00"/>
        <d v="2005-02-05T00:00:00"/>
        <d v="2005-02-07T00:00:00"/>
        <d v="2005-02-10T00:00:00"/>
        <d v="2005-02-04T00:00:00"/>
        <d v="2005-02-15T00:00:00"/>
        <d v="2005-01-25T00:00:00"/>
        <d v="2005-02-02T00:00:00"/>
        <d v="2005-02-19T00:00:00"/>
        <d v="2005-02-23T00:00:00"/>
        <d v="2005-02-28T00:00:00"/>
        <d v="2005-03-25T00:00:00"/>
        <d v="2005-03-01T00:00:00"/>
        <d v="2005-02-16T00:00:00"/>
        <d v="2005-03-05T00:00:00"/>
        <d v="2005-03-07T00:00:00"/>
        <d v="2005-03-10T00:00:00"/>
        <d v="2005-03-15T00:00:00"/>
        <d v="2005-03-11T00:00:00"/>
        <d v="2005-03-18T00:00:00"/>
        <d v="2005-03-02T00:00:00"/>
        <d v="2005-03-21T00:00:00"/>
        <d v="2005-03-03T00:00:00"/>
        <d v="2005-03-22T00:00:00"/>
        <d v="2005-03-28T00:00:00"/>
        <d v="2005-03-16T00:00:00"/>
        <d v="2005-03-31T00:00:00"/>
        <d v="2005-04-01T00:00:00"/>
        <d v="2005-04-05T00:00:00"/>
        <d v="2005-04-07T00:00:00"/>
        <d v="2005-04-11T00:00:00"/>
        <d v="2005-04-10T00:00:00"/>
        <d v="2005-04-13T00:00:00"/>
        <d v="2005-04-14T00:00:00"/>
        <d v="2005-04-09T00:00:00"/>
        <d v="2005-04-02T00:00:00"/>
        <d v="2005-04-12T00:00:00"/>
        <d v="2005-04-21T00:00:00"/>
        <d v="2005-04-29T00:00:00"/>
        <d v="2005-05-02T00:00:00"/>
        <d v="2005-05-03T00:00:00"/>
        <d v="2005-05-05T00:00:00"/>
        <d v="2005-05-07T00:00:00"/>
        <d v="2005-05-06T00:00:00"/>
        <d v="2005-05-10T00:00:00"/>
        <d v="2005-05-12T00:00:00"/>
        <d v="2005-05-13T00:00:00"/>
        <d v="2005-05-15T00:00:00"/>
        <d v="2005-05-16T00:00:00"/>
        <d v="2005-05-17T00:00:00"/>
        <d v="2005-05-20T00:00:00"/>
        <d v="2005-05-24T00:00:00"/>
        <d v="2005-05-30T00:00:00"/>
        <d v="2005-05-25T00:00:00"/>
        <d v="2005-05-31T00:00:00"/>
        <d v="2005-06-01T00:00:00"/>
        <d v="2005-06-05T00:00:00"/>
        <d v="2005-06-07T00:00:00"/>
        <d v="2005-06-02T00:00:00"/>
        <d v="2005-06-14T00:00:00"/>
        <d v="2005-06-13T00:00:00"/>
        <d v="2005-06-10T00:00:00"/>
        <d v="2005-06-22T00:00:00"/>
        <d v="2005-06-26T00:00:00"/>
        <d v="2005-06-28T00:00:00"/>
        <d v="2005-06-30T00:00:00"/>
        <d v="2005-06-15T00:00:00"/>
        <d v="2005-06-16T00:00:00"/>
        <d v="2005-07-01T00:00:00"/>
        <d v="2005-07-04T00:00:00"/>
        <d v="2005-07-07T00:00:00"/>
        <d v="2005-07-13T00:00:00"/>
        <d v="2005-07-10T00:00:00"/>
        <d v="2005-07-11T00:00:00"/>
        <d v="2005-07-08T00:00:00"/>
        <d v="2005-07-19T00:00:00"/>
        <d v="2005-07-02T00:00:00"/>
        <d v="2005-07-06T00:00:00"/>
        <d v="2005-07-29T00:00:00"/>
        <d v="2005-07-15T00:00:00"/>
        <d v="2005-07-31T00:00:00"/>
        <d v="2005-08-01T00:00:00"/>
        <d v="2005-08-07T00:00:00"/>
        <d v="2005-08-08T00:00:00"/>
        <d v="2005-08-13T00:00:00"/>
        <d v="2005-08-16T00:00:00"/>
        <d v="2005-08-17T00:00:00"/>
        <d v="2005-08-19T00:00:00"/>
        <d v="2005-08-02T00:00:00"/>
        <d v="2005-07-28T00:00:00"/>
        <d v="2005-08-31T00:00:00"/>
        <d v="2005-09-01T00:00:00"/>
        <d v="2005-09-04T00:00:00"/>
        <d v="2005-09-07T00:00:00"/>
        <d v="2005-09-10T00:00:00"/>
        <d v="2005-09-05T00:00:00"/>
        <d v="2005-09-02T00:00:00"/>
        <d v="2005-10-01T00:00:00"/>
        <d v="2005-09-15T00:00:00"/>
        <d v="2005-09-30T00:00:00"/>
        <d v="2005-09-16T00:00:00"/>
        <d v="2005-10-03T00:00:00"/>
        <d v="2005-10-07T00:00:00"/>
        <d v="2005-10-10T00:00:00"/>
        <d v="2005-10-11T00:00:00"/>
        <d v="2005-10-05T00:00:00"/>
        <d v="2005-10-12T00:00:00"/>
        <d v="2005-10-17T00:00:00"/>
        <d v="2005-10-02T00:00:00"/>
        <d v="2005-10-20T00:00:00"/>
        <d v="2005-10-25T00:00:00"/>
        <d v="2005-10-13T00:00:00"/>
        <d v="2005-10-16T00:00:00"/>
        <d v="2005-10-31T00:00:00"/>
        <d v="2005-11-02T00:00:00"/>
        <d v="2005-11-07T00:00:00"/>
        <d v="2005-11-11T00:00:00"/>
        <d v="2005-11-10T00:00:00"/>
        <d v="2005-11-15T00:00:00"/>
        <d v="2005-11-14T00:00:00"/>
        <d v="2005-11-09T00:00:00"/>
        <d v="2005-11-20T00:00:00"/>
        <d v="2005-11-18T00:00:00"/>
        <d v="2005-11-28T00:00:00"/>
        <d v="2005-11-30T00:00:00"/>
        <d v="2005-12-01T00:00:00"/>
        <d v="2005-12-10T00:00:00"/>
        <d v="2005-12-05T00:00:00"/>
        <d v="2005-12-06T00:00:00"/>
        <d v="2005-10-21T00:00:00"/>
        <d v="2005-11-21T00:00:00"/>
        <d v="2005-12-11T00:00:00"/>
        <d v="2005-12-12T00:00:00"/>
        <d v="2005-12-09T00:00:00"/>
        <d v="2005-12-19T00:00:00"/>
        <d v="2005-12-20T00:00:00"/>
        <d v="2005-12-21T00:00:00"/>
        <d v="2005-12-14T00:00:00"/>
        <d v="2005-12-24T00:00:00"/>
        <d v="2005-12-22T00:00:00"/>
        <d v="2005-12-27T00:00:00"/>
        <d v="2005-12-28T00:00:00"/>
        <d v="2005-12-29T00:00:00"/>
        <d v="2005-12-30T00:00:00"/>
        <d v="2006-01-01T00:00:00"/>
        <d v="2005-12-23T00:00:00"/>
        <d v="2006-01-08T00:00:00"/>
        <d v="2006-01-10T00:00:00"/>
        <d v="2006-01-11T00:00:00"/>
        <d v="2006-01-13T00:00:00"/>
        <d v="2006-01-19T00:00:00"/>
        <d v="2006-01-05T00:00:00"/>
        <d v="2006-01-21T00:00:00"/>
        <d v="2006-01-22T00:00:00"/>
        <d v="2006-01-18T00:00:00"/>
        <d v="2006-01-30T00:00:00"/>
        <d v="2006-01-31T00:00:00"/>
        <d v="2006-02-01T00:00:00"/>
        <d v="2006-02-07T00:00:00"/>
        <d v="2006-02-03T00:00:00"/>
        <d v="2006-02-10T00:00:00"/>
        <d v="2006-02-13T00:00:00"/>
        <d v="2006-02-05T00:00:00"/>
        <d v="2006-02-21T00:00:00"/>
        <d v="2006-02-12T00:00:00"/>
        <d v="2006-02-28T00:00:00"/>
        <d v="2006-03-01T00:00:00"/>
        <d v="2006-02-16T00:00:00"/>
        <d v="2006-02-11T00:00:00"/>
        <d v="2006-03-09T00:00:00"/>
        <d v="2006-03-10T00:00:00"/>
        <d v="2006-03-05T00:00:00"/>
        <d v="2006-03-17T00:00:00"/>
        <d v="2006-03-21T00:00:00"/>
        <d v="2006-03-25T00:00:00"/>
        <d v="2006-03-23T00:00:00"/>
        <d v="2006-03-31T00:00:00"/>
        <d v="2006-04-04T00:00:00"/>
        <d v="2006-03-16T00:00:00"/>
        <d v="2006-04-03T00:00:00"/>
        <d v="2006-04-10T00:00:00"/>
        <d v="2006-04-11T00:00:00"/>
        <d v="2006-04-12T00:00:00"/>
        <d v="2006-04-17T00:00:00"/>
        <d v="2006-04-21T00:00:00"/>
        <d v="2006-04-05T00:00:00"/>
        <d v="2006-04-18T00:00:00"/>
        <d v="2006-04-27T00:00:00"/>
        <d v="2006-04-28T00:00:00"/>
        <d v="2006-04-16T00:00:00"/>
        <d v="2006-05-02T00:00:00"/>
        <d v="2006-05-04T00:00:00"/>
        <d v="2006-05-08T00:00:00"/>
        <d v="2006-05-10T00:00:00"/>
        <d v="2006-05-11T00:00:00"/>
        <d v="2007-05-11T00:00:00"/>
        <d v="2006-05-15T00:00:00"/>
        <d v="2006-05-05T00:00:00"/>
        <d v="2006-05-21T00:00:00"/>
        <d v="2006-05-25T00:00:00"/>
        <d v="2006-05-24T00:00:00"/>
        <d v="2006-06-05T00:00:00"/>
        <d v="2006-05-31T00:00:00"/>
        <d v="2006-06-01T00:00:00"/>
        <d v="2007-05-30T00:00:00"/>
        <d v="2006-06-10T00:00:00"/>
        <d v="2006-06-11T00:00:00"/>
        <d v="2006-06-15T00:00:00"/>
        <d v="2006-06-21T00:00:00"/>
        <d v="2006-06-17T00:00:00"/>
        <d v="2006-06-20T00:00:00"/>
        <d v="2006-06-23T00:00:00"/>
        <d v="2006-06-25T00:00:00"/>
        <d v="2006-06-29T00:00:00"/>
        <d v="2006-06-30T00:00:00"/>
        <d v="2006-07-04T00:00:00"/>
        <d v="2006-07-03T00:00:00"/>
        <d v="2006-07-10T00:00:00"/>
        <d v="2006-07-05T00:00:00"/>
        <d v="2006-07-11T00:00:00"/>
        <d v="2006-07-15T00:00:00"/>
        <d v="2006-07-13T00:00:00"/>
        <d v="2006-07-21T00:00:00"/>
        <d v="2006-07-31T00:00:00"/>
        <d v="2006-08-01T00:00:00"/>
        <d v="2006-07-16T00:00:00"/>
        <d v="2006-08-02T00:00:00"/>
        <d v="2006-08-04T00:00:00"/>
        <d v="2006-08-07T00:00:00"/>
        <d v="2006-08-11T00:00:00"/>
        <d v="2006-08-10T00:00:00"/>
        <d v="2006-08-15T00:00:00"/>
        <d v="2006-08-05T00:00:00"/>
        <d v="2006-08-21T00:00:00"/>
        <d v="2006-08-30T00:00:00"/>
        <d v="2006-08-31T00:00:00"/>
        <d v="2006-09-01T00:00:00"/>
        <d v="2006-09-10T00:00:00"/>
        <d v="2006-09-08T00:00:00"/>
        <d v="2006-09-11T00:00:00"/>
        <d v="2006-09-15T00:00:00"/>
        <d v="2006-09-18T00:00:00"/>
        <d v="2006-09-05T00:00:00"/>
        <d v="2006-09-19T00:00:00"/>
        <d v="2006-09-21T00:00:00"/>
        <d v="2006-10-01T00:00:00"/>
        <d v="2006-09-25T00:00:00"/>
        <d v="2006-09-28T00:00:00"/>
        <d v="2006-09-29T00:00:00"/>
        <d v="2006-10-02T00:00:00"/>
        <d v="2006-10-06T00:00:00"/>
        <d v="2006-10-10T00:00:00"/>
        <d v="2006-10-11T00:00:00"/>
        <d v="2006-10-09T00:00:00"/>
        <d v="2006-10-15T00:00:00"/>
        <d v="2006-10-03T00:00:00"/>
        <d v="2006-10-05T00:00:00"/>
        <d v="2006-10-21T00:00:00"/>
        <d v="2006-10-19T00:00:00"/>
        <d v="2006-10-13T00:00:00"/>
        <d v="2006-10-30T00:00:00"/>
        <d v="2006-11-01T00:00:00"/>
        <d v="2006-11-02T00:00:00"/>
        <d v="2006-11-03T00:00:00"/>
        <d v="2006-11-10T00:00:00"/>
        <d v="2006-11-11T00:00:00"/>
        <d v="2006-11-07T00:00:00"/>
        <d v="2006-11-13T00:00:00"/>
        <d v="2006-11-05T00:00:00"/>
        <d v="2006-11-20T00:00:00"/>
        <d v="2006-11-21T00:00:00"/>
        <d v="2006-11-26T00:00:00"/>
        <d v="2006-11-30T00:00:00"/>
        <d v="2006-11-28T00:00:00"/>
        <d v="2006-12-01T00:00:00"/>
        <d v="2006-12-10T00:00:00"/>
        <d v="2006-12-11T00:00:00"/>
        <d v="2006-12-12T00:00:00"/>
        <d v="2006-12-05T00:00:00"/>
        <d v="2006-12-20T00:00:00"/>
        <d v="2006-12-21T00:00:00"/>
        <d v="2006-12-23T00:00:00"/>
        <d v="2006-12-28T00:00:00"/>
        <d v="2006-12-29T00:00:00"/>
        <d v="2006-12-30T00:00:00"/>
        <d v="2006-12-13T00:00:00"/>
        <d v="2007-01-02T00:00:00"/>
        <d v="2007-01-04T00:00:00"/>
        <d v="2007-01-10T00:00:00"/>
        <d v="2007-01-11T00:00:00"/>
        <d v="2007-01-09T00:00:00"/>
        <d v="2007-01-14T00:00:00"/>
        <d v="2007-01-20T00:00:00"/>
        <d v="2007-01-05T00:00:00"/>
        <d v="2007-01-21T00:00:00"/>
        <d v="2007-01-03T00:00:00"/>
        <d v="2007-01-15T00:00:00"/>
        <d v="2007-01-18T00:00:00"/>
        <d v="2007-02-16T00:00:00"/>
        <d v="2007-02-01T00:00:00"/>
        <d v="2007-02-04T00:00:00"/>
        <d v="2007-02-07T00:00:00"/>
        <d v="2007-02-09T00:00:00"/>
        <d v="2007-02-11T00:00:00"/>
        <d v="2007-02-20T00:00:00"/>
        <d v="2007-02-12T00:00:00"/>
        <d v="2007-02-05T00:00:00"/>
        <d v="2007-02-23T00:00:00"/>
        <d v="2007-02-28T00:00:00"/>
        <d v="2007-03-01T00:00:00"/>
        <d v="2007-03-04T00:00:00"/>
        <d v="2007-03-20T00:00:00"/>
        <d v="2007-03-12T00:00:00"/>
        <d v="2007-03-13T00:00:00"/>
        <d v="2007-03-11T00:00:00"/>
        <d v="2007-03-05T00:00:00"/>
        <d v="2007-03-21T00:00:00"/>
        <d v="2007-03-25T00:00:00"/>
        <d v="2007-03-16T00:00:00"/>
        <d v="2007-03-15T00:00:00"/>
        <d v="2007-04-01T00:00:00"/>
        <d v="2007-04-04T00:00:00"/>
        <d v="2007-04-10T00:00:00"/>
        <d v="2007-04-11T00:00:00"/>
        <d v="2007-04-20T00:00:00"/>
        <d v="2007-04-13T00:00:00"/>
        <d v="2007-04-05T00:00:00"/>
        <d v="2007-04-21T00:00:00"/>
        <d v="2007-04-22T00:00:00"/>
        <d v="2007-04-24T00:00:00"/>
        <d v="2007-04-26T00:00:00"/>
        <d v="2007-04-15T00:00:00"/>
        <d v="2007-05-01T00:00:00"/>
        <d v="2007-05-04T00:00:00"/>
        <d v="2007-05-20T00:00:00"/>
        <d v="2007-05-05T00:00:00"/>
        <d v="2007-05-21T00:00:00"/>
        <d v="2007-05-15T00:00:00"/>
        <d v="2007-05-23T00:00:00"/>
        <d v="2007-05-16T00:00:00"/>
        <d v="2007-05-31T00:00:00"/>
        <d v="2007-06-04T00:00:00"/>
        <d v="2007-06-20T00:00:00"/>
        <d v="2007-06-15T00:00:00"/>
        <d v="2007-06-05T00:00:00"/>
        <d v="2007-06-19T00:00:00"/>
        <d v="2007-06-21T00:00:00"/>
        <d v="2007-06-16T00:00:00"/>
        <d v="2007-06-25T00:00:00"/>
        <d v="2007-06-11T00:00:00"/>
        <d v="2007-06-26T00:00:00"/>
        <d v="2007-06-30T00:00:00"/>
        <d v="2007-06-13T00:00:00"/>
        <d v="2007-07-03T00:00:00"/>
        <d v="2007-06-29T00:00:00"/>
        <d v="2007-07-04T00:00:00"/>
        <d v="2007-07-11T00:00:00"/>
        <d v="2007-07-10T00:00:00"/>
        <d v="2007-07-20T00:00:00"/>
        <d v="2007-07-12T00:00:00"/>
        <d v="2007-07-13T00:00:00"/>
        <d v="2007-07-16T00:00:00"/>
        <d v="2007-07-05T00:00:00"/>
        <d v="2007-07-21T00:00:00"/>
        <d v="2007-07-31T00:00:00"/>
        <d v="2007-07-15T00:00:00"/>
        <d v="2007-08-01T00:00:00"/>
        <d v="2007-08-04T00:00:00"/>
        <d v="2007-08-20T00:00:00"/>
        <d v="2007-08-11T00:00:00"/>
        <d v="2007-08-05T00:00:00"/>
        <d v="2007-08-21T00:00:00"/>
        <d v="2007-08-03T00:00:00"/>
        <d v="2007-09-03T00:00:00"/>
        <d v="2007-08-31T00:00:00"/>
        <d v="2007-08-14T00:00:00"/>
        <d v="2007-08-16T00:00:00"/>
        <d v="2007-09-04T00:00:00"/>
        <d v="2007-09-05T00:00:00"/>
        <d v="2007-09-06T00:00:00"/>
        <d v="2007-08-25T00:00:00"/>
        <d v="2007-09-08T00:00:00"/>
        <d v="2007-09-11T00:00:00"/>
        <d v="2007-09-10T00:00:00"/>
        <d v="2007-09-20T00:00:00"/>
        <d v="2007-09-21T00:00:00"/>
        <d v="2007-09-24T00:00:00"/>
        <d v="2007-09-25T00:00:00"/>
        <d v="2007-09-16T00:00:00"/>
        <d v="2007-09-30T00:00:00"/>
        <d v="2007-10-01T00:00:00"/>
        <d v="2007-10-04T00:00:00"/>
        <d v="2007-10-03T00:00:00"/>
        <d v="2007-10-09T00:00:00"/>
        <d v="2007-10-10T00:00:00"/>
        <d v="2007-10-02T00:00:00"/>
        <d v="2007-10-11T00:00:00"/>
        <d v="2007-10-13T00:00:00"/>
        <d v="2007-10-05T00:00:00"/>
        <d v="2007-10-20T00:00:00"/>
        <d v="2007-10-21T00:00:00"/>
        <d v="2007-10-15T00:00:00"/>
        <d v="2007-10-27T00:00:00"/>
        <d v="2007-10-31T00:00:00"/>
        <d v="2007-11-02T00:00:00"/>
        <d v="2007-11-04T00:00:00"/>
        <d v="2007-11-06T00:00:00"/>
        <d v="2007-11-11T00:00:00"/>
        <d v="2007-11-13T00:00:00"/>
        <d v="2007-11-16T00:00:00"/>
        <d v="2007-11-05T00:00:00"/>
        <d v="2007-11-19T00:00:00"/>
        <d v="2007-11-21T00:00:00"/>
        <d v="2007-11-26T00:00:00"/>
        <d v="2007-11-30T00:00:00"/>
        <d v="2007-11-29T00:00:00"/>
        <d v="2007-12-02T00:00:00"/>
        <d v="2007-12-04T00:00:00"/>
        <d v="2007-12-11T00:00:00"/>
        <d v="2007-12-12T00:00:00"/>
        <d v="2007-12-05T00:00:00"/>
        <d v="2007-12-20T00:00:00"/>
        <d v="2007-12-21T00:00:00"/>
        <d v="2007-12-24T00:00:00"/>
        <d v="2007-12-28T00:00:00"/>
        <d v="2007-12-22T00:00:00"/>
        <d v="2007-12-30T00:00:00"/>
        <d v="2007-12-15T00:00:00"/>
        <d v="2008-01-01T00:00:00"/>
        <d v="2008-01-02T00:00:00"/>
        <d v="2008-01-23T00:00:00"/>
        <d v="2008-01-04T00:00:00"/>
        <d v="2008-01-06T00:00:00"/>
        <d v="2008-01-08T00:00:00"/>
        <d v="2008-01-10T00:00:00"/>
        <d v="2008-01-13T00:00:00"/>
        <d v="2008-01-12T00:00:00"/>
        <d v="2008-01-05T00:00:00"/>
        <d v="2008-01-21T00:00:00"/>
        <d v="2008-01-20T00:00:00"/>
        <d v="2008-01-22T00:00:00"/>
        <d v="2008-01-15T00:00:00"/>
        <d v="2008-01-16T00:00:00"/>
        <d v="2008-02-02T00:00:00"/>
        <d v="2008-02-04T00:00:00"/>
        <d v="2008-02-08T00:00:00"/>
        <d v="2008-02-10T00:00:00"/>
        <d v="2008-02-07T00:00:00"/>
        <d v="2008-02-13T00:00:00"/>
        <d v="2008-02-15T00:00:00"/>
        <d v="2008-02-16T00:00:00"/>
        <d v="2008-02-05T00:00:00"/>
        <d v="2008-02-20T00:00:00"/>
        <d v="2008-02-21T00:00:00"/>
        <d v="2008-02-26T00:00:00"/>
        <d v="2008-02-28T00:00:00"/>
        <d v="2008-02-25T00:00:00"/>
        <d v="2008-03-03T00:00:00"/>
        <d v="2008-03-04T00:00:00"/>
        <d v="2008-02-29T00:00:00"/>
        <d v="2008-03-06T00:00:00"/>
        <d v="2008-03-08T00:00:00"/>
        <d v="2008-03-10T00:00:00"/>
        <d v="2008-03-07T00:00:00"/>
        <d v="2008-03-12T00:00:00"/>
        <d v="2008-03-05T00:00:00"/>
        <d v="2008-03-14T00:00:00"/>
        <d v="2008-03-21T00:00:00"/>
        <d v="2008-03-23T00:00:00"/>
        <d v="2008-03-20T00:00:00"/>
        <d v="2008-03-16T00:00:00"/>
        <d v="2008-03-31T00:00:00"/>
        <d v="2008-04-01T00:00:00"/>
        <d v="2008-04-04T00:00:00"/>
        <d v="2008-04-08T00:00:00"/>
        <d v="2008-04-10T00:00:00"/>
        <d v="2008-04-11T00:00:00"/>
        <d v="2008-04-05T00:00:00"/>
        <d v="2008-04-13T00:00:00"/>
        <d v="2008-04-16T00:00:00"/>
        <d v="2008-04-20T00:00:00"/>
        <d v="2008-04-21T00:00:00"/>
        <d v="2008-04-23T00:00:00"/>
        <d v="2008-04-29T00:00:00"/>
        <d v="2008-04-30T00:00:00"/>
        <d v="2008-05-01T00:00:00"/>
        <d v="2008-05-04T00:00:00"/>
        <d v="2008-05-02T00:00:00"/>
        <d v="2008-05-08T00:00:00"/>
        <d v="2008-05-10T00:00:00"/>
        <d v="2008-05-14T00:00:00"/>
        <d v="2008-05-15T00:00:00"/>
        <d v="2008-05-05T00:00:00"/>
        <d v="2008-05-20T00:00:00"/>
        <d v="2008-05-21T00:00:00"/>
        <d v="2008-05-27T00:00:00"/>
        <d v="2008-05-30T00:00:00"/>
        <d v="2008-06-01T00:00:00"/>
        <d v="2008-06-02T00:00:00"/>
        <d v="2008-06-04T00:00:00"/>
        <d v="2008-06-05T00:00:00"/>
        <d v="2008-06-08T00:00:00"/>
        <d v="2008-06-10T00:00:00"/>
        <d v="2008-06-12T00:00:00"/>
        <d v="2008-06-20T00:00:00"/>
        <d v="2008-06-21T00:00:00"/>
        <d v="2008-06-29T00:00:00"/>
        <d v="2008-06-15T00:00:00"/>
        <d v="2008-06-25T00:00:00"/>
        <d v="2008-07-01T00:00:00"/>
        <d v="2008-07-04T00:00:00"/>
        <d v="2008-07-08T00:00:00"/>
        <d v="2008-07-05T00:00:00"/>
        <d v="2008-07-10T00:00:00"/>
        <d v="2008-07-12T00:00:00"/>
        <d v="2008-07-11T00:00:00"/>
        <d v="2008-07-20T00:00:00"/>
        <d v="2008-07-21T00:00:00"/>
        <d v="2008-07-29T00:00:00"/>
        <d v="2008-07-30T00:00:00"/>
        <d v="2008-07-15T00:00:00"/>
        <d v="2008-08-01T00:00:00"/>
        <d v="2008-08-04T00:00:00"/>
        <d v="2008-08-05T00:00:00"/>
        <d v="2008-08-08T00:00:00"/>
        <d v="2008-08-20T00:00:00"/>
        <d v="2008-08-21T00:00:00"/>
        <d v="2008-08-22T00:00:00"/>
        <d v="2008-08-15T00:00:00"/>
        <d v="2008-08-31T00:00:00"/>
        <d v="2008-09-01T00:00:00"/>
        <d v="2008-09-04T00:00:00"/>
        <d v="2008-09-05T00:00:00"/>
        <d v="2008-09-07T00:00:00"/>
        <d v="2008-09-08T00:00:00"/>
        <d v="2008-09-09T00:00:00"/>
        <d v="2008-09-13T00:00:00"/>
        <d v="2008-09-20T00:00:00"/>
        <d v="2008-09-21T00:00:00"/>
        <d v="2008-09-23T00:00:00"/>
        <d v="2008-09-24T00:00:00"/>
        <d v="2008-09-25T00:00:00"/>
        <d v="2008-09-16T00:00:00"/>
        <d v="2008-09-30T00:00:00"/>
        <d v="2008-10-01T00:00:00"/>
        <d v="2008-10-03T00:00:00"/>
        <d v="2008-10-05T00:00:00"/>
        <d v="2008-10-04T00:00:00"/>
        <d v="2008-10-08T00:00:00"/>
        <d v="2008-10-06T00:00:00"/>
        <d v="2008-10-10T00:00:00"/>
        <d v="2008-10-13T00:00:00"/>
        <d v="2008-10-12T00:00:00"/>
        <d v="2008-10-20T00:00:00"/>
        <d v="2008-10-21T00:00:00"/>
        <d v="2008-10-30T00:00:00"/>
        <d v="2008-10-31T00:00:00"/>
        <d v="2008-11-01T00:00:00"/>
        <d v="2008-11-03T00:00:00"/>
        <d v="2008-11-04T00:00:00"/>
        <d v="2008-11-05T00:00:00"/>
        <d v="2008-11-07T00:00:00"/>
        <d v="2008-11-08T00:00:00"/>
        <d v="2008-11-12T00:00:00"/>
        <d v="2008-11-20T00:00:00"/>
        <d v="2008-11-21T00:00:00"/>
        <d v="2008-11-28T00:00:00"/>
        <d v="2008-11-29T00:00:00"/>
        <d v="2008-11-30T00:00:00"/>
        <d v="2008-12-01T00:00:00"/>
        <d v="2008-12-03T00:00:00"/>
        <d v="2008-12-04T00:00:00"/>
        <d v="2008-12-07T00:00:00"/>
        <d v="2008-12-08T00:00:00"/>
        <d v="2008-12-10T00:00:00"/>
        <d v="2008-12-11T00:00:00"/>
        <d v="2008-12-14T00:00:00"/>
        <d v="2008-12-16T00:00:00"/>
        <d v="2008-12-05T00:00:00"/>
        <d v="2008-12-18T00:00:00"/>
        <d v="2008-12-19T00:00:00"/>
        <d v="2008-12-21T00:00:00"/>
        <d v="2008-12-23T00:00:00"/>
        <d v="2008-12-24T00:00:00"/>
        <d v="2008-12-28T00:00:00"/>
        <d v="2008-12-29T00:00:00"/>
        <d v="2008-12-31T00:00:00"/>
        <d v="2009-01-01T00:00:00"/>
        <d v="2009-01-04T00:00:00"/>
        <d v="2009-01-06T00:00:00"/>
        <d v="2009-01-09T00:00:00"/>
        <d v="2009-01-11T00:00:00"/>
        <d v="2009-01-08T00:00:00"/>
        <d v="2009-01-12T00:00:00"/>
        <d v="2009-01-10T00:00:00"/>
        <d v="2009-01-05T00:00:00"/>
        <d v="2009-01-20T00:00:00"/>
        <d v="2009-01-21T00:00:00"/>
        <d v="2009-01-22T00:00:00"/>
        <d v="2009-01-27T00:00:00"/>
        <d v="2009-01-24T00:00:00"/>
        <d v="2009-01-15T00:00:00"/>
        <d v="2009-01-29T00:00:00"/>
        <d v="2009-01-16T00:00:00"/>
        <d v="2009-02-02T00:00:00"/>
        <d v="2009-02-04T00:00:00"/>
        <d v="2009-02-09T00:00:00"/>
        <d v="2009-02-08T00:00:00"/>
        <d v="2009-02-10T00:00:00"/>
        <d v="2009-02-13T00:00:00"/>
        <d v="2009-02-05T00:00:00"/>
        <d v="2009-02-20T00:00:00"/>
        <d v="2009-02-21T00:00:00"/>
        <d v="2009-01-31T00:00:00"/>
        <d v="2009-02-01T00:00:00"/>
        <d v="2009-02-18T00:00:00"/>
        <d v="2009-02-25T00:00:00"/>
        <d v="2009-03-02T00:00:00"/>
        <d v="2009-03-03T00:00:00"/>
        <d v="2009-03-04T00:00:00"/>
        <d v="2009-03-05T00:00:00"/>
        <d v="2009-03-08T00:00:00"/>
        <d v="2009-03-09T00:00:00"/>
        <d v="2009-03-10T00:00:00"/>
        <d v="2009-03-12T00:00:00"/>
        <d v="2009-03-13T00:00:00"/>
        <d v="2009-03-18T00:00:00"/>
        <d v="2009-03-20T00:00:00"/>
        <d v="2009-03-21T00:00:00"/>
        <d v="2009-03-24T00:00:00"/>
        <d v="2009-03-25T00:00:00"/>
        <d v="2009-03-16T00:00:00"/>
        <d v="2009-03-23T00:00:00"/>
        <d v="2009-03-31T00:00:00"/>
        <d v="2009-04-01T00:00:00"/>
        <d v="2009-04-02T00:00:00"/>
        <d v="2009-04-04T00:00:00"/>
        <d v="2009-04-06T00:00:00"/>
        <d v="2009-04-08T00:00:00"/>
        <d v="2009-04-09T00:00:00"/>
        <d v="2009-04-10T00:00:00"/>
        <d v="2009-04-14T00:00:00"/>
        <d v="2009-04-16T00:00:00"/>
        <d v="2009-04-05T00:00:00"/>
        <d v="2009-04-20T00:00:00"/>
        <d v="2009-04-21T00:00:00"/>
        <d v="2009-04-24T00:00:00"/>
        <d v="2009-04-26T00:00:00"/>
        <d v="2009-04-30T00:00:00"/>
        <d v="2009-05-01T00:00:00"/>
        <d v="2009-05-04T00:00:00"/>
        <d v="2009-05-05T00:00:00"/>
        <d v="2009-05-07T00:00:00"/>
        <d v="2009-05-08T00:00:00"/>
        <d v="2009-05-09T00:00:00"/>
        <d v="2009-05-11T00:00:00"/>
        <d v="2009-05-10T00:00:00"/>
        <d v="2009-05-12T00:00:00"/>
        <d v="2009-05-13T00:00:00"/>
        <d v="2009-05-20T00:00:00"/>
        <d v="2009-05-14T00:00:00"/>
        <d v="2009-05-17T00:00:00"/>
        <d v="2009-05-21T00:00:00"/>
        <d v="2009-05-15T00:00:00"/>
        <d v="2009-05-23T00:00:00"/>
        <d v="2009-05-29T00:00:00"/>
        <d v="2009-06-01T00:00:00"/>
        <d v="2009-06-02T00:00:00"/>
        <d v="2009-05-30T00:00:00"/>
        <d v="2009-06-03T00:00:00"/>
        <d v="2009-06-04T00:00:00"/>
        <d v="2009-06-05T00:00:00"/>
        <d v="2009-06-08T00:00:00"/>
        <d v="2009-06-10T00:00:00"/>
        <d v="2009-06-11T00:00:00"/>
        <d v="2009-06-14T00:00:00"/>
        <d v="2009-06-20T00:00:00"/>
        <d v="2009-06-15T00:00:00"/>
        <d v="2009-06-17T00:00:00"/>
        <d v="2009-06-19T00:00:00"/>
        <d v="2009-06-21T00:00:00"/>
        <d v="2009-06-24T00:00:00"/>
        <d v="2009-06-25T00:00:00"/>
        <d v="2009-06-29T00:00:00"/>
        <d v="2009-06-30T00:00:00"/>
        <d v="2009-07-01T00:00:00"/>
        <d v="2009-07-04T00:00:00"/>
        <d v="2009-07-05T00:00:00"/>
        <d v="2009-07-09T00:00:00"/>
        <d v="2009-07-08T00:00:00"/>
        <d v="2009-07-10T00:00:00"/>
        <d v="2009-07-12T00:00:00"/>
        <d v="2009-07-20T00:00:00"/>
        <d v="2009-07-21T00:00:00"/>
        <d v="2009-07-23T00:00:00"/>
        <d v="2009-07-29T00:00:00"/>
        <d v="2009-07-30T00:00:00"/>
        <d v="2009-07-31T00:00:00"/>
        <d v="2009-08-03T00:00:00"/>
        <d v="2009-08-04T00:00:00"/>
        <d v="2009-08-05T00:00:00"/>
        <d v="2009-08-10T00:00:00"/>
        <d v="2009-08-08T00:00:00"/>
        <d v="2009-08-12T00:00:00"/>
        <d v="2009-08-13T00:00:00"/>
        <d v="2009-08-20T00:00:00"/>
        <d v="2009-08-14T00:00:00"/>
        <d v="2009-08-11T00:00:00"/>
        <d v="2009-08-21T00:00:00"/>
        <d v="2009-08-15T00:00:00"/>
        <d v="2009-08-17T00:00:00"/>
        <d v="2009-08-30T00:00:00"/>
        <d v="2009-09-01T00:00:00"/>
        <d v="2009-09-04T00:00:00"/>
        <d v="2009-09-07T00:00:00"/>
        <d v="2009-09-08T00:00:00"/>
        <d v="2009-09-10T00:00:00"/>
        <d v="2009-09-13T00:00:00"/>
        <d v="2009-09-20T00:00:00"/>
        <d v="2009-09-05T00:00:00"/>
        <d v="2009-09-21T00:00:00"/>
        <d v="2009-09-25T00:00:00"/>
        <d v="2009-09-29T00:00:00"/>
        <d v="2009-09-14T00:00:00"/>
        <d v="2009-09-15T00:00:00"/>
        <d v="2009-10-01T00:00:00"/>
        <d v="2009-10-04T00:00:00"/>
        <d v="2009-10-05T00:00:00"/>
        <d v="2009-10-06T00:00:00"/>
        <d v="2009-10-09T00:00:00"/>
        <d v="2009-09-24T00:00:00"/>
        <d v="2009-10-10T00:00:00"/>
        <d v="2009-10-12T00:00:00"/>
        <d v="2009-10-08T00:00:00"/>
        <d v="2009-10-13T00:00:00"/>
        <d v="2009-10-20T00:00:00"/>
        <d v="2009-10-21T00:00:00"/>
        <d v="2009-10-23T00:00:00"/>
        <d v="2009-10-25T00:00:00"/>
        <d v="2009-10-30T00:00:00"/>
        <d v="2009-10-31T00:00:00"/>
        <d v="2009-11-02T00:00:00"/>
        <d v="2009-11-04T00:00:00"/>
        <d v="2009-11-05T00:00:00"/>
        <d v="2009-11-08T00:00:00"/>
        <d v="2009-11-10T00:00:00"/>
        <d v="2009-11-03T00:00:00"/>
        <d v="2009-11-13T00:00:00"/>
        <d v="2009-11-16T00:00:00"/>
        <d v="2009-11-20T00:00:00"/>
        <d v="2009-11-19T00:00:00"/>
        <d v="2009-11-21T00:00:00"/>
        <d v="2009-11-23T00:00:00"/>
        <d v="2009-11-26T00:00:00"/>
        <d v="2009-11-29T00:00:00"/>
        <d v="2009-11-27T00:00:00"/>
        <d v="2009-11-30T00:00:00"/>
        <d v="2009-12-01T00:00:00"/>
        <d v="2009-11-28T00:00:00"/>
        <d v="2009-12-04T00:00:00"/>
        <d v="2009-12-02T00:00:00"/>
        <d v="2009-12-05T00:00:00"/>
        <d v="2009-12-06T00:00:00"/>
        <d v="2009-12-08T00:00:00"/>
        <d v="2009-12-09T00:00:00"/>
        <d v="2009-12-10T00:00:00"/>
        <d v="2009-12-14T00:00:00"/>
        <d v="2009-12-17T00:00:00"/>
        <d v="2009-12-20T00:00:00"/>
        <d v="2009-12-21T00:00:00"/>
        <d v="2009-12-23T00:00:00"/>
        <d v="2009-12-28T00:00:00"/>
        <d v="2009-12-07T00:00:00"/>
        <d v="2009-12-16T00:00:00"/>
        <d v="2009-12-19T00:00:00"/>
        <d v="2009-12-31T00:00:00"/>
        <d v="2010-07-01T00:00:00"/>
        <d v="2010-01-04T00:00:00"/>
        <d v="2010-01-05T00:00:00"/>
        <d v="2010-01-06T00:00:00"/>
        <d v="2010-01-07T00:00:00"/>
        <d v="2010-01-08T00:00:00"/>
        <d v="2009-12-26T00:00:00"/>
        <d v="2010-01-11T00:00:00"/>
        <d v="2010-01-10T00:00:00"/>
        <d v="2010-01-13T00:00:00"/>
        <d v="2010-01-20T00:00:00"/>
        <d v="2010-01-21T00:00:00"/>
        <d v="2010-01-22T00:00:00"/>
        <d v="2010-01-29T00:00:00"/>
        <d v="2010-01-31T00:00:00"/>
        <d v="2010-02-01T00:00:00"/>
        <d v="2010-02-04T00:00:00"/>
        <d v="2010-02-05T00:00:00"/>
        <d v="2010-02-08T00:00:00"/>
        <d v="2010-02-10T00:00:00"/>
        <d v="2010-02-11T00:00:00"/>
        <d v="2010-02-20T00:00:00"/>
        <d v="2010-02-21T00:00:00"/>
        <d v="2010-02-23T00:00:00"/>
        <d v="2010-02-25T00:00:00"/>
        <d v="2010-02-02T00:00:00"/>
        <d v="2010-02-26T00:00:00"/>
        <d v="2010-03-01T00:00:00"/>
        <d v="2010-03-03T00:00:00"/>
        <d v="2010-03-04T00:00:00"/>
        <d v="2010-03-08T00:00:00"/>
        <d v="2010-03-10T00:00:00"/>
        <d v="2010-03-15T00:00:00"/>
        <d v="2010-03-20T00:00:00"/>
        <d v="2010-03-21T00:00:00"/>
        <d v="2010-03-22T00:00:00"/>
        <d v="2010-03-25T00:00:00"/>
        <d v="2010-03-30T00:00:00"/>
        <d v="2010-03-31T00:00:00"/>
        <d v="2010-04-01T00:00:00"/>
        <d v="2010-04-06T00:00:00"/>
        <d v="2010-04-04T00:00:00"/>
        <d v="2010-04-09T00:00:00"/>
        <d v="2010-04-08T00:00:00"/>
        <d v="2010-04-12T00:00:00"/>
        <d v="2010-04-10T00:00:00"/>
        <d v="2010-04-16T00:00:00"/>
        <d v="2010-04-20T00:00:00"/>
        <d v="2010-04-21T00:00:00"/>
        <d v="2010-04-22T00:00:00"/>
        <d v="2010-04-26T00:00:00"/>
        <d v="2010-04-17T00:00:00"/>
        <d v="2010-04-30T00:00:00"/>
        <d v="2010-05-02T00:00:00"/>
        <d v="2010-05-03T00:00:00"/>
        <d v="2010-05-04T00:00:00"/>
        <d v="2010-05-05T00:00:00"/>
        <d v="2010-05-06T00:00:00"/>
        <d v="2010-05-08T00:00:00"/>
        <d v="2010-05-10T00:00:00"/>
        <d v="2010-05-12T00:00:00"/>
        <d v="2010-05-14T00:00:00"/>
        <d v="2010-05-15T00:00:00"/>
        <d v="2010-05-20T00:00:00"/>
        <d v="2010-05-21T00:00:00"/>
        <d v="2010-05-25T00:00:00"/>
        <d v="2010-05-30T00:00:00"/>
        <d v="2010-05-31T00:00:00"/>
        <d v="2010-06-01T00:00:00"/>
        <d v="2010-06-02T00:00:00"/>
        <d v="2010-06-03T00:00:00"/>
        <d v="2010-06-04T00:00:00"/>
        <d v="2010-06-07T00:00:00"/>
        <d v="2010-06-05T00:00:00"/>
        <d v="2010-06-08T00:00:00"/>
        <d v="2010-06-10T00:00:00"/>
        <d v="2010-06-15T00:00:00"/>
        <d v="2010-06-20T00:00:00"/>
        <d v="2010-06-21T00:00:00"/>
        <d v="2010-06-25T00:00:00"/>
        <d v="2010-06-28T00:00:00"/>
        <d v="2010-06-30T00:00:00"/>
        <d v="2010-07-03T00:00:00"/>
        <d v="2010-06-09T00:00:00"/>
        <d v="2010-07-05T00:00:00"/>
        <d v="2010-07-08T00:00:00"/>
        <d v="2010-07-09T00:00:00"/>
        <d v="2010-07-10T00:00:00"/>
        <d v="2010-07-12T00:00:00"/>
        <d v="2010-07-15T00:00:00"/>
        <d v="2010-07-16T00:00:00"/>
        <d v="2010-07-20T00:00:00"/>
        <d v="2010-07-21T00:00:00"/>
        <d v="2010-07-26T00:00:00"/>
        <d v="2010-07-27T00:00:00"/>
        <d v="2010-07-30T00:00:00"/>
        <d v="2010-08-02T00:00:00"/>
        <d v="2010-08-03T00:00:00"/>
        <d v="2010-08-04T00:00:00"/>
        <d v="2010-08-05T00:00:00"/>
        <d v="2010-08-08T00:00:00"/>
        <d v="2010-08-10T00:00:00"/>
        <d v="2010-08-11T00:00:00"/>
        <d v="2010-08-16T00:00:00"/>
        <d v="2010-08-20T00:00:00"/>
        <d v="2010-08-21T00:00:00"/>
        <d v="2010-08-24T00:00:00"/>
        <d v="2010-08-25T00:00:00"/>
        <d v="2010-08-28T00:00:00"/>
        <d v="2010-08-30T00:00:00"/>
        <d v="2010-08-31T00:00:00"/>
        <d v="2010-09-01T00:00:00"/>
        <d v="2010-09-03T00:00:00"/>
        <d v="2010-09-06T00:00:00"/>
        <d v="2010-09-09T00:00:00"/>
        <d v="2010-09-08T00:00:00"/>
        <d v="2010-09-10T00:00:00"/>
        <d v="2010-07-24T00:00:00"/>
        <d v="2010-09-16T00:00:00"/>
        <d v="2010-09-15T00:00:00"/>
        <d v="2010-09-18T00:00:00"/>
        <d v="2010-09-20T00:00:00"/>
        <d v="2010-09-21T00:00:00"/>
        <d v="2010-09-22T00:00:00"/>
        <d v="2010-09-24T00:00:00"/>
        <d v="2010-09-27T00:00:00"/>
        <d v="2010-09-30T00:00:00"/>
        <d v="2010-10-01T00:00:00"/>
        <d v="2010-10-03T00:00:00"/>
        <d v="2010-10-04T00:00:00"/>
        <d v="2010-10-05T00:00:00"/>
        <d v="2010-10-06T00:00:00"/>
        <d v="2010-10-11T00:00:00"/>
        <d v="2010-10-08T00:00:00"/>
        <d v="2010-10-10T00:00:00"/>
        <d v="2010-10-14T00:00:00"/>
        <d v="2010-10-17T00:00:00"/>
        <d v="2010-10-20T00:00:00"/>
        <d v="2010-10-25T00:00:00"/>
        <d v="2010-10-28T00:00:00"/>
        <d v="2010-10-29T00:00:00"/>
        <d v="2010-10-30T00:00:00"/>
        <d v="2010-11-01T00:00:00"/>
        <d v="2010-11-02T00:00:00"/>
        <d v="2010-11-03T00:00:00"/>
        <d v="2010-11-08T00:00:00"/>
        <d v="2010-11-05T00:00:00"/>
        <d v="2010-11-10T00:00:00"/>
        <d v="2010-11-17T00:00:00"/>
        <d v="2010-11-14T00:00:00"/>
        <d v="2010-11-16T00:00:00"/>
        <d v="2010-11-20T00:00:00"/>
        <d v="2010-11-22T00:00:00"/>
        <d v="2010-11-25T00:00:00"/>
        <d v="2010-11-30T00:00:00"/>
        <d v="2010-12-01T00:00:00"/>
        <d v="2010-12-02T00:00:00"/>
        <d v="2010-12-03T00:00:00"/>
        <d v="2010-12-04T00:00:00"/>
        <d v="2010-12-05T00:00:00"/>
        <d v="2010-12-07T00:00:00"/>
        <d v="2010-12-10T00:00:00"/>
        <d v="2010-12-14T00:00:00"/>
        <d v="2010-12-08T00:00:00"/>
        <d v="2010-12-25T00:00:00"/>
        <d v="2010-12-28T00:00:00"/>
        <d v="2010-12-30T00:00:00"/>
        <d v="2010-12-31T00:00:00"/>
        <d v="2011-01-01T00:00:00"/>
        <d v="2011-01-03T00:00:00"/>
        <d v="2011-01-04T00:00:00"/>
        <d v="2011-01-05T00:00:00"/>
        <d v="2011-01-07T00:00:00"/>
        <d v="2011-01-08T00:00:00"/>
        <d v="2010-12-20T00:00:00"/>
        <d v="2011-01-10T00:00:00"/>
        <d v="2011-01-11T00:00:00"/>
        <d v="2011-01-13T00:00:00"/>
        <d v="2011-01-14T00:00:00"/>
        <d v="2011-01-17T00:00:00"/>
        <d v="2011-01-18T00:00:00"/>
        <d v="2011-01-19T00:00:00"/>
        <d v="2010-07-04T00:00:00"/>
        <d v="2010-09-04T00:00:00"/>
        <d v="2010-10-23T00:00:00"/>
        <d v="2010-11-04T00:00:00"/>
      </sharedItems>
      <fieldGroup par="8" base="0">
        <rangePr groupBy="months" startDate="1999-10-28T00:00:00" endDate="2011-01-20T00:00:00"/>
        <groupItems count="14">
          <s v="&lt;28/10/199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0/01/2011"/>
        </groupItems>
      </fieldGroup>
    </cacheField>
    <cacheField name="Rubrique" numFmtId="0">
      <sharedItems count="31">
        <s v="Solde initial"/>
        <s v="Fournitures de bureau, documentation, PTT"/>
        <s v="TVA à récupérer"/>
        <s v="Frais de voiture automobile"/>
        <s v="Taxes profes et autres impôts"/>
        <s v="Frais de réception, de représentation, de congrès"/>
        <s v="Prélèvement de l'exploitant"/>
        <s v="Autres frais divers de gestion"/>
        <s v="Frais de déplacement (voyage)"/>
        <s v="Cotisation syndicale et professionnelle"/>
        <s v="Frais financiers"/>
        <s v="Charges sociales personnelles"/>
        <s v="Apport de l'exploitant"/>
        <s v="Virement Interne Recette"/>
        <s v="Virement Interne Dépense"/>
        <s v="Petit outillage"/>
        <s v="Salaires nets et avantages en nature"/>
        <s v="Honoraires"/>
        <s v="TVA / Honoraire"/>
        <s v="Honoraires ne constituant pas des rétrocessions"/>
        <s v="TVA Payée"/>
        <s v="Honoraires rétrocédés"/>
        <s v="Dépense non déductible (Immobilisations)"/>
        <s v="Charges sociales sur salaires (parts patronales et ouvière)"/>
        <s v="Location de matériel et de mobilier"/>
        <s v="Frais d'acte et de contentieux"/>
        <s v="Primes d'assurances"/>
        <s v="Autres recettes professionnelles"/>
        <s v="Entretien et réparation"/>
        <s v="Achats"/>
        <s v="Loyer et charges locatives"/>
      </sharedItems>
    </cacheField>
    <cacheField name="Libellé" numFmtId="0">
      <sharedItems/>
    </cacheField>
    <cacheField name="Montant €" numFmtId="0">
      <sharedItems containsString="0" containsBlank="1" containsNumber="1" minValue="-5366" maxValue="31473.099608663379"/>
    </cacheField>
    <cacheField name="Sens" numFmtId="0">
      <sharedItems/>
    </cacheField>
    <cacheField name="Datre Valeur_x000a_Date Valeur" numFmtId="14">
      <sharedItems containsNonDate="0" containsDate="1" containsString="0" containsBlank="1" minDate="1999-11-03T00:00:00" maxDate="2011-01-20T00:00:00"/>
    </cacheField>
    <cacheField name="Solde perso" numFmtId="165">
      <sharedItems containsSemiMixedTypes="0" containsString="0" containsNumber="1" minValue="-20340.353382950689" maxValue="39724.770221685962"/>
    </cacheField>
    <cacheField name="Solde Banque" numFmtId="165">
      <sharedItems containsSemiMixedTypes="0" containsString="0" containsNumber="1" minValue="-20340.353382950689" maxValue="39724.770221685962"/>
    </cacheField>
    <cacheField name="Années" numFmtId="0" databaseField="0">
      <fieldGroup base="0">
        <rangePr groupBy="years" startDate="1999-10-28T00:00:00" endDate="2011-01-20T00:00:00"/>
        <groupItems count="15">
          <s v="&lt;28/10/1999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&gt;20/01/201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04">
  <r>
    <x v="0"/>
    <x v="0"/>
    <s v="Désignations Effacées"/>
    <n v="3506.3273964604386"/>
    <s v="R"/>
    <d v="1999-11-03T00:00:00"/>
    <n v="3506.3273964604386"/>
    <n v="3506.3273964604386"/>
  </r>
  <r>
    <x v="1"/>
    <x v="1"/>
    <s v="Désignations Effacées"/>
    <m/>
    <s v="D"/>
    <d v="1999-11-04T00:00:00"/>
    <n v="3506.3273964604386"/>
    <n v="3506.3273964604386"/>
  </r>
  <r>
    <x v="1"/>
    <x v="2"/>
    <s v="Désignations Effacées"/>
    <m/>
    <s v="D"/>
    <d v="1999-11-04T00:00:00"/>
    <n v="3506.3273964604386"/>
    <n v="3506.3273964604386"/>
  </r>
  <r>
    <x v="2"/>
    <x v="1"/>
    <s v="Désignations Effacées"/>
    <m/>
    <s v="D"/>
    <d v="1999-11-04T00:00:00"/>
    <n v="3506.3273964604386"/>
    <n v="3506.3273964604386"/>
  </r>
  <r>
    <x v="2"/>
    <x v="2"/>
    <s v="Désignations Effacées"/>
    <m/>
    <s v="D"/>
    <d v="1999-11-04T00:00:00"/>
    <n v="3506.3273964604386"/>
    <n v="3506.3273964604386"/>
  </r>
  <r>
    <x v="3"/>
    <x v="3"/>
    <s v="Désignations Effacées"/>
    <m/>
    <s v="D"/>
    <d v="1999-11-04T00:00:00"/>
    <n v="3506.3273964604386"/>
    <n v="3506.3273964604386"/>
  </r>
  <r>
    <x v="3"/>
    <x v="2"/>
    <s v="Désignations Effacées"/>
    <m/>
    <s v="D"/>
    <d v="1999-11-04T00:00:00"/>
    <n v="3506.3273964604386"/>
    <n v="3506.3273964604386"/>
  </r>
  <r>
    <x v="4"/>
    <x v="1"/>
    <s v="Désignations Effacées"/>
    <m/>
    <s v="D"/>
    <d v="1999-11-04T00:00:00"/>
    <n v="3506.3273964604386"/>
    <n v="3506.3273964604386"/>
  </r>
  <r>
    <x v="4"/>
    <x v="2"/>
    <s v="Désignations Effacées"/>
    <m/>
    <s v="D"/>
    <d v="1999-11-04T00:00:00"/>
    <n v="3506.3273964604386"/>
    <n v="3506.3273964604386"/>
  </r>
  <r>
    <x v="5"/>
    <x v="4"/>
    <s v="Désignations Effacées"/>
    <m/>
    <s v="D"/>
    <d v="1999-11-04T00:00:00"/>
    <n v="3506.3273964604386"/>
    <n v="3506.3273964604386"/>
  </r>
  <r>
    <x v="6"/>
    <x v="5"/>
    <s v="Désignations Effacées"/>
    <m/>
    <s v="D"/>
    <d v="1999-11-04T00:00:00"/>
    <n v="3506.3273964604386"/>
    <n v="3506.3273964604386"/>
  </r>
  <r>
    <x v="6"/>
    <x v="2"/>
    <s v="Désignations Effacées"/>
    <m/>
    <s v="D"/>
    <d v="1999-11-04T00:00:00"/>
    <n v="3506.3273964604386"/>
    <n v="3506.3273964604386"/>
  </r>
  <r>
    <x v="7"/>
    <x v="6"/>
    <s v="Désignations Effacées"/>
    <m/>
    <s v="D"/>
    <d v="1999-11-04T00:00:00"/>
    <n v="3506.3273964604386"/>
    <n v="3506.3273964604386"/>
  </r>
  <r>
    <x v="8"/>
    <x v="7"/>
    <s v="Désignations Effacées"/>
    <m/>
    <s v="D"/>
    <d v="1999-11-04T00:00:00"/>
    <n v="3506.3273964604386"/>
    <n v="3506.3273964604386"/>
  </r>
  <r>
    <x v="8"/>
    <x v="2"/>
    <s v="Désignations Effacées"/>
    <m/>
    <s v="D"/>
    <d v="1999-11-04T00:00:00"/>
    <n v="3506.3273964604386"/>
    <n v="3506.3273964604386"/>
  </r>
  <r>
    <x v="9"/>
    <x v="6"/>
    <s v="Désignations Effacées"/>
    <m/>
    <s v="D"/>
    <d v="1999-11-04T00:00:00"/>
    <n v="3506.3273964604386"/>
    <n v="3506.3273964604386"/>
  </r>
  <r>
    <x v="10"/>
    <x v="8"/>
    <s v="Désignations Effacées"/>
    <m/>
    <s v="D"/>
    <d v="1999-11-04T00:00:00"/>
    <n v="3506.3273964604386"/>
    <n v="3506.3273964604386"/>
  </r>
  <r>
    <x v="10"/>
    <x v="2"/>
    <s v="Désignations Effacées"/>
    <m/>
    <s v="D"/>
    <d v="1999-11-04T00:00:00"/>
    <n v="3506.3273964604386"/>
    <n v="3506.3273964604386"/>
  </r>
  <r>
    <x v="11"/>
    <x v="9"/>
    <s v="Désignations Effacées"/>
    <m/>
    <s v="D"/>
    <d v="1999-11-04T00:00:00"/>
    <n v="3506.3273964604386"/>
    <n v="3506.3273964604386"/>
  </r>
  <r>
    <x v="11"/>
    <x v="2"/>
    <s v="Désignations Effacées"/>
    <m/>
    <s v="D"/>
    <d v="1999-11-04T00:00:00"/>
    <n v="3506.3273964604386"/>
    <n v="3506.3273964604386"/>
  </r>
  <r>
    <x v="11"/>
    <x v="1"/>
    <s v="Désignations Effacées"/>
    <m/>
    <s v="D"/>
    <d v="1999-11-04T00:00:00"/>
    <n v="3506.3273964604386"/>
    <n v="3506.3273964604386"/>
  </r>
  <r>
    <x v="12"/>
    <x v="1"/>
    <s v="Désignations Effacées"/>
    <m/>
    <s v="D"/>
    <d v="1999-11-04T00:00:00"/>
    <n v="3506.3273964604386"/>
    <n v="3506.3273964604386"/>
  </r>
  <r>
    <x v="12"/>
    <x v="2"/>
    <s v="Désignations Effacées"/>
    <m/>
    <s v="D"/>
    <d v="1999-11-04T00:00:00"/>
    <n v="3506.3273964604386"/>
    <n v="3506.3273964604386"/>
  </r>
  <r>
    <x v="13"/>
    <x v="10"/>
    <s v="Désignations Effacées"/>
    <m/>
    <s v="D"/>
    <d v="1999-11-04T00:00:00"/>
    <n v="3506.3273964604386"/>
    <n v="3506.3273964604386"/>
  </r>
  <r>
    <x v="14"/>
    <x v="1"/>
    <s v="Désignations Effacées"/>
    <m/>
    <s v="D"/>
    <d v="1999-11-04T00:00:00"/>
    <n v="3506.3273964604386"/>
    <n v="3506.3273964604386"/>
  </r>
  <r>
    <x v="14"/>
    <x v="2"/>
    <s v="Désignations Effacées"/>
    <m/>
    <s v="D"/>
    <d v="1999-11-04T00:00:00"/>
    <n v="3506.3273964604386"/>
    <n v="3506.3273964604386"/>
  </r>
  <r>
    <x v="15"/>
    <x v="1"/>
    <s v="Désignations Effacées"/>
    <m/>
    <s v="D"/>
    <d v="1999-11-04T00:00:00"/>
    <n v="3506.3273964604386"/>
    <n v="3506.3273964604386"/>
  </r>
  <r>
    <x v="15"/>
    <x v="2"/>
    <s v="Désignations Effacées"/>
    <m/>
    <s v="D"/>
    <d v="1999-11-04T00:00:00"/>
    <n v="3506.3273964604386"/>
    <n v="3506.3273964604386"/>
  </r>
  <r>
    <x v="16"/>
    <x v="11"/>
    <s v="Désignations Effacées"/>
    <m/>
    <s v="D"/>
    <d v="1999-11-04T00:00:00"/>
    <n v="3506.3273964604386"/>
    <n v="3506.3273964604386"/>
  </r>
  <r>
    <x v="16"/>
    <x v="1"/>
    <s v="Désignations Effacées"/>
    <m/>
    <s v="D"/>
    <d v="1999-11-04T00:00:00"/>
    <n v="3506.3273964604386"/>
    <n v="3506.3273964604386"/>
  </r>
  <r>
    <x v="17"/>
    <x v="1"/>
    <s v="Désignations Effacées"/>
    <m/>
    <s v="D"/>
    <d v="1999-11-04T00:00:00"/>
    <n v="3506.3273964604386"/>
    <n v="3506.3273964604386"/>
  </r>
  <r>
    <x v="17"/>
    <x v="2"/>
    <s v="Désignations Effacées"/>
    <m/>
    <s v="D"/>
    <d v="1999-11-04T00:00:00"/>
    <n v="3506.3273964604386"/>
    <n v="3506.3273964604386"/>
  </r>
  <r>
    <x v="18"/>
    <x v="1"/>
    <s v="Désignations Effacées"/>
    <m/>
    <s v="D"/>
    <d v="1999-11-04T00:00:00"/>
    <n v="3506.3273964604386"/>
    <n v="3506.3273964604386"/>
  </r>
  <r>
    <x v="18"/>
    <x v="2"/>
    <s v="Désignations Effacées"/>
    <m/>
    <s v="D"/>
    <d v="1999-11-04T00:00:00"/>
    <n v="3506.3273964604386"/>
    <n v="3506.3273964604386"/>
  </r>
  <r>
    <x v="19"/>
    <x v="12"/>
    <s v="Désignations Effacées"/>
    <n v="4116.1234654100799"/>
    <s v="R"/>
    <d v="1999-11-18T00:00:00"/>
    <n v="7622.4508618705186"/>
    <n v="7622.4508618705186"/>
  </r>
  <r>
    <x v="20"/>
    <x v="5"/>
    <s v="Désignations Effacées"/>
    <n v="37.045111188690726"/>
    <s v="D"/>
    <d v="1999-11-19T00:00:00"/>
    <n v="7585.4057506818281"/>
    <n v="7585.4057506818281"/>
  </r>
  <r>
    <x v="20"/>
    <x v="1"/>
    <s v="Désignations Effacées"/>
    <n v="1.4635105654791396"/>
    <s v="D"/>
    <d v="1999-11-19T00:00:00"/>
    <n v="7583.9422401163492"/>
    <n v="7583.9422401163492"/>
  </r>
  <r>
    <x v="21"/>
    <x v="13"/>
    <s v="Désignations Effacées"/>
    <n v="91.469410342446224"/>
    <s v="R"/>
    <d v="1999-11-27T00:00:00"/>
    <n v="7675.4116504587955"/>
    <n v="7675.4116504587955"/>
  </r>
  <r>
    <x v="21"/>
    <x v="14"/>
    <s v="Désignations Effacées"/>
    <n v="91.469410342446224"/>
    <s v="D"/>
    <d v="1999-11-27T00:00:00"/>
    <n v="7583.9422401163492"/>
    <n v="7583.9422401163492"/>
  </r>
  <r>
    <x v="22"/>
    <x v="15"/>
    <s v="Désignations Effacées"/>
    <n v="34.888829815526755"/>
    <s v="D"/>
    <d v="1999-11-30T00:00:00"/>
    <n v="7549.0534103008222"/>
    <n v="7549.0534103008222"/>
  </r>
  <r>
    <x v="22"/>
    <x v="2"/>
    <s v="Désignations Effacées"/>
    <n v="7.187098941998511"/>
    <s v="D"/>
    <d v="1999-11-30T00:00:00"/>
    <n v="7541.8663113588236"/>
    <n v="7541.8663113588236"/>
  </r>
  <r>
    <x v="22"/>
    <x v="1"/>
    <s v="Désignations Effacées"/>
    <n v="26.082502359148542"/>
    <s v="D"/>
    <d v="1999-11-30T00:00:00"/>
    <n v="7515.7838089996749"/>
    <n v="7515.7838089996749"/>
  </r>
  <r>
    <x v="22"/>
    <x v="2"/>
    <s v="Désignations Effacées"/>
    <n v="1.4345376297531698"/>
    <s v="D"/>
    <d v="1999-11-30T00:00:00"/>
    <n v="7514.3492713699216"/>
    <n v="7514.3492713699216"/>
  </r>
  <r>
    <x v="21"/>
    <x v="7"/>
    <s v="Désignations Effacées"/>
    <n v="150.92452706503627"/>
    <s v="D"/>
    <d v="1999-11-30T00:00:00"/>
    <n v="7363.4247443048853"/>
    <n v="7363.4247443048853"/>
  </r>
  <r>
    <x v="21"/>
    <x v="2"/>
    <s v="Désignations Effacées"/>
    <n v="31.090452575397475"/>
    <s v="D"/>
    <d v="1999-11-30T00:00:00"/>
    <n v="7332.3342917294876"/>
    <n v="7332.3342917294876"/>
  </r>
  <r>
    <x v="23"/>
    <x v="8"/>
    <s v="Désignations Effacées"/>
    <n v="15.244901723741037"/>
    <s v="D"/>
    <d v="1999-12-04T00:00:00"/>
    <n v="7317.0893900057463"/>
    <n v="7317.0893900057463"/>
  </r>
  <r>
    <x v="24"/>
    <x v="8"/>
    <s v="Désignations Effacées"/>
    <n v="289.65313275107974"/>
    <s v="D"/>
    <d v="1999-12-04T00:00:00"/>
    <n v="7027.436257254667"/>
    <n v="7027.436257254667"/>
  </r>
  <r>
    <x v="24"/>
    <x v="16"/>
    <s v="Désignations Effacées"/>
    <n v="1445.756352931671"/>
    <s v="D"/>
    <d v="1999-12-04T00:00:00"/>
    <n v="5581.6799043229958"/>
    <n v="5581.6799043229958"/>
  </r>
  <r>
    <x v="24"/>
    <x v="8"/>
    <s v="Désignations Effacées"/>
    <n v="312.52048533669131"/>
    <s v="D"/>
    <d v="1999-12-04T00:00:00"/>
    <n v="5269.1594189863044"/>
    <n v="5269.1594189863044"/>
  </r>
  <r>
    <x v="24"/>
    <x v="16"/>
    <s v="Désignations Effacées"/>
    <n v="1241.8390229847384"/>
    <s v="D"/>
    <d v="1999-12-04T00:00:00"/>
    <n v="4027.3203960015662"/>
    <n v="4027.3203960015662"/>
  </r>
  <r>
    <x v="24"/>
    <x v="8"/>
    <s v="Désignations Effacées"/>
    <n v="411.61234654100804"/>
    <s v="D"/>
    <d v="1999-12-05T00:00:00"/>
    <n v="3615.708049460558"/>
    <n v="3615.708049460558"/>
  </r>
  <r>
    <x v="24"/>
    <x v="16"/>
    <s v="Désignations Effacées"/>
    <n v="867.45320196293358"/>
    <s v="D"/>
    <d v="1999-12-05T00:00:00"/>
    <n v="2748.2548474976243"/>
    <n v="2748.2548474976243"/>
  </r>
  <r>
    <x v="25"/>
    <x v="6"/>
    <s v="Désignations Effacées"/>
    <n v="1219.592137899283"/>
    <s v="D"/>
    <d v="1999-12-09T00:00:00"/>
    <n v="1528.6627095983413"/>
    <n v="1528.6627095983413"/>
  </r>
  <r>
    <x v="26"/>
    <x v="17"/>
    <s v="Désignations Effacées"/>
    <n v="914.69410342446224"/>
    <s v="R"/>
    <d v="1999-12-11T00:00:00"/>
    <n v="2443.3568130228036"/>
    <n v="2443.3568130228036"/>
  </r>
  <r>
    <x v="26"/>
    <x v="18"/>
    <s v="Désignations Effacées"/>
    <n v="188.42698530543922"/>
    <s v="R"/>
    <d v="1999-12-11T00:00:00"/>
    <n v="2631.7837983282429"/>
    <n v="2631.7837983282429"/>
  </r>
  <r>
    <x v="27"/>
    <x v="1"/>
    <s v="Désignations Effacées"/>
    <n v="78.511243877266352"/>
    <s v="D"/>
    <d v="1999-12-13T00:00:00"/>
    <n v="2553.2725544509767"/>
    <n v="2553.2725544509767"/>
  </r>
  <r>
    <x v="28"/>
    <x v="8"/>
    <s v="Désignations Effacées"/>
    <n v="30.489803447482075"/>
    <s v="D"/>
    <d v="1999-12-17T00:00:00"/>
    <n v="2522.7827510034945"/>
    <n v="2522.7827510034945"/>
  </r>
  <r>
    <x v="29"/>
    <x v="13"/>
    <s v="Désignations Effacées"/>
    <n v="91.469410342446224"/>
    <s v="R"/>
    <d v="1999-12-20T00:00:00"/>
    <n v="2614.2521613459407"/>
    <n v="2614.2521613459407"/>
  </r>
  <r>
    <x v="29"/>
    <x v="14"/>
    <s v="Désignations Effacées"/>
    <n v="91.469410342446224"/>
    <s v="D"/>
    <d v="1999-12-20T00:00:00"/>
    <n v="2522.7827510034945"/>
    <n v="2522.7827510034945"/>
  </r>
  <r>
    <x v="30"/>
    <x v="16"/>
    <s v="Désignations Effacées"/>
    <n v="595.16096329485015"/>
    <s v="D"/>
    <d v="1999-12-20T00:00:00"/>
    <n v="1927.6217877086442"/>
    <n v="1927.6217877086442"/>
  </r>
  <r>
    <x v="30"/>
    <x v="17"/>
    <s v="Désignations Effacées"/>
    <n v="763.38655768427736"/>
    <s v="R"/>
    <d v="1999-12-21T00:00:00"/>
    <n v="2691.0083453929215"/>
    <n v="2691.0083453929215"/>
  </r>
  <r>
    <x v="30"/>
    <x v="18"/>
    <s v="Désignations Effacées"/>
    <n v="157.25763088296114"/>
    <s v="R"/>
    <d v="1999-12-21T00:00:00"/>
    <n v="2848.2659762758826"/>
    <n v="2848.2659762758826"/>
  </r>
  <r>
    <x v="27"/>
    <x v="19"/>
    <s v="Désignations Effacées"/>
    <n v="91.469410342446224"/>
    <s v="D"/>
    <d v="1999-12-25T00:00:00"/>
    <n v="2756.7965659334363"/>
    <n v="2756.7965659334363"/>
  </r>
  <r>
    <x v="27"/>
    <x v="2"/>
    <s v="Désignations Effacées"/>
    <n v="18.842698530543924"/>
    <s v="D"/>
    <d v="1999-12-25T00:00:00"/>
    <n v="2737.9538674028922"/>
    <n v="2737.9538674028922"/>
  </r>
  <r>
    <x v="31"/>
    <x v="17"/>
    <s v="Désignations Effacées"/>
    <n v="4244.1060586953336"/>
    <s v="R"/>
    <d v="1999-12-28T00:00:00"/>
    <n v="6982.0599260982253"/>
    <n v="6982.0599260982253"/>
  </r>
  <r>
    <x v="31"/>
    <x v="18"/>
    <s v="Désignations Effacées"/>
    <n v="874.28584809123879"/>
    <s v="R"/>
    <d v="1999-12-28T00:00:00"/>
    <n v="7856.3457741894645"/>
    <n v="7856.3457741894645"/>
  </r>
  <r>
    <x v="32"/>
    <x v="7"/>
    <s v="Désignations Effacées"/>
    <n v="38.112254309352593"/>
    <s v="D"/>
    <d v="1999-12-28T00:00:00"/>
    <n v="7818.233519880112"/>
    <n v="7818.233519880112"/>
  </r>
  <r>
    <x v="33"/>
    <x v="6"/>
    <s v="Désignations Effacées"/>
    <n v="1524.4901723741038"/>
    <s v="D"/>
    <d v="1999-12-30T00:00:00"/>
    <n v="6293.7433475060079"/>
    <n v="6293.7433475060079"/>
  </r>
  <r>
    <x v="34"/>
    <x v="8"/>
    <s v="Désignations Effacées"/>
    <n v="143.01242307041468"/>
    <s v="D"/>
    <d v="1999-12-30T00:00:00"/>
    <n v="6150.7309244355929"/>
    <n v="6150.7309244355929"/>
  </r>
  <r>
    <x v="34"/>
    <x v="5"/>
    <s v="Désignations Effacées"/>
    <n v="11.982492754860456"/>
    <s v="D"/>
    <d v="1999-12-30T00:00:00"/>
    <n v="6138.7484316807322"/>
    <n v="6138.7484316807322"/>
  </r>
  <r>
    <x v="34"/>
    <x v="5"/>
    <s v="Désignations Effacées"/>
    <n v="8.5371449652949813"/>
    <s v="D"/>
    <d v="1999-12-31T00:00:00"/>
    <n v="6130.2112867154374"/>
    <n v="6130.2112867154374"/>
  </r>
  <r>
    <x v="34"/>
    <x v="1"/>
    <s v="Désignations Effacées"/>
    <n v="8.3084714394388666"/>
    <s v="D"/>
    <d v="1999-12-31T00:00:00"/>
    <n v="6121.9028152759984"/>
    <n v="6121.9028152759984"/>
  </r>
  <r>
    <x v="35"/>
    <x v="10"/>
    <s v="Désignations Effacées"/>
    <n v="31.791718054689561"/>
    <s v="D"/>
    <d v="2000-01-01T00:00:00"/>
    <n v="6090.1110972213091"/>
    <n v="6090.1110972213091"/>
  </r>
  <r>
    <x v="35"/>
    <x v="2"/>
    <s v="Désignations Effacées"/>
    <n v="6.5490939192660482"/>
    <s v="D"/>
    <d v="2000-01-01T00:00:00"/>
    <n v="6083.5620033020432"/>
    <n v="6083.5620033020432"/>
  </r>
  <r>
    <x v="34"/>
    <x v="8"/>
    <s v="Désignations Effacées"/>
    <n v="106.71431206618726"/>
    <s v="D"/>
    <d v="2000-01-03T00:00:00"/>
    <n v="5976.8476912358556"/>
    <n v="5976.8476912358556"/>
  </r>
  <r>
    <x v="34"/>
    <x v="16"/>
    <s v="Désignations Effacées"/>
    <n v="175.90939650007547"/>
    <s v="D"/>
    <d v="2000-01-03T00:00:00"/>
    <n v="5800.9382947357799"/>
    <n v="5800.9382947357799"/>
  </r>
  <r>
    <x v="34"/>
    <x v="8"/>
    <s v="Désignations Effacées"/>
    <n v="320.14293619856181"/>
    <s v="D"/>
    <d v="2000-01-03T00:00:00"/>
    <n v="5480.7953585372179"/>
    <n v="5480.7953585372179"/>
  </r>
  <r>
    <x v="34"/>
    <x v="16"/>
    <s v="Désignations Effacées"/>
    <n v="574.05744583867545"/>
    <s v="D"/>
    <d v="2000-01-03T00:00:00"/>
    <n v="4906.7379126985425"/>
    <n v="4906.7379126985425"/>
  </r>
  <r>
    <x v="36"/>
    <x v="1"/>
    <s v="Désignations Effacées"/>
    <n v="18.293882068489246"/>
    <s v="D"/>
    <d v="2000-01-03T00:00:00"/>
    <n v="4888.444030630053"/>
    <n v="4888.444030630053"/>
  </r>
  <r>
    <x v="34"/>
    <x v="8"/>
    <s v="Désignations Effacées"/>
    <n v="243.9184275798566"/>
    <s v="D"/>
    <d v="2000-01-05T00:00:00"/>
    <n v="4644.5256030501969"/>
    <n v="4644.5256030501969"/>
  </r>
  <r>
    <x v="34"/>
    <x v="16"/>
    <s v="Désignations Effacées"/>
    <n v="771.07035979492559"/>
    <s v="D"/>
    <d v="2000-01-05T00:00:00"/>
    <n v="3873.4552432552714"/>
    <n v="3873.4552432552714"/>
  </r>
  <r>
    <x v="37"/>
    <x v="8"/>
    <s v="Désignations Effacées"/>
    <n v="3.0489803447482076"/>
    <s v="D"/>
    <d v="2000-01-06T00:00:00"/>
    <n v="3870.4062629105233"/>
    <n v="3870.4062629105233"/>
  </r>
  <r>
    <x v="38"/>
    <x v="17"/>
    <s v="Désignations Effacées"/>
    <n v="2309.6026111467672"/>
    <s v="R"/>
    <d v="2000-01-07T00:00:00"/>
    <n v="6180.0088740572901"/>
    <n v="6180.0088740572901"/>
  </r>
  <r>
    <x v="38"/>
    <x v="18"/>
    <s v="Désignations Effacées"/>
    <n v="475.77813789623406"/>
    <s v="R"/>
    <d v="2000-01-07T00:00:00"/>
    <n v="6655.7870119535237"/>
    <n v="6655.7870119535237"/>
  </r>
  <r>
    <x v="39"/>
    <x v="17"/>
    <s v="Désignations Effacées"/>
    <n v="6509.5730360374237"/>
    <s v="R"/>
    <d v="2000-01-07T00:00:00"/>
    <n v="13165.360047990947"/>
    <n v="13165.360047990947"/>
  </r>
  <r>
    <x v="39"/>
    <x v="18"/>
    <s v="Désignations Effacées"/>
    <n v="1340.9720454237092"/>
    <s v="R"/>
    <d v="2000-01-07T00:00:00"/>
    <n v="14506.332093414656"/>
    <n v="14506.332093414656"/>
  </r>
  <r>
    <x v="40"/>
    <x v="3"/>
    <s v="Désignations Effacées"/>
    <n v="302.91619725073446"/>
    <s v="D"/>
    <d v="2000-01-10T00:00:00"/>
    <n v="14203.415896163922"/>
    <n v="14203.415896163922"/>
  </r>
  <r>
    <x v="41"/>
    <x v="1"/>
    <s v="Désignations Effacées"/>
    <n v="16.998065421971258"/>
    <s v="D"/>
    <d v="2000-01-11T00:00:00"/>
    <n v="14186.417830741952"/>
    <n v="14186.417830741952"/>
  </r>
  <r>
    <x v="39"/>
    <x v="1"/>
    <s v="Désignations Effacées"/>
    <n v="110.34107418626526"/>
    <s v="D"/>
    <d v="2000-01-12T00:00:00"/>
    <n v="14076.076756555687"/>
    <n v="14076.076756555687"/>
  </r>
  <r>
    <x v="39"/>
    <x v="2"/>
    <s v="Désignations Effacées"/>
    <n v="22.730148470097888"/>
    <s v="D"/>
    <d v="2000-01-12T00:00:00"/>
    <n v="14053.346608085589"/>
    <n v="14053.346608085589"/>
  </r>
  <r>
    <x v="40"/>
    <x v="20"/>
    <s v="Désignations Effacées"/>
    <n v="861.57019438774182"/>
    <s v="D"/>
    <d v="2000-01-12T00:00:00"/>
    <n v="13191.776413697848"/>
    <n v="13191.776413697848"/>
  </r>
  <r>
    <x v="40"/>
    <x v="3"/>
    <s v="Désignations Effacées"/>
    <n v="284.92721321672002"/>
    <s v="D"/>
    <d v="2000-01-12T00:00:00"/>
    <n v="12906.849200481127"/>
    <n v="12906.849200481127"/>
  </r>
  <r>
    <x v="42"/>
    <x v="6"/>
    <s v="Désignations Effacées"/>
    <n v="2286.7352585611557"/>
    <s v="D"/>
    <d v="2000-01-15T00:00:00"/>
    <n v="10620.113941919972"/>
    <n v="10620.113941919972"/>
  </r>
  <r>
    <x v="43"/>
    <x v="7"/>
    <s v="Désignations Effacées"/>
    <n v="76.224508618705187"/>
    <s v="D"/>
    <d v="2000-01-19T00:00:00"/>
    <n v="10543.889433301267"/>
    <n v="10543.889433301267"/>
  </r>
  <r>
    <x v="43"/>
    <x v="2"/>
    <s v="Désignations Effacées"/>
    <n v="15.702248775453269"/>
    <s v="D"/>
    <d v="2000-01-19T00:00:00"/>
    <n v="10528.187184525814"/>
    <n v="10528.187184525814"/>
  </r>
  <r>
    <x v="43"/>
    <x v="17"/>
    <s v="Désignations Effacées"/>
    <n v="4809.7664938402977"/>
    <s v="R"/>
    <d v="2000-01-21T00:00:00"/>
    <n v="15337.953678366111"/>
    <n v="15337.953678366111"/>
  </r>
  <r>
    <x v="43"/>
    <x v="18"/>
    <s v="Désignations Effacées"/>
    <n v="990.81189773110134"/>
    <s v="R"/>
    <d v="2000-01-21T00:00:00"/>
    <n v="16328.765576097212"/>
    <n v="16328.765576097212"/>
  </r>
  <r>
    <x v="44"/>
    <x v="6"/>
    <s v="Désignations Effacées"/>
    <n v="2286.7352585611557"/>
    <s v="D"/>
    <d v="2000-01-22T00:00:00"/>
    <n v="14042.030317536057"/>
    <n v="14042.030317536057"/>
  </r>
  <r>
    <x v="45"/>
    <x v="12"/>
    <s v="Désignations Effacées"/>
    <n v="396.36744481726697"/>
    <s v="R"/>
    <d v="2000-01-22T00:00:00"/>
    <n v="14438.397762353325"/>
    <n v="14438.397762353325"/>
  </r>
  <r>
    <x v="45"/>
    <x v="15"/>
    <s v="Désignations Effacées"/>
    <n v="322.21624283299059"/>
    <s v="D"/>
    <d v="2000-01-22T00:00:00"/>
    <n v="14116.181519520334"/>
    <n v="14116.181519520334"/>
  </r>
  <r>
    <x v="45"/>
    <x v="2"/>
    <s v="Désignations Effacées"/>
    <n v="66.376302105168477"/>
    <s v="D"/>
    <d v="2000-01-22T00:00:00"/>
    <n v="14049.805217415165"/>
    <n v="14049.805217415165"/>
  </r>
  <r>
    <x v="46"/>
    <x v="21"/>
    <s v="Désignations Effacées"/>
    <n v="1372.0411551366935"/>
    <s v="D"/>
    <d v="2000-01-24T00:00:00"/>
    <n v="12677.764062278471"/>
    <n v="12677.764062278471"/>
  </r>
  <r>
    <x v="46"/>
    <x v="2"/>
    <s v="Désignations Effacées"/>
    <n v="282.64047795815884"/>
    <s v="D"/>
    <d v="2000-01-24T00:00:00"/>
    <n v="12395.123584320312"/>
    <n v="12395.123584320312"/>
  </r>
  <r>
    <x v="43"/>
    <x v="8"/>
    <s v="Désignations Effacées"/>
    <n v="75.637579902341159"/>
    <s v="D"/>
    <d v="2000-01-24T00:00:00"/>
    <n v="12319.486004417971"/>
    <n v="12319.486004417971"/>
  </r>
  <r>
    <x v="43"/>
    <x v="2"/>
    <s v="Désignations Effacées"/>
    <n v="15.581814051835714"/>
    <s v="D"/>
    <d v="2000-01-24T00:00:00"/>
    <n v="12303.904190366136"/>
    <n v="12303.904190366136"/>
  </r>
  <r>
    <x v="47"/>
    <x v="8"/>
    <s v="Désignations Effacées"/>
    <n v="8.5371449652949813"/>
    <s v="D"/>
    <d v="2000-01-24T00:00:00"/>
    <n v="12295.367045400841"/>
    <n v="12295.367045400841"/>
  </r>
  <r>
    <x v="43"/>
    <x v="19"/>
    <s v="Désignations Effacées"/>
    <n v="126.40920060308832"/>
    <s v="D"/>
    <d v="2000-01-25T00:00:00"/>
    <n v="12168.957844797753"/>
    <n v="12168.957844797753"/>
  </r>
  <r>
    <x v="43"/>
    <x v="2"/>
    <s v="Désignations Effacées"/>
    <n v="26.039816634322069"/>
    <s v="D"/>
    <d v="2000-01-25T00:00:00"/>
    <n v="12142.918028163431"/>
    <n v="12142.918028163431"/>
  </r>
  <r>
    <x v="48"/>
    <x v="22"/>
    <s v="Désignations Effacées"/>
    <n v="1150.320828956776"/>
    <s v="D"/>
    <d v="2000-01-25T00:00:00"/>
    <n v="10992.597199206655"/>
    <n v="10992.597199206655"/>
  </r>
  <r>
    <x v="48"/>
    <x v="2"/>
    <s v="Désignations Effacées"/>
    <n v="262.6849016017818"/>
    <s v="D"/>
    <d v="2000-01-25T00:00:00"/>
    <n v="10729.912297604873"/>
    <n v="10729.912297604873"/>
  </r>
  <r>
    <x v="48"/>
    <x v="19"/>
    <s v="Désignations Effacées"/>
    <n v="124.8557451174391"/>
    <s v="D"/>
    <d v="2000-01-25T00:00:00"/>
    <n v="10605.056552487435"/>
    <n v="10605.056552487435"/>
  </r>
  <r>
    <x v="44"/>
    <x v="17"/>
    <s v="Désignations Effacées"/>
    <n v="1372.0411551366935"/>
    <s v="R"/>
    <d v="2000-01-25T00:00:00"/>
    <n v="11977.097707624129"/>
    <n v="11977.097707624129"/>
  </r>
  <r>
    <x v="44"/>
    <x v="18"/>
    <s v="Désignations Effacées"/>
    <n v="282.64047795815884"/>
    <s v="R"/>
    <d v="2000-01-25T00:00:00"/>
    <n v="12259.738185582288"/>
    <n v="12259.738185582288"/>
  </r>
  <r>
    <x v="49"/>
    <x v="8"/>
    <s v="Désignations Effacées"/>
    <n v="7.8511243877266343"/>
    <s v="D"/>
    <d v="2000-01-26T00:00:00"/>
    <n v="12251.88706119456"/>
    <n v="12251.88706119456"/>
  </r>
  <r>
    <x v="43"/>
    <x v="9"/>
    <s v="Désignations Effacées"/>
    <n v="152.44901723741037"/>
    <s v="D"/>
    <d v="2000-01-29T00:00:00"/>
    <n v="12099.438043957151"/>
    <n v="12099.438043957151"/>
  </r>
  <r>
    <x v="50"/>
    <x v="11"/>
    <s v="Désignations Effacées"/>
    <n v="1382.2552392916"/>
    <s v="D"/>
    <d v="2000-01-29T00:00:00"/>
    <n v="10717.18280466555"/>
    <n v="10717.18280466555"/>
  </r>
  <r>
    <x v="51"/>
    <x v="1"/>
    <s v="Désignations Effacées"/>
    <n v="58.235524584690765"/>
    <s v="D"/>
    <d v="2000-01-31T00:00:00"/>
    <n v="10658.94728008086"/>
    <n v="10658.94728008086"/>
  </r>
  <r>
    <x v="51"/>
    <x v="2"/>
    <s v="Désignations Effacées"/>
    <n v="11.996213166411822"/>
    <s v="D"/>
    <d v="2000-01-31T00:00:00"/>
    <n v="10646.951066914447"/>
    <n v="10646.951066914447"/>
  </r>
  <r>
    <x v="33"/>
    <x v="1"/>
    <s v="Désignations Effacées"/>
    <n v="25.281760735888952"/>
    <s v="D"/>
    <d v="2000-01-31T00:00:00"/>
    <n v="10621.669306178559"/>
    <n v="10621.669306178559"/>
  </r>
  <r>
    <x v="33"/>
    <x v="2"/>
    <s v="Désignations Effacées"/>
    <n v="5.2080427115931238"/>
    <s v="D"/>
    <d v="2000-01-31T00:00:00"/>
    <n v="10616.461263466967"/>
    <n v="10616.461263466967"/>
  </r>
  <r>
    <x v="34"/>
    <x v="7"/>
    <s v="Désignations Effacées"/>
    <n v="38.487278891756624"/>
    <s v="D"/>
    <d v="2000-01-31T00:00:00"/>
    <n v="10577.97398457521"/>
    <n v="10577.97398457521"/>
  </r>
  <r>
    <x v="37"/>
    <x v="5"/>
    <s v="Désignations Effacées"/>
    <n v="17.074289930589963"/>
    <s v="D"/>
    <d v="2000-01-31T00:00:00"/>
    <n v="10560.89969464462"/>
    <n v="10560.89969464462"/>
  </r>
  <r>
    <x v="52"/>
    <x v="8"/>
    <s v="Désignations Effacées"/>
    <n v="122.07355055285636"/>
    <s v="D"/>
    <d v="2000-01-31T00:00:00"/>
    <n v="10438.826144091765"/>
    <n v="10438.826144091765"/>
  </r>
  <r>
    <x v="42"/>
    <x v="1"/>
    <s v="Désignations Effacées"/>
    <n v="83.016112336631821"/>
    <s v="D"/>
    <d v="2000-01-31T00:00:00"/>
    <n v="10355.810031755133"/>
    <n v="10355.810031755133"/>
  </r>
  <r>
    <x v="42"/>
    <x v="2"/>
    <s v="Désignations Effacées"/>
    <n v="4.5658480662604406"/>
    <s v="D"/>
    <d v="2000-01-31T00:00:00"/>
    <n v="10351.244183688872"/>
    <n v="10351.244183688872"/>
  </r>
  <r>
    <x v="53"/>
    <x v="8"/>
    <s v="Désignations Effacées"/>
    <n v="32.799406058628847"/>
    <s v="D"/>
    <d v="2000-01-31T00:00:00"/>
    <n v="10318.444777630244"/>
    <n v="10318.444777630244"/>
  </r>
  <r>
    <x v="50"/>
    <x v="23"/>
    <s v="Désignations Effacées"/>
    <n v="3055.6881015066538"/>
    <s v="D"/>
    <d v="2000-02-02T00:00:00"/>
    <n v="7262.7566761235903"/>
    <n v="7262.7566761235903"/>
  </r>
  <r>
    <x v="54"/>
    <x v="21"/>
    <s v="Désignations Effacées"/>
    <n v="221.05107499424506"/>
    <s v="D"/>
    <d v="2000-02-02T00:00:00"/>
    <n v="7041.7056011293453"/>
    <n v="7041.7056011293453"/>
  </r>
  <r>
    <x v="55"/>
    <x v="12"/>
    <s v="Désignations Effacées"/>
    <n v="1600.714680992809"/>
    <s v="R"/>
    <d v="2000-02-03T00:00:00"/>
    <n v="8642.4202821221552"/>
    <n v="8642.4202821221552"/>
  </r>
  <r>
    <x v="56"/>
    <x v="17"/>
    <s v="Désignations Effacées"/>
    <n v="9825.3391609511"/>
    <s v="R"/>
    <d v="2000-02-04T00:00:00"/>
    <n v="18467.759443073257"/>
    <n v="18467.759443073257"/>
  </r>
  <r>
    <x v="56"/>
    <x v="18"/>
    <s v="Désignations Effacées"/>
    <n v="2024.0198671559265"/>
    <s v="R"/>
    <d v="2000-02-04T00:00:00"/>
    <n v="20491.779310229183"/>
    <n v="20491.779310229183"/>
  </r>
  <r>
    <x v="55"/>
    <x v="8"/>
    <s v="Désignations Effacées"/>
    <n v="106.71431206618726"/>
    <s v="D"/>
    <d v="2000-02-05T00:00:00"/>
    <n v="20385.064998162998"/>
    <n v="20385.064998162998"/>
  </r>
  <r>
    <x v="55"/>
    <x v="16"/>
    <s v="Désignations Effacées"/>
    <n v="565.63768661665324"/>
    <s v="D"/>
    <d v="2000-02-05T00:00:00"/>
    <n v="19819.427311546344"/>
    <n v="19819.427311546344"/>
  </r>
  <r>
    <x v="50"/>
    <x v="1"/>
    <s v="Désignations Effacées"/>
    <n v="14.78145671133931"/>
    <s v="D"/>
    <d v="2000-02-08T00:00:00"/>
    <n v="19804.645854835006"/>
    <n v="19804.645854835006"/>
  </r>
  <r>
    <x v="50"/>
    <x v="2"/>
    <s v="Désignations Effacées"/>
    <n v="0.3109959951643172"/>
    <s v="D"/>
    <d v="2000-02-08T00:00:00"/>
    <n v="19804.33485883984"/>
    <n v="19804.33485883984"/>
  </r>
  <r>
    <x v="55"/>
    <x v="11"/>
    <s v="Désignations Effacées"/>
    <n v="300.37792111373153"/>
    <s v="D"/>
    <d v="2000-02-08T00:00:00"/>
    <n v="19503.95693772611"/>
    <n v="19503.95693772611"/>
  </r>
  <r>
    <x v="55"/>
    <x v="8"/>
    <s v="Désignations Effacées"/>
    <n v="52.184823090537947"/>
    <s v="D"/>
    <d v="2000-02-09T00:00:00"/>
    <n v="19451.772114635573"/>
    <n v="19451.772114635573"/>
  </r>
  <r>
    <x v="55"/>
    <x v="16"/>
    <s v="Désignations Effacées"/>
    <n v="674.38109510227036"/>
    <s v="D"/>
    <d v="2000-02-09T00:00:00"/>
    <n v="18777.391019533301"/>
    <n v="18777.391019533301"/>
  </r>
  <r>
    <x v="55"/>
    <x v="8"/>
    <s v="Désignations Effacées"/>
    <n v="60.979606894964149"/>
    <s v="D"/>
    <d v="2000-02-09T00:00:00"/>
    <n v="18716.411412638336"/>
    <n v="18716.411412638336"/>
  </r>
  <r>
    <x v="55"/>
    <x v="16"/>
    <s v="Désignations Effacées"/>
    <n v="193.31297630789823"/>
    <s v="D"/>
    <d v="2000-02-09T00:00:00"/>
    <n v="18523.098436330438"/>
    <n v="18523.098436330438"/>
  </r>
  <r>
    <x v="55"/>
    <x v="11"/>
    <s v="Désignations Effacées"/>
    <n v="160.98616220270537"/>
    <s v="D"/>
    <d v="2000-02-12T00:00:00"/>
    <n v="18362.112274127732"/>
    <n v="18362.112274127732"/>
  </r>
  <r>
    <x v="57"/>
    <x v="3"/>
    <s v="Désignations Effacées"/>
    <n v="228.67352585611556"/>
    <s v="D"/>
    <d v="2000-02-12T00:00:00"/>
    <n v="18133.438748271616"/>
    <n v="18133.438748271616"/>
  </r>
  <r>
    <x v="57"/>
    <x v="2"/>
    <s v="Désignations Effacées"/>
    <n v="214.27471617804215"/>
    <s v="D"/>
    <d v="2000-02-12T00:00:00"/>
    <n v="17919.164032093573"/>
    <n v="17919.164032093573"/>
  </r>
  <r>
    <x v="58"/>
    <x v="11"/>
    <s v="Désignations Effacées"/>
    <n v="1296.2739935697005"/>
    <s v="D"/>
    <d v="2000-02-12T00:00:00"/>
    <n v="16622.890038523874"/>
    <n v="16622.890038523874"/>
  </r>
  <r>
    <x v="58"/>
    <x v="6"/>
    <s v="Désignations Effacées"/>
    <n v="2286.7352585611557"/>
    <s v="D"/>
    <d v="2000-02-12T00:00:00"/>
    <n v="14336.154779962719"/>
    <n v="14336.154779962719"/>
  </r>
  <r>
    <x v="50"/>
    <x v="1"/>
    <s v="Désignations Effacées"/>
    <n v="26.727104882954418"/>
    <s v="D"/>
    <d v="2000-02-15T00:00:00"/>
    <n v="14309.427675079764"/>
    <n v="14309.427675079764"/>
  </r>
  <r>
    <x v="50"/>
    <x v="2"/>
    <s v="Désignations Effacées"/>
    <n v="0.56126920254204282"/>
    <s v="D"/>
    <d v="2000-02-15T00:00:00"/>
    <n v="14308.866405877221"/>
    <n v="14308.866405877221"/>
  </r>
  <r>
    <x v="59"/>
    <x v="23"/>
    <s v="Désignations Effacées"/>
    <n v="84.174724867636144"/>
    <s v="D"/>
    <d v="2000-02-19T00:00:00"/>
    <n v="14224.691681009584"/>
    <n v="14224.691681009584"/>
  </r>
  <r>
    <x v="60"/>
    <x v="3"/>
    <s v="Désignations Effacées"/>
    <n v="47.564093378072037"/>
    <s v="D"/>
    <d v="2000-02-22T00:00:00"/>
    <n v="14177.127587631512"/>
    <n v="14177.127587631512"/>
  </r>
  <r>
    <x v="60"/>
    <x v="3"/>
    <s v="Désignations Effacées"/>
    <n v="79.378678785347219"/>
    <s v="D"/>
    <d v="2000-02-24T00:00:00"/>
    <n v="14097.748908846164"/>
    <n v="14097.748908846164"/>
  </r>
  <r>
    <x v="60"/>
    <x v="3"/>
    <s v="Désignations Effacées"/>
    <n v="12.070913184858155"/>
    <s v="D"/>
    <d v="2000-02-24T00:00:00"/>
    <n v="14085.677995661306"/>
    <n v="14085.677995661306"/>
  </r>
  <r>
    <x v="61"/>
    <x v="24"/>
    <s v="Désignations Effacées"/>
    <n v="374.62516597886753"/>
    <s v="D"/>
    <d v="2000-02-24T00:00:00"/>
    <n v="13711.05282968244"/>
    <n v="13711.05282968244"/>
  </r>
  <r>
    <x v="61"/>
    <x v="2"/>
    <s v="Désignations Effacées"/>
    <n v="93.52289860463415"/>
    <s v="D"/>
    <d v="2000-02-24T00:00:00"/>
    <n v="13617.529931077805"/>
    <n v="13617.529931077805"/>
  </r>
  <r>
    <x v="61"/>
    <x v="3"/>
    <s v="Désignations Effacées"/>
    <n v="92.004506392949537"/>
    <s v="D"/>
    <d v="2000-02-24T00:00:00"/>
    <n v="13525.525424684854"/>
    <n v="13525.525424684854"/>
  </r>
  <r>
    <x v="61"/>
    <x v="3"/>
    <s v="Désignations Effacées"/>
    <n v="17.327355299204065"/>
    <s v="D"/>
    <d v="2000-02-24T00:00:00"/>
    <n v="13508.198069385651"/>
    <n v="13508.198069385651"/>
  </r>
  <r>
    <x v="61"/>
    <x v="24"/>
    <s v="Désignations Effacées"/>
    <n v="534.08988698954352"/>
    <s v="D"/>
    <d v="2000-02-24T00:00:00"/>
    <n v="12974.108182396109"/>
    <n v="12974.108182396109"/>
  </r>
  <r>
    <x v="61"/>
    <x v="2"/>
    <s v="Désignations Effacées"/>
    <n v="128.97339307302155"/>
    <s v="D"/>
    <d v="2000-02-24T00:00:00"/>
    <n v="12845.134789323087"/>
    <n v="12845.134789323087"/>
  </r>
  <r>
    <x v="62"/>
    <x v="17"/>
    <s v="Désignations Effacées"/>
    <n v="757.0618196009799"/>
    <s v="R"/>
    <d v="2000-02-28T00:00:00"/>
    <n v="13602.196608924067"/>
    <n v="13602.196608924067"/>
  </r>
  <r>
    <x v="62"/>
    <x v="18"/>
    <s v="Désignations Effacées"/>
    <n v="155.95473483780188"/>
    <s v="R"/>
    <d v="2000-02-28T00:00:00"/>
    <n v="13758.151343761869"/>
    <n v="13758.151343761869"/>
  </r>
  <r>
    <x v="63"/>
    <x v="25"/>
    <s v="Désignations Effacées"/>
    <n v="138.55024033587569"/>
    <s v="D"/>
    <d v="2000-02-29T00:00:00"/>
    <n v="13619.601103425994"/>
    <n v="13619.601103425994"/>
  </r>
  <r>
    <x v="64"/>
    <x v="8"/>
    <s v="Désignations Effacées"/>
    <n v="53.707788772739676"/>
    <s v="D"/>
    <d v="2000-02-29T00:00:00"/>
    <n v="13565.893314653254"/>
    <n v="13565.893314653254"/>
  </r>
  <r>
    <x v="65"/>
    <x v="1"/>
    <s v="Désignations Effacées"/>
    <n v="2.362959767179861"/>
    <s v="D"/>
    <d v="2000-03-02T00:00:00"/>
    <n v="13563.530354886074"/>
    <n v="13563.530354886074"/>
  </r>
  <r>
    <x v="64"/>
    <x v="8"/>
    <s v="Désignations Effacées"/>
    <n v="60.979606894964149"/>
    <s v="D"/>
    <d v="2000-03-05T00:00:00"/>
    <n v="13502.55074799111"/>
    <n v="13502.55074799111"/>
  </r>
  <r>
    <x v="64"/>
    <x v="16"/>
    <s v="Désignations Effacées"/>
    <n v="379.66208150839157"/>
    <s v="D"/>
    <d v="2000-03-05T00:00:00"/>
    <n v="13122.888666482719"/>
    <n v="13122.888666482719"/>
  </r>
  <r>
    <x v="64"/>
    <x v="8"/>
    <s v="Désignations Effacées"/>
    <n v="60.979606894964149"/>
    <s v="D"/>
    <d v="2000-03-05T00:00:00"/>
    <n v="13061.909059587755"/>
    <n v="13061.909059587755"/>
  </r>
  <r>
    <x v="64"/>
    <x v="16"/>
    <s v="Désignations Effacées"/>
    <n v="192.68641084705249"/>
    <s v="D"/>
    <d v="2000-03-05T00:00:00"/>
    <n v="12869.222648740702"/>
    <n v="12869.222648740702"/>
  </r>
  <r>
    <x v="66"/>
    <x v="3"/>
    <s v="Désignations Effacées"/>
    <n v="31.148383201947688"/>
    <s v="D"/>
    <d v="2000-03-05T00:00:00"/>
    <n v="12838.074265538755"/>
    <n v="12838.074265538755"/>
  </r>
  <r>
    <x v="66"/>
    <x v="3"/>
    <s v="Désignations Effacées"/>
    <n v="4.7365909655663403"/>
    <s v="D"/>
    <d v="2000-03-05T00:00:00"/>
    <n v="12833.337674573189"/>
    <n v="12833.337674573189"/>
  </r>
  <r>
    <x v="66"/>
    <x v="24"/>
    <s v="Désignations Effacées"/>
    <n v="147.00506283186246"/>
    <s v="D"/>
    <d v="2000-03-05T00:00:00"/>
    <n v="12686.332611741327"/>
    <n v="12686.332611741327"/>
  </r>
  <r>
    <x v="66"/>
    <x v="2"/>
    <s v="Désignations Effacées"/>
    <n v="36.699051919561796"/>
    <s v="D"/>
    <d v="2000-03-05T00:00:00"/>
    <n v="12649.633559821765"/>
    <n v="12649.633559821765"/>
  </r>
  <r>
    <x v="66"/>
    <x v="3"/>
    <s v="Désignations Effacées"/>
    <n v="36.102976262163523"/>
    <s v="D"/>
    <d v="2000-03-05T00:00:00"/>
    <n v="12613.530583559601"/>
    <n v="12613.530583559601"/>
  </r>
  <r>
    <x v="66"/>
    <x v="3"/>
    <s v="Désignations Effacées"/>
    <n v="101.12705558443618"/>
    <s v="D"/>
    <d v="2000-03-05T00:00:00"/>
    <n v="12512.403527975164"/>
    <n v="12512.403527975164"/>
  </r>
  <r>
    <x v="66"/>
    <x v="3"/>
    <s v="Désignations Effacées"/>
    <n v="6.7992261687885032"/>
    <s v="D"/>
    <d v="2000-03-05T00:00:00"/>
    <n v="12505.604301806376"/>
    <n v="12505.604301806376"/>
  </r>
  <r>
    <x v="66"/>
    <x v="24"/>
    <s v="Désignations Effacées"/>
    <n v="209.57928644712993"/>
    <s v="D"/>
    <d v="2000-03-05T00:00:00"/>
    <n v="12296.025015359246"/>
    <n v="12296.025015359246"/>
  </r>
  <r>
    <x v="66"/>
    <x v="2"/>
    <s v="Désignations Effacées"/>
    <n v="71.442182947967623"/>
    <s v="D"/>
    <d v="2000-03-05T00:00:00"/>
    <n v="12224.582832411279"/>
    <n v="12224.582832411279"/>
  </r>
  <r>
    <x v="65"/>
    <x v="17"/>
    <s v="Désignations Effacées"/>
    <n v="1448.2656637553987"/>
    <s v="R"/>
    <d v="2000-03-06T00:00:00"/>
    <n v="13672.848496166678"/>
    <n v="13672.848496166678"/>
  </r>
  <r>
    <x v="65"/>
    <x v="18"/>
    <s v="Désignations Effacées"/>
    <n v="298.3427267336121"/>
    <s v="R"/>
    <d v="2000-03-06T00:00:00"/>
    <n v="13971.19122290029"/>
    <n v="13971.19122290029"/>
  </r>
  <r>
    <x v="67"/>
    <x v="23"/>
    <s v="Désignations Effacées"/>
    <n v="543.3282974341306"/>
    <s v="D"/>
    <d v="2000-03-08T00:00:00"/>
    <n v="13427.862925466159"/>
    <n v="13427.862925466159"/>
  </r>
  <r>
    <x v="65"/>
    <x v="17"/>
    <s v="Désignations Effacées"/>
    <n v="182.93882068489245"/>
    <s v="R"/>
    <d v="2000-03-09T00:00:00"/>
    <n v="13610.801746151052"/>
    <n v="13610.801746151052"/>
  </r>
  <r>
    <x v="65"/>
    <x v="18"/>
    <s v="Désignations Effacées"/>
    <n v="37.685397061087848"/>
    <s v="R"/>
    <d v="2000-03-09T00:00:00"/>
    <n v="13648.48714321214"/>
    <n v="13648.48714321214"/>
  </r>
  <r>
    <x v="68"/>
    <x v="6"/>
    <s v="Désignations Effacées"/>
    <n v="3048.9803447482077"/>
    <s v="D"/>
    <d v="2000-03-18T00:00:00"/>
    <n v="10599.506798463932"/>
    <n v="10599.506798463932"/>
  </r>
  <r>
    <x v="68"/>
    <x v="1"/>
    <s v="Désignations Effacées"/>
    <n v="4.2685724826474907"/>
    <s v="D"/>
    <d v="2000-03-18T00:00:00"/>
    <n v="10595.238225981284"/>
    <n v="10595.238225981284"/>
  </r>
  <r>
    <x v="64"/>
    <x v="16"/>
    <s v="Désignations Effacées"/>
    <n v="385.37282169410497"/>
    <s v="D"/>
    <d v="2000-03-20T00:00:00"/>
    <n v="10209.865404287179"/>
    <n v="10209.865404287179"/>
  </r>
  <r>
    <x v="69"/>
    <x v="1"/>
    <s v="Désignations Effacées"/>
    <n v="121.75950557734731"/>
    <s v="D"/>
    <d v="2000-03-20T00:00:00"/>
    <n v="10088.105898709831"/>
    <n v="10088.105898709831"/>
  </r>
  <r>
    <x v="69"/>
    <x v="2"/>
    <s v="Désignations Effacées"/>
    <n v="25.082436806071129"/>
    <s v="D"/>
    <d v="2000-03-20T00:00:00"/>
    <n v="10063.02346190376"/>
    <n v="10063.02346190376"/>
  </r>
  <r>
    <x v="70"/>
    <x v="17"/>
    <s v="Désignations Effacées"/>
    <n v="6029.3586317395802"/>
    <s v="R"/>
    <d v="2000-03-24T00:00:00"/>
    <n v="16092.38209364334"/>
    <n v="16092.38209364334"/>
  </r>
  <r>
    <x v="70"/>
    <x v="18"/>
    <s v="Désignations Effacées"/>
    <n v="1242.0478781383536"/>
    <s v="R"/>
    <d v="2000-03-24T00:00:00"/>
    <n v="17334.429971781694"/>
    <n v="17334.429971781694"/>
  </r>
  <r>
    <x v="71"/>
    <x v="1"/>
    <s v="Désignations Effacées"/>
    <n v="9.451839068719444"/>
    <s v="D"/>
    <d v="2000-03-24T00:00:00"/>
    <n v="17324.978132712975"/>
    <n v="17324.978132712975"/>
  </r>
  <r>
    <x v="70"/>
    <x v="23"/>
    <s v="Désignations Effacées"/>
    <n v="604.15545531185739"/>
    <s v="D"/>
    <d v="2000-03-25T00:00:00"/>
    <n v="16720.822677401116"/>
    <n v="16720.822677401116"/>
  </r>
  <r>
    <x v="70"/>
    <x v="3"/>
    <s v="Désignations Effacées"/>
    <n v="293.92170523372721"/>
    <s v="D"/>
    <d v="2000-03-27T00:00:00"/>
    <n v="16426.90097216739"/>
    <n v="16426.90097216739"/>
  </r>
  <r>
    <x v="72"/>
    <x v="1"/>
    <s v="Désignations Effacées"/>
    <n v="22.257556516661914"/>
    <s v="D"/>
    <d v="2000-03-29T00:00:00"/>
    <n v="16404.643415650728"/>
    <n v="16404.643415650728"/>
  </r>
  <r>
    <x v="73"/>
    <x v="8"/>
    <s v="Désignations Effacées"/>
    <n v="110.08343534713404"/>
    <s v="D"/>
    <d v="2000-03-31T00:00:00"/>
    <n v="16294.559980303593"/>
    <n v="16294.559980303593"/>
  </r>
  <r>
    <x v="74"/>
    <x v="1"/>
    <s v="Désignations Effacées"/>
    <n v="47.686052591861966"/>
    <s v="D"/>
    <d v="2000-03-31T00:00:00"/>
    <n v="16246.873927711731"/>
    <n v="16246.873927711731"/>
  </r>
  <r>
    <x v="74"/>
    <x v="2"/>
    <s v="Désignations Effacées"/>
    <n v="2.6221230964834583"/>
    <s v="D"/>
    <d v="2000-03-31T00:00:00"/>
    <n v="16244.251804615247"/>
    <n v="16244.251804615247"/>
  </r>
  <r>
    <x v="75"/>
    <x v="10"/>
    <s v="Désignations Effacées"/>
    <n v="15.723591637866507"/>
    <s v="D"/>
    <d v="2000-04-01T00:00:00"/>
    <n v="16228.52821297738"/>
    <n v="16228.52821297738"/>
  </r>
  <r>
    <x v="75"/>
    <x v="2"/>
    <s v="Désignations Effacées"/>
    <n v="3.0825191285404379"/>
    <s v="D"/>
    <d v="2000-04-01T00:00:00"/>
    <n v="16225.44569384884"/>
    <n v="16225.44569384884"/>
  </r>
  <r>
    <x v="75"/>
    <x v="10"/>
    <s v="Désignations Effacées"/>
    <n v="30.489803447482075"/>
    <s v="D"/>
    <d v="2000-04-01T00:00:00"/>
    <n v="16194.955890401357"/>
    <n v="16194.955890401357"/>
  </r>
  <r>
    <x v="75"/>
    <x v="2"/>
    <s v="Désignations Effacées"/>
    <n v="5.9760014757064877"/>
    <s v="D"/>
    <d v="2000-04-01T00:00:00"/>
    <n v="16188.979888925651"/>
    <n v="16188.979888925651"/>
  </r>
  <r>
    <x v="70"/>
    <x v="1"/>
    <s v="Désignations Effacées"/>
    <n v="58.246196015897382"/>
    <s v="D"/>
    <d v="2000-04-02T00:00:00"/>
    <n v="16130.733692909753"/>
    <n v="16130.733692909753"/>
  </r>
  <r>
    <x v="70"/>
    <x v="2"/>
    <s v="Désignations Effacées"/>
    <n v="12.00231112710132"/>
    <s v="D"/>
    <d v="2000-04-02T00:00:00"/>
    <n v="16118.731381782651"/>
    <n v="16118.731381782651"/>
  </r>
  <r>
    <x v="76"/>
    <x v="8"/>
    <s v="Désignations Effacées"/>
    <n v="114.33676292805778"/>
    <s v="D"/>
    <d v="2000-04-03T00:00:00"/>
    <n v="16004.394618854592"/>
    <n v="16004.394618854592"/>
  </r>
  <r>
    <x v="76"/>
    <x v="16"/>
    <s v="Désignations Effacées"/>
    <n v="280.59156316648802"/>
    <s v="D"/>
    <d v="2000-04-03T00:00:00"/>
    <n v="15723.803055688104"/>
    <n v="15723.803055688104"/>
  </r>
  <r>
    <x v="76"/>
    <x v="8"/>
    <s v="Désignations Effacées"/>
    <n v="60.979606894964149"/>
    <s v="D"/>
    <d v="2000-04-03T00:00:00"/>
    <n v="15662.82344879314"/>
    <n v="15662.82344879314"/>
  </r>
  <r>
    <x v="76"/>
    <x v="16"/>
    <s v="Désignations Effacées"/>
    <n v="192.68641084705249"/>
    <s v="D"/>
    <d v="2000-04-03T00:00:00"/>
    <n v="15470.137037946088"/>
    <n v="15470.137037946088"/>
  </r>
  <r>
    <x v="77"/>
    <x v="3"/>
    <s v="Désignations Effacées"/>
    <n v="31.148383201947688"/>
    <s v="D"/>
    <d v="2000-04-04T00:00:00"/>
    <n v="15438.98865474414"/>
    <n v="15438.98865474414"/>
  </r>
  <r>
    <x v="77"/>
    <x v="3"/>
    <s v="Désignations Effacées"/>
    <n v="4.7365909655663403"/>
    <s v="D"/>
    <d v="2000-04-04T00:00:00"/>
    <n v="15434.252063778575"/>
    <n v="15434.252063778575"/>
  </r>
  <r>
    <x v="77"/>
    <x v="24"/>
    <s v="Désignations Effacées"/>
    <n v="147.00506283186246"/>
    <s v="D"/>
    <d v="2000-04-04T00:00:00"/>
    <n v="15287.247000946712"/>
    <n v="15287.247000946712"/>
  </r>
  <r>
    <x v="77"/>
    <x v="2"/>
    <s v="Désignations Effacées"/>
    <n v="36.699051919561796"/>
    <s v="D"/>
    <d v="2000-04-04T00:00:00"/>
    <n v="15250.54794902715"/>
    <n v="15250.54794902715"/>
  </r>
  <r>
    <x v="75"/>
    <x v="23"/>
    <s v="Désignations Effacées"/>
    <n v="2048.6098936363205"/>
    <s v="D"/>
    <d v="2000-04-04T00:00:00"/>
    <n v="13201.93805539083"/>
    <n v="13201.93805539083"/>
  </r>
  <r>
    <x v="72"/>
    <x v="25"/>
    <s v="Désignations Effacées"/>
    <n v="202.51479898834833"/>
    <s v="D"/>
    <d v="2000-04-05T00:00:00"/>
    <n v="12999.423256402482"/>
    <n v="12999.423256402482"/>
  </r>
  <r>
    <x v="76"/>
    <x v="17"/>
    <s v="Désignations Effacées"/>
    <n v="1097.6329241093547"/>
    <s v="R"/>
    <d v="2000-04-05T00:00:00"/>
    <n v="14097.056180511838"/>
    <n v="14097.056180511838"/>
  </r>
  <r>
    <x v="76"/>
    <x v="18"/>
    <s v="Désignations Effacées"/>
    <n v="226.11238236652707"/>
    <s v="R"/>
    <d v="2000-04-05T00:00:00"/>
    <n v="14323.168562878365"/>
    <n v="14323.168562878365"/>
  </r>
  <r>
    <x v="77"/>
    <x v="3"/>
    <s v="Désignations Effacées"/>
    <n v="36.102976262163523"/>
    <s v="D"/>
    <d v="2000-04-05T00:00:00"/>
    <n v="14287.065586616201"/>
    <n v="14287.065586616201"/>
  </r>
  <r>
    <x v="77"/>
    <x v="3"/>
    <s v="Désignations Effacées"/>
    <n v="6.7992261687885032"/>
    <s v="D"/>
    <d v="2000-04-05T00:00:00"/>
    <n v="14280.266360447413"/>
    <n v="14280.266360447413"/>
  </r>
  <r>
    <x v="77"/>
    <x v="24"/>
    <s v="Désignations Effacées"/>
    <n v="209.57928644712993"/>
    <s v="D"/>
    <d v="2000-04-05T00:00:00"/>
    <n v="14070.687074000283"/>
    <n v="14070.687074000283"/>
  </r>
  <r>
    <x v="77"/>
    <x v="2"/>
    <s v="Désignations Effacées"/>
    <n v="50.610024742475503"/>
    <s v="D"/>
    <d v="2000-04-05T00:00:00"/>
    <n v="14020.077049257809"/>
    <n v="14020.077049257809"/>
  </r>
  <r>
    <x v="75"/>
    <x v="23"/>
    <s v="Désignations Effacées"/>
    <n v="439.66296571269152"/>
    <s v="D"/>
    <d v="2000-04-05T00:00:00"/>
    <n v="13580.414083545116"/>
    <n v="13580.414083545116"/>
  </r>
  <r>
    <x v="78"/>
    <x v="25"/>
    <s v="Désignations Effacées"/>
    <n v="-202.51479898834833"/>
    <s v="D"/>
    <d v="2000-04-05T00:00:00"/>
    <n v="13782.928882533464"/>
    <n v="13782.928882533464"/>
  </r>
  <r>
    <x v="78"/>
    <x v="25"/>
    <s v="Désignations Effacées"/>
    <n v="169.485194913691"/>
    <s v="D"/>
    <d v="2000-04-05T00:00:00"/>
    <n v="13613.443687619772"/>
    <n v="13613.443687619772"/>
  </r>
  <r>
    <x v="78"/>
    <x v="2"/>
    <s v="Désignations Effacées"/>
    <n v="33.029604074657335"/>
    <s v="D"/>
    <d v="2000-04-05T00:00:00"/>
    <n v="13580.414083545114"/>
    <n v="13580.414083545114"/>
  </r>
  <r>
    <x v="76"/>
    <x v="8"/>
    <s v="Désignations Effacées"/>
    <n v="43.030259605431453"/>
    <s v="D"/>
    <d v="2000-04-08T00:00:00"/>
    <n v="13537.383823939683"/>
    <n v="13537.383823939683"/>
  </r>
  <r>
    <x v="76"/>
    <x v="16"/>
    <s v="Désignations Effacées"/>
    <n v="1348.8064004195398"/>
    <s v="D"/>
    <d v="2000-04-08T00:00:00"/>
    <n v="12188.577423520142"/>
    <n v="12188.577423520142"/>
  </r>
  <r>
    <x v="76"/>
    <x v="2"/>
    <s v="Désignations Effacées"/>
    <n v="8.8633858621830388"/>
    <s v="D"/>
    <d v="2000-04-08T00:00:00"/>
    <n v="12179.714037657959"/>
    <n v="12179.714037657959"/>
  </r>
  <r>
    <x v="75"/>
    <x v="23"/>
    <s v="Désignations Effacées"/>
    <n v="81.865122256489371"/>
    <s v="D"/>
    <d v="2000-04-08T00:00:00"/>
    <n v="12097.84891540147"/>
    <n v="12097.84891540147"/>
  </r>
  <r>
    <x v="75"/>
    <x v="23"/>
    <s v="Désignations Effacées"/>
    <n v="4.0658152897217352"/>
    <s v="D"/>
    <d v="2000-04-08T00:00:00"/>
    <n v="12093.783100111748"/>
    <n v="12093.783100111748"/>
  </r>
  <r>
    <x v="75"/>
    <x v="20"/>
    <s v="Désignations Effacées"/>
    <n v="5575.3654584065725"/>
    <s v="D"/>
    <d v="2000-04-09T00:00:00"/>
    <n v="6518.4176417051758"/>
    <n v="6518.4176417051758"/>
  </r>
  <r>
    <x v="79"/>
    <x v="11"/>
    <s v="Désignations Effacées"/>
    <n v="285.13301938999047"/>
    <s v="D"/>
    <d v="2000-04-09T00:00:00"/>
    <n v="6233.2846223151855"/>
    <n v="6233.2846223151855"/>
  </r>
  <r>
    <x v="79"/>
    <x v="11"/>
    <s v="Désignations Effacées"/>
    <n v="154.12595642702189"/>
    <s v="D"/>
    <d v="2000-04-09T00:00:00"/>
    <n v="6079.1586658881633"/>
    <n v="6079.1586658881633"/>
  </r>
  <r>
    <x v="75"/>
    <x v="23"/>
    <s v="Désignations Effacées"/>
    <n v="379.59805292115186"/>
    <s v="D"/>
    <d v="2000-04-10T00:00:00"/>
    <n v="5699.5606129670114"/>
    <n v="5699.5606129670114"/>
  </r>
  <r>
    <x v="80"/>
    <x v="1"/>
    <s v="Désignations Effacées"/>
    <n v="1.7531636982302194"/>
    <s v="D"/>
    <d v="2000-04-11T00:00:00"/>
    <n v="5697.8074492687811"/>
    <n v="5697.8074492687811"/>
  </r>
  <r>
    <x v="81"/>
    <x v="6"/>
    <s v="Désignations Effacées"/>
    <n v="2286.7352585611557"/>
    <s v="D"/>
    <d v="2000-04-11T00:00:00"/>
    <n v="3411.0721907076254"/>
    <n v="3411.0721907076254"/>
  </r>
  <r>
    <x v="81"/>
    <x v="8"/>
    <s v="Désignations Effacées"/>
    <n v="1.5244901723741038"/>
    <s v="D"/>
    <d v="2000-04-12T00:00:00"/>
    <n v="3409.5477005352514"/>
    <n v="3409.5477005352514"/>
  </r>
  <r>
    <x v="81"/>
    <x v="8"/>
    <s v="Désignations Effacées"/>
    <n v="40.010244573958353"/>
    <s v="D"/>
    <d v="2000-04-15T00:00:00"/>
    <n v="3369.5374559612928"/>
    <n v="3369.5374559612928"/>
  </r>
  <r>
    <x v="76"/>
    <x v="1"/>
    <s v="Désignations Effacées"/>
    <n v="367.70702957663383"/>
    <s v="D"/>
    <d v="2000-04-17T00:00:00"/>
    <n v="3001.8304263846589"/>
    <n v="3001.8304263846589"/>
  </r>
  <r>
    <x v="76"/>
    <x v="2"/>
    <s v="Désignations Effacées"/>
    <n v="20.223886626714862"/>
    <s v="D"/>
    <d v="2000-04-17T00:00:00"/>
    <n v="2981.6065397579441"/>
    <n v="2981.6065397579441"/>
  </r>
  <r>
    <x v="75"/>
    <x v="15"/>
    <s v="Désignations Effacées"/>
    <n v="30.489803447482075"/>
    <s v="D"/>
    <d v="2000-04-19T00:00:00"/>
    <n v="2951.1167363104619"/>
    <n v="2951.1167363104619"/>
  </r>
  <r>
    <x v="82"/>
    <x v="13"/>
    <s v="Désignations Effacées"/>
    <n v="91.469410342446224"/>
    <s v="R"/>
    <d v="2000-04-20T00:00:00"/>
    <n v="3042.5861466529082"/>
    <n v="3042.5861466529082"/>
  </r>
  <r>
    <x v="82"/>
    <x v="14"/>
    <s v="Désignations Effacées"/>
    <n v="91.469410342446224"/>
    <s v="D"/>
    <d v="2000-04-20T00:00:00"/>
    <n v="2951.1167363104619"/>
    <n v="2951.1167363104619"/>
  </r>
  <r>
    <x v="83"/>
    <x v="17"/>
    <s v="Désignations Effacées"/>
    <n v="3193.8069111237473"/>
    <s v="R"/>
    <d v="2000-04-21T00:00:00"/>
    <n v="6144.9236474342088"/>
    <n v="6144.9236474342088"/>
  </r>
  <r>
    <x v="83"/>
    <x v="18"/>
    <s v="Désignations Effacées"/>
    <n v="657.92422369149199"/>
    <s v="R"/>
    <d v="2000-04-21T00:00:00"/>
    <n v="6802.8478711257012"/>
    <n v="6802.8478711257012"/>
  </r>
  <r>
    <x v="82"/>
    <x v="1"/>
    <s v="Désignations Effacées"/>
    <n v="1.7531636982302194"/>
    <s v="D"/>
    <d v="2000-04-21T00:00:00"/>
    <n v="6801.0947074274709"/>
    <n v="6801.0947074274709"/>
  </r>
  <r>
    <x v="75"/>
    <x v="11"/>
    <s v="Désignations Effacées"/>
    <n v="942.13492652719617"/>
    <s v="D"/>
    <d v="2000-04-26T00:00:00"/>
    <n v="5858.9597809002744"/>
    <n v="5858.9597809002744"/>
  </r>
  <r>
    <x v="82"/>
    <x v="17"/>
    <s v="Désignations Effacées"/>
    <n v="228.67352585611556"/>
    <s v="R"/>
    <d v="2000-04-27T00:00:00"/>
    <n v="6087.6333067563901"/>
    <n v="6087.6333067563901"/>
  </r>
  <r>
    <x v="82"/>
    <x v="18"/>
    <s v="Désignations Effacées"/>
    <n v="47.106746326359804"/>
    <s v="R"/>
    <d v="2000-04-27T00:00:00"/>
    <n v="6134.7400530827499"/>
    <n v="6134.7400530827499"/>
  </r>
  <r>
    <x v="84"/>
    <x v="8"/>
    <s v="Désignations Effacées"/>
    <n v="2.4391842757985662"/>
    <s v="D"/>
    <d v="2000-04-27T00:00:00"/>
    <n v="6132.3008688069513"/>
    <n v="6132.3008688069513"/>
  </r>
  <r>
    <x v="82"/>
    <x v="15"/>
    <s v="Désignations Effacées"/>
    <n v="13.766146256538157"/>
    <s v="D"/>
    <d v="2000-04-28T00:00:00"/>
    <n v="6118.5347225504129"/>
    <n v="6118.5347225504129"/>
  </r>
  <r>
    <x v="82"/>
    <x v="2"/>
    <s v="Désignations Effacées"/>
    <n v="2.6983476051021635"/>
    <s v="D"/>
    <d v="2000-04-28T00:00:00"/>
    <n v="6115.836374945311"/>
    <n v="6115.836374945311"/>
  </r>
  <r>
    <x v="85"/>
    <x v="8"/>
    <s v="Désignations Effacées"/>
    <n v="36.846927466282089"/>
    <s v="D"/>
    <d v="2000-04-28T00:00:00"/>
    <n v="6078.989447479029"/>
    <n v="6078.989447479029"/>
  </r>
  <r>
    <x v="85"/>
    <x v="16"/>
    <s v="Désignations Effacées"/>
    <n v="293.99488076200117"/>
    <s v="D"/>
    <d v="2000-05-02T00:00:00"/>
    <n v="5784.9945667170277"/>
    <n v="5784.9945667170277"/>
  </r>
  <r>
    <x v="85"/>
    <x v="8"/>
    <s v="Désignations Effacées"/>
    <n v="15.244901723741037"/>
    <s v="D"/>
    <d v="2000-05-02T00:00:00"/>
    <n v="5769.7496649932864"/>
    <n v="5769.7496649932864"/>
  </r>
  <r>
    <x v="86"/>
    <x v="1"/>
    <s v="Désignations Effacées"/>
    <n v="9.6058125761292281"/>
    <s v="D"/>
    <d v="2000-05-03T00:00:00"/>
    <n v="5760.1438524171572"/>
    <n v="5760.1438524171572"/>
  </r>
  <r>
    <x v="86"/>
    <x v="2"/>
    <s v="Désignations Effacées"/>
    <n v="1.8873188333991406"/>
    <s v="D"/>
    <d v="2000-05-03T00:00:00"/>
    <n v="5758.256533583758"/>
    <n v="5758.256533583758"/>
  </r>
  <r>
    <x v="87"/>
    <x v="8"/>
    <s v="Désignations Effacées"/>
    <n v="1.5244901723741038"/>
    <s v="D"/>
    <d v="2000-05-03T00:00:00"/>
    <n v="5756.7320434113835"/>
    <n v="5756.7320434113835"/>
  </r>
  <r>
    <x v="87"/>
    <x v="17"/>
    <s v="Désignations Effacées"/>
    <n v="731.75528273956979"/>
    <s v="R"/>
    <d v="2000-05-04T00:00:00"/>
    <n v="6488.4873261509529"/>
    <n v="6488.4873261509529"/>
  </r>
  <r>
    <x v="87"/>
    <x v="18"/>
    <s v="Désignations Effacées"/>
    <n v="150.74158824435139"/>
    <s v="R"/>
    <d v="2000-05-04T00:00:00"/>
    <n v="6639.2289143953039"/>
    <n v="6639.2289143953039"/>
  </r>
  <r>
    <x v="88"/>
    <x v="3"/>
    <s v="Désignations Effacées"/>
    <n v="36.102976262163523"/>
    <s v="D"/>
    <d v="2000-05-08T00:00:00"/>
    <n v="6603.1259381331402"/>
    <n v="6603.1259381331402"/>
  </r>
  <r>
    <x v="88"/>
    <x v="3"/>
    <s v="Désignations Effacées"/>
    <n v="6.7992261687885032"/>
    <s v="D"/>
    <d v="2000-05-08T00:00:00"/>
    <n v="6596.3267119643515"/>
    <n v="6596.3267119643515"/>
  </r>
  <r>
    <x v="88"/>
    <x v="24"/>
    <s v="Désignations Effacées"/>
    <n v="209.57928644712993"/>
    <s v="D"/>
    <d v="2000-05-08T00:00:00"/>
    <n v="6386.7474255172219"/>
    <n v="6386.7474255172219"/>
  </r>
  <r>
    <x v="88"/>
    <x v="2"/>
    <s v="Désignations Effacées"/>
    <n v="45.698117407086137"/>
    <s v="D"/>
    <d v="2000-05-08T00:00:00"/>
    <n v="6341.0493081101358"/>
    <n v="6341.0493081101358"/>
  </r>
  <r>
    <x v="88"/>
    <x v="3"/>
    <s v="Désignations Effacées"/>
    <n v="31.148383201947688"/>
    <s v="D"/>
    <d v="2000-05-08T00:00:00"/>
    <n v="6309.9009249081882"/>
    <n v="6309.9009249081882"/>
  </r>
  <r>
    <x v="88"/>
    <x v="3"/>
    <s v="Désignations Effacées"/>
    <n v="4.7365909655663403"/>
    <s v="D"/>
    <d v="2000-05-08T00:00:00"/>
    <n v="6305.1643339426219"/>
    <n v="6305.1643339426219"/>
  </r>
  <r>
    <x v="88"/>
    <x v="24"/>
    <s v="Désignations Effacées"/>
    <n v="147.00506283186246"/>
    <s v="D"/>
    <d v="2000-05-08T00:00:00"/>
    <n v="6158.1592711107596"/>
    <n v="6158.1592711107596"/>
  </r>
  <r>
    <x v="88"/>
    <x v="2"/>
    <s v="Désignations Effacées"/>
    <n v="33.137842876895895"/>
    <s v="D"/>
    <d v="2000-05-08T00:00:00"/>
    <n v="6125.0214282338638"/>
    <n v="6125.0214282338638"/>
  </r>
  <r>
    <x v="87"/>
    <x v="11"/>
    <s v="Désignations Effacées"/>
    <n v="931.15859728610258"/>
    <s v="D"/>
    <d v="2000-05-10T00:00:00"/>
    <n v="5193.8628309477608"/>
    <n v="5193.8628309477608"/>
  </r>
  <r>
    <x v="89"/>
    <x v="6"/>
    <s v="Désignations Effacées"/>
    <n v="1219.592137899283"/>
    <s v="D"/>
    <d v="2000-05-10T00:00:00"/>
    <n v="3974.2706930484778"/>
    <n v="3974.2706930484778"/>
  </r>
  <r>
    <x v="89"/>
    <x v="1"/>
    <s v="Désignations Effacées"/>
    <n v="215.61931651007612"/>
    <s v="D"/>
    <d v="2000-05-11T00:00:00"/>
    <n v="3758.6513765384016"/>
    <n v="3758.6513765384016"/>
  </r>
  <r>
    <x v="89"/>
    <x v="2"/>
    <s v="Désignations Effacées"/>
    <n v="42.261916558554908"/>
    <s v="D"/>
    <d v="2000-05-11T00:00:00"/>
    <n v="3716.3894599798468"/>
    <n v="3716.3894599798468"/>
  </r>
  <r>
    <x v="89"/>
    <x v="17"/>
    <s v="Désignations Effacées"/>
    <n v="1372.0411551366935"/>
    <s v="R"/>
    <d v="2000-05-11T00:00:00"/>
    <n v="5088.4306151165401"/>
    <n v="5088.4306151165401"/>
  </r>
  <r>
    <x v="89"/>
    <x v="18"/>
    <s v="Désignations Effacées"/>
    <n v="282.64047795815884"/>
    <s v="R"/>
    <d v="2000-05-11T00:00:00"/>
    <n v="5371.0710930746991"/>
    <n v="5371.0710930746991"/>
  </r>
  <r>
    <x v="89"/>
    <x v="26"/>
    <s v="Désignations Effacées"/>
    <n v="386.30580967959793"/>
    <s v="D"/>
    <d v="2000-05-14T00:00:00"/>
    <n v="4984.7652833951015"/>
    <n v="4984.7652833951015"/>
  </r>
  <r>
    <x v="85"/>
    <x v="8"/>
    <s v="Désignations Effacées"/>
    <n v="325.28351705980725"/>
    <s v="D"/>
    <d v="2000-05-17T00:00:00"/>
    <n v="4659.4817663352942"/>
    <n v="4659.4817663352942"/>
  </r>
  <r>
    <x v="85"/>
    <x v="16"/>
    <s v="Désignations Effacées"/>
    <n v="867.08884881173606"/>
    <s v="D"/>
    <d v="2000-05-17T00:00:00"/>
    <n v="3792.392917523558"/>
    <n v="3792.392917523558"/>
  </r>
  <r>
    <x v="85"/>
    <x v="2"/>
    <s v="Désignations Effacées"/>
    <n v="8.6103204935689384"/>
    <s v="D"/>
    <d v="2000-05-17T00:00:00"/>
    <n v="3783.7825970299891"/>
    <n v="3783.7825970299891"/>
  </r>
  <r>
    <x v="90"/>
    <x v="17"/>
    <s v="Désignations Effacées"/>
    <n v="1463.5105654791396"/>
    <s v="R"/>
    <d v="2000-05-17T00:00:00"/>
    <n v="5247.2931625091287"/>
    <n v="5247.2931625091287"/>
  </r>
  <r>
    <x v="90"/>
    <x v="18"/>
    <s v="Désignations Effacées"/>
    <n v="301.48317648870278"/>
    <s v="R"/>
    <d v="2000-05-17T00:00:00"/>
    <n v="5548.7763389978318"/>
    <n v="5548.7763389978318"/>
  </r>
  <r>
    <x v="91"/>
    <x v="15"/>
    <s v="Désignations Effacées"/>
    <n v="12.517588805363767"/>
    <s v="D"/>
    <d v="2000-05-20T00:00:00"/>
    <n v="5536.2587501924681"/>
    <n v="5536.2587501924681"/>
  </r>
  <r>
    <x v="91"/>
    <x v="2"/>
    <s v="Désignations Effacées"/>
    <n v="2.4529046873499332"/>
    <s v="D"/>
    <d v="2000-05-20T00:00:00"/>
    <n v="5533.8058455051178"/>
    <n v="5533.8058455051178"/>
  </r>
  <r>
    <x v="91"/>
    <x v="23"/>
    <s v="Désignations Effacées"/>
    <n v="125.61799020362615"/>
    <s v="D"/>
    <d v="2000-05-21T00:00:00"/>
    <n v="5408.1878553014913"/>
    <n v="5408.1878553014913"/>
  </r>
  <r>
    <x v="91"/>
    <x v="11"/>
    <s v="Désignations Effacées"/>
    <n v="636.62709598342576"/>
    <s v="D"/>
    <d v="2000-05-21T00:00:00"/>
    <n v="4771.5607593180657"/>
    <n v="4771.5607593180657"/>
  </r>
  <r>
    <x v="92"/>
    <x v="17"/>
    <s v="Désignations Effacées"/>
    <n v="600.26800537230338"/>
    <s v="R"/>
    <d v="2000-05-22T00:00:00"/>
    <n v="5371.8287646903691"/>
    <n v="5371.8287646903691"/>
  </r>
  <r>
    <x v="92"/>
    <x v="18"/>
    <s v="Désignations Effacées"/>
    <n v="117.65252905297146"/>
    <s v="R"/>
    <d v="2000-05-22T00:00:00"/>
    <n v="5489.4812937433408"/>
    <n v="5489.4812937433408"/>
  </r>
  <r>
    <x v="93"/>
    <x v="6"/>
    <s v="Désignations Effacées"/>
    <n v="1524.4901723741038"/>
    <s v="D"/>
    <d v="2000-05-27T00:00:00"/>
    <n v="3964.9911213692367"/>
    <n v="3964.9911213692367"/>
  </r>
  <r>
    <x v="94"/>
    <x v="13"/>
    <s v="Désignations Effacées"/>
    <n v="125.41675750087276"/>
    <s v="R"/>
    <d v="2000-05-29T00:00:00"/>
    <n v="4090.4078788701095"/>
    <n v="4090.4078788701095"/>
  </r>
  <r>
    <x v="94"/>
    <x v="10"/>
    <s v="Désignations Effacées"/>
    <n v="5.2199999999999989"/>
    <s v="D"/>
    <d v="2000-05-29T00:00:00"/>
    <n v="4085.1878788701097"/>
    <n v="4085.1878788701097"/>
  </r>
  <r>
    <x v="94"/>
    <x v="8"/>
    <s v="Désignations Effacées"/>
    <n v="25.083351500174555"/>
    <s v="D"/>
    <d v="2000-05-29T00:00:00"/>
    <n v="4060.1045273699351"/>
    <n v="4060.1045273699351"/>
  </r>
  <r>
    <x v="94"/>
    <x v="14"/>
    <s v="Désignations Effacées"/>
    <n v="125.41675750087276"/>
    <s v="D"/>
    <d v="2000-05-30T00:00:00"/>
    <n v="3934.6877698690623"/>
    <n v="3934.6877698690623"/>
  </r>
  <r>
    <x v="95"/>
    <x v="8"/>
    <s v="Désignations Effacées"/>
    <n v="62.708378750436381"/>
    <s v="D"/>
    <d v="2000-05-30T00:00:00"/>
    <n v="3871.9793911186262"/>
    <n v="3871.9793911186262"/>
  </r>
  <r>
    <x v="95"/>
    <x v="8"/>
    <s v="Désignations Effacées"/>
    <n v="1.47"/>
    <s v="D"/>
    <d v="2000-05-30T00:00:00"/>
    <n v="3870.5093911186264"/>
    <n v="3870.5093911186264"/>
  </r>
  <r>
    <x v="84"/>
    <x v="8"/>
    <s v="Désignations Effacées"/>
    <n v="11.586125310043188"/>
    <s v="D"/>
    <d v="2000-05-31T00:00:00"/>
    <n v="3858.923265808583"/>
    <n v="3858.923265808583"/>
  </r>
  <r>
    <x v="84"/>
    <x v="8"/>
    <s v="Désignations Effacées"/>
    <n v="5.7930626550215942"/>
    <s v="D"/>
    <d v="2000-05-31T00:00:00"/>
    <n v="3853.1302031535615"/>
    <n v="3853.1302031535615"/>
  </r>
  <r>
    <x v="89"/>
    <x v="8"/>
    <s v="Désignations Effacées"/>
    <n v="37.266162263684969"/>
    <s v="D"/>
    <d v="2000-05-31T00:00:00"/>
    <n v="3815.8640408898764"/>
    <n v="3815.8640408898764"/>
  </r>
  <r>
    <x v="96"/>
    <x v="8"/>
    <s v="Désignations Effacées"/>
    <n v="227.82286033993083"/>
    <s v="D"/>
    <d v="2000-05-31T00:00:00"/>
    <n v="3588.0411805499457"/>
    <n v="3588.0411805499457"/>
  </r>
  <r>
    <x v="97"/>
    <x v="8"/>
    <s v="Désignations Effacées"/>
    <n v="38.508621754169859"/>
    <s v="D"/>
    <d v="2000-05-31T00:00:00"/>
    <n v="3549.5325587957759"/>
    <n v="3549.5325587957759"/>
  </r>
  <r>
    <x v="97"/>
    <x v="1"/>
    <s v="Désignations Effacées"/>
    <n v="15.130564960812981"/>
    <s v="D"/>
    <d v="2000-05-31T00:00:00"/>
    <n v="3534.4019938349629"/>
    <n v="3534.4019938349629"/>
  </r>
  <r>
    <x v="97"/>
    <x v="2"/>
    <s v="Désignations Effacées"/>
    <n v="1.5321126232359745"/>
    <s v="D"/>
    <d v="2000-05-31T00:00:00"/>
    <n v="3532.8698812117268"/>
    <n v="3532.8698812117268"/>
  </r>
  <r>
    <x v="97"/>
    <x v="8"/>
    <s v="Désignations Effacées"/>
    <n v="6.0979606894964151"/>
    <s v="D"/>
    <d v="2000-05-31T00:00:00"/>
    <n v="3526.7719205222302"/>
    <n v="3526.7719205222302"/>
  </r>
  <r>
    <x v="98"/>
    <x v="1"/>
    <s v="Désignations Effacées"/>
    <n v="53.402890738264858"/>
    <s v="D"/>
    <d v="2000-06-01T00:00:00"/>
    <n v="3473.3690297839653"/>
    <n v="3473.3690297839653"/>
  </r>
  <r>
    <x v="98"/>
    <x v="2"/>
    <s v="Désignations Effacées"/>
    <n v="10.470198503865346"/>
    <s v="D"/>
    <d v="2000-06-01T00:00:00"/>
    <n v="3462.8988312800998"/>
    <n v="3462.8988312800998"/>
  </r>
  <r>
    <x v="99"/>
    <x v="8"/>
    <s v="Désignations Effacées"/>
    <n v="119.21513147965491"/>
    <s v="D"/>
    <d v="2000-06-04T00:00:00"/>
    <n v="3343.6836998004451"/>
    <n v="3343.6836998004451"/>
  </r>
  <r>
    <x v="99"/>
    <x v="16"/>
    <s v="Désignations Effacées"/>
    <n v="578.05923254115748"/>
    <s v="D"/>
    <d v="2000-06-04T00:00:00"/>
    <n v="2765.6244672592875"/>
    <n v="2765.6244672592875"/>
  </r>
  <r>
    <x v="100"/>
    <x v="3"/>
    <s v="Désignations Effacées"/>
    <n v="31.148383201947688"/>
    <s v="D"/>
    <d v="2000-06-05T00:00:00"/>
    <n v="2734.4760840573399"/>
    <n v="2734.4760840573399"/>
  </r>
  <r>
    <x v="100"/>
    <x v="3"/>
    <s v="Désignations Effacées"/>
    <n v="4.7365909655663403"/>
    <s v="D"/>
    <d v="2000-06-05T00:00:00"/>
    <n v="2729.7394930917735"/>
    <n v="2729.7394930917735"/>
  </r>
  <r>
    <x v="100"/>
    <x v="24"/>
    <s v="Désignations Effacées"/>
    <n v="147.00506283186246"/>
    <s v="D"/>
    <d v="2000-06-05T00:00:00"/>
    <n v="2582.7344302599113"/>
    <n v="2582.7344302599113"/>
  </r>
  <r>
    <x v="100"/>
    <x v="2"/>
    <s v="Désignations Effacées"/>
    <n v="34.918447398228849"/>
    <s v="D"/>
    <d v="2000-06-05T00:00:00"/>
    <n v="2547.8159828616826"/>
    <n v="2547.8159828616826"/>
  </r>
  <r>
    <x v="100"/>
    <x v="3"/>
    <s v="Désignations Effacées"/>
    <n v="36.102976262163523"/>
    <s v="D"/>
    <d v="2000-06-05T00:00:00"/>
    <n v="2511.7130065995193"/>
    <n v="2511.7130065995193"/>
  </r>
  <r>
    <x v="100"/>
    <x v="3"/>
    <s v="Désignations Effacées"/>
    <n v="6.7992261687885032"/>
    <s v="D"/>
    <d v="2000-06-05T00:00:00"/>
    <n v="2504.9137804307306"/>
    <n v="2504.9137804307306"/>
  </r>
  <r>
    <x v="100"/>
    <x v="24"/>
    <s v="Désignations Effacées"/>
    <n v="209.57928644712993"/>
    <s v="D"/>
    <d v="2000-06-05T00:00:00"/>
    <n v="2295.3344939836006"/>
    <n v="2295.3344939836006"/>
  </r>
  <r>
    <x v="100"/>
    <x v="2"/>
    <s v="Désignations Effacées"/>
    <n v="48.154071074780816"/>
    <s v="D"/>
    <d v="2000-06-05T00:00:00"/>
    <n v="2247.1804229088198"/>
    <n v="2247.1804229088198"/>
  </r>
  <r>
    <x v="99"/>
    <x v="17"/>
    <s v="Désignations Effacées"/>
    <n v="5800.6851058834654"/>
    <s v="R"/>
    <d v="2000-06-06T00:00:00"/>
    <n v="8047.8655287922847"/>
    <n v="8047.8655287922847"/>
  </r>
  <r>
    <x v="99"/>
    <x v="18"/>
    <s v="Désignations Effacées"/>
    <n v="1194.9411318119937"/>
    <s v="R"/>
    <d v="2000-06-06T00:00:00"/>
    <n v="9242.8066606042776"/>
    <n v="9242.8066606042776"/>
  </r>
  <r>
    <x v="99"/>
    <x v="16"/>
    <s v="Désignations Effacées"/>
    <n v="289.02961627057874"/>
    <s v="D"/>
    <d v="2000-06-13T00:00:00"/>
    <n v="8953.7770443336995"/>
    <n v="8953.7770443336995"/>
  </r>
  <r>
    <x v="101"/>
    <x v="17"/>
    <s v="Désignations Effacées"/>
    <n v="228.67352585611556"/>
    <s v="R"/>
    <d v="2000-06-16T00:00:00"/>
    <n v="9182.4505701898142"/>
    <n v="9182.4505701898142"/>
  </r>
  <r>
    <x v="101"/>
    <x v="18"/>
    <s v="Désignations Effacées"/>
    <n v="44.820011067798653"/>
    <s v="R"/>
    <d v="2000-06-16T00:00:00"/>
    <n v="9227.2705812576132"/>
    <n v="9227.2705812576132"/>
  </r>
  <r>
    <x v="99"/>
    <x v="8"/>
    <s v="Désignations Effacées"/>
    <n v="61.921741821491352"/>
    <s v="D"/>
    <d v="2000-06-17T00:00:00"/>
    <n v="9165.3488394361211"/>
    <n v="9165.3488394361211"/>
  </r>
  <r>
    <x v="99"/>
    <x v="16"/>
    <s v="Désignations Effacées"/>
    <n v="1541.4928112665923"/>
    <s v="D"/>
    <d v="2000-06-17T00:00:00"/>
    <n v="7623.8560281695291"/>
    <n v="7623.8560281695291"/>
  </r>
  <r>
    <x v="99"/>
    <x v="2"/>
    <s v="Désignations Effacées"/>
    <n v="9.0508981533850541"/>
    <s v="D"/>
    <d v="2000-06-17T00:00:00"/>
    <n v="7614.8051300161442"/>
    <n v="7614.8051300161442"/>
  </r>
  <r>
    <x v="102"/>
    <x v="6"/>
    <s v="Désignations Effacées"/>
    <n v="2286.7352585611557"/>
    <s v="D"/>
    <d v="2000-06-17T00:00:00"/>
    <n v="5328.069871454989"/>
    <n v="5328.069871454989"/>
  </r>
  <r>
    <x v="103"/>
    <x v="1"/>
    <s v="Désignations Effacées"/>
    <n v="3.3782702219810141"/>
    <s v="D"/>
    <d v="2000-06-19T00:00:00"/>
    <n v="5324.6916012330075"/>
    <n v="5324.6916012330075"/>
  </r>
  <r>
    <x v="103"/>
    <x v="2"/>
    <s v="Désignations Effacées"/>
    <n v="0.661628734810361"/>
    <s v="D"/>
    <d v="2000-06-19T00:00:00"/>
    <n v="5324.0299724981969"/>
    <n v="5324.0299724981969"/>
  </r>
  <r>
    <x v="104"/>
    <x v="17"/>
    <s v="Désignations Effacées"/>
    <n v="3674.0213154215903"/>
    <s v="R"/>
    <d v="2000-06-27T00:00:00"/>
    <n v="8998.0512879197868"/>
    <n v="8998.0512879197868"/>
  </r>
  <r>
    <x v="104"/>
    <x v="18"/>
    <s v="Désignations Effacées"/>
    <n v="720.10817782263177"/>
    <s v="R"/>
    <d v="2000-06-27T00:00:00"/>
    <n v="9718.1594657424193"/>
    <n v="9718.1594657424193"/>
  </r>
  <r>
    <x v="105"/>
    <x v="8"/>
    <s v="Désignations Effacées"/>
    <n v="19.056127154676297"/>
    <s v="D"/>
    <d v="2000-06-27T00:00:00"/>
    <n v="9699.1033385877436"/>
    <n v="9699.1033385877436"/>
  </r>
  <r>
    <x v="102"/>
    <x v="1"/>
    <s v="Désignations Effacées"/>
    <n v="265.26128999309407"/>
    <s v="D"/>
    <d v="2000-06-28T00:00:00"/>
    <n v="9433.8420485946499"/>
    <n v="9433.8420485946499"/>
  </r>
  <r>
    <x v="102"/>
    <x v="2"/>
    <s v="Désignations Effacées"/>
    <n v="14.589370949620173"/>
    <s v="D"/>
    <d v="2000-06-28T00:00:00"/>
    <n v="9419.2526776450304"/>
    <n v="9419.2526776450304"/>
  </r>
  <r>
    <x v="106"/>
    <x v="8"/>
    <s v="Désignations Effacées"/>
    <n v="3.0489803447482076"/>
    <s v="D"/>
    <d v="2000-06-28T00:00:00"/>
    <n v="9416.2036973002814"/>
    <n v="9416.2036973002814"/>
  </r>
  <r>
    <x v="106"/>
    <x v="8"/>
    <s v="Désignations Effacées"/>
    <n v="23.172250620086377"/>
    <s v="D"/>
    <d v="2000-06-28T00:00:00"/>
    <n v="9393.0314466801956"/>
    <n v="9393.0314466801956"/>
  </r>
  <r>
    <x v="95"/>
    <x v="8"/>
    <s v="Désignations Effacées"/>
    <n v="54.152939903072919"/>
    <s v="D"/>
    <d v="2000-06-30T00:00:00"/>
    <n v="9338.8785067771223"/>
    <n v="9338.8785067771223"/>
  </r>
  <r>
    <x v="107"/>
    <x v="8"/>
    <s v="Désignations Effacées"/>
    <n v="271.48883234724229"/>
    <s v="D"/>
    <d v="2000-06-30T00:00:00"/>
    <n v="9067.38967442988"/>
    <n v="9067.38967442988"/>
  </r>
  <r>
    <x v="108"/>
    <x v="7"/>
    <s v="Désignations Effacées"/>
    <n v="45.150825435203835"/>
    <s v="D"/>
    <d v="2000-07-01T00:00:00"/>
    <n v="9022.238848994677"/>
    <n v="9022.238848994677"/>
  </r>
  <r>
    <x v="108"/>
    <x v="2"/>
    <s v="Désignations Effacées"/>
    <n v="8.8511899408040478"/>
    <s v="D"/>
    <d v="2000-07-01T00:00:00"/>
    <n v="9013.387659053873"/>
    <n v="9013.387659053873"/>
  </r>
  <r>
    <x v="106"/>
    <x v="8"/>
    <s v="Désignations Effacées"/>
    <n v="23.172250620086377"/>
    <s v="D"/>
    <d v="2000-07-02T00:00:00"/>
    <n v="8990.2154084337872"/>
    <n v="8990.2154084337872"/>
  </r>
  <r>
    <x v="102"/>
    <x v="1"/>
    <s v="Désignations Effacées"/>
    <n v="80.68211788272707"/>
    <s v="D"/>
    <d v="2000-07-03T00:00:00"/>
    <n v="8909.5332905510604"/>
    <n v="8909.5332905510604"/>
  </r>
  <r>
    <x v="102"/>
    <x v="2"/>
    <s v="Désignations Effacées"/>
    <n v="15.816585538381327"/>
    <s v="D"/>
    <d v="2000-07-03T00:00:00"/>
    <n v="8893.7167050126791"/>
    <n v="8893.7167050126791"/>
  </r>
  <r>
    <x v="104"/>
    <x v="17"/>
    <s v="Désignations Effacées"/>
    <n v="960.42880859568538"/>
    <s v="R"/>
    <d v="2000-07-04T00:00:00"/>
    <n v="9854.1455136083641"/>
    <n v="9854.1455136083641"/>
  </r>
  <r>
    <x v="104"/>
    <x v="18"/>
    <s v="Désignations Effacées"/>
    <n v="188.24404648475434"/>
    <s v="R"/>
    <d v="2000-07-04T00:00:00"/>
    <n v="10042.389560093119"/>
    <n v="10042.389560093119"/>
  </r>
  <r>
    <x v="109"/>
    <x v="8"/>
    <s v="Désignations Effacées"/>
    <n v="91.469410342446224"/>
    <s v="D"/>
    <d v="2000-07-04T00:00:00"/>
    <n v="9950.9201497506729"/>
    <n v="9950.9201497506729"/>
  </r>
  <r>
    <x v="109"/>
    <x v="16"/>
    <s v="Désignations Effacées"/>
    <n v="1830.5224275371711"/>
    <s v="D"/>
    <d v="2000-07-04T00:00:00"/>
    <n v="8120.3977222135018"/>
    <n v="8120.3977222135018"/>
  </r>
  <r>
    <x v="110"/>
    <x v="3"/>
    <s v="Désignations Effacées"/>
    <n v="31.148383201947688"/>
    <s v="D"/>
    <d v="2000-07-05T00:00:00"/>
    <n v="8089.2493390115542"/>
    <n v="8089.2493390115542"/>
  </r>
  <r>
    <x v="110"/>
    <x v="3"/>
    <s v="Désignations Effacées"/>
    <n v="4.7365909655663403"/>
    <s v="D"/>
    <d v="2000-07-05T00:00:00"/>
    <n v="8084.5127480459878"/>
    <n v="8084.5127480459878"/>
  </r>
  <r>
    <x v="110"/>
    <x v="24"/>
    <s v="Désignations Effacées"/>
    <n v="147.00506283186246"/>
    <s v="D"/>
    <d v="2000-07-05T00:00:00"/>
    <n v="7937.5076852141256"/>
    <n v="7937.5076852141256"/>
  </r>
  <r>
    <x v="110"/>
    <x v="2"/>
    <s v="Désignations Effacées"/>
    <n v="34.918447398228849"/>
    <s v="D"/>
    <d v="2000-07-05T00:00:00"/>
    <n v="7902.5892378158969"/>
    <n v="7902.5892378158969"/>
  </r>
  <r>
    <x v="110"/>
    <x v="3"/>
    <s v="Désignations Effacées"/>
    <n v="36.102976262163523"/>
    <s v="D"/>
    <d v="2000-07-05T00:00:00"/>
    <n v="7866.4862615537331"/>
    <n v="7866.4862615537331"/>
  </r>
  <r>
    <x v="110"/>
    <x v="3"/>
    <s v="Désignations Effacées"/>
    <n v="6.7992261687885032"/>
    <s v="D"/>
    <d v="2000-07-05T00:00:00"/>
    <n v="7859.6870353849445"/>
    <n v="7859.6870353849445"/>
  </r>
  <r>
    <x v="110"/>
    <x v="24"/>
    <s v="Désignations Effacées"/>
    <n v="209.57928644712993"/>
    <s v="D"/>
    <d v="2000-07-05T00:00:00"/>
    <n v="7650.1077489378149"/>
    <n v="7650.1077489378149"/>
  </r>
  <r>
    <x v="110"/>
    <x v="2"/>
    <s v="Désignations Effacées"/>
    <n v="48.154071074780816"/>
    <s v="D"/>
    <d v="2000-07-05T00:00:00"/>
    <n v="7601.9536778630345"/>
    <n v="7601.9536778630345"/>
  </r>
  <r>
    <x v="109"/>
    <x v="8"/>
    <s v="Désignations Effacées"/>
    <n v="137.20411551366934"/>
    <s v="D"/>
    <d v="2000-07-08T00:00:00"/>
    <n v="7464.7495623493651"/>
    <n v="7464.7495623493651"/>
  </r>
  <r>
    <x v="109"/>
    <x v="16"/>
    <s v="Désignations Effacées"/>
    <n v="1156.1199895724872"/>
    <s v="D"/>
    <d v="2000-07-08T00:00:00"/>
    <n v="6308.6295727768775"/>
    <n v="6308.6295727768775"/>
  </r>
  <r>
    <x v="111"/>
    <x v="11"/>
    <s v="Désignations Effacées"/>
    <n v="285.13301938999047"/>
    <s v="D"/>
    <d v="2000-07-09T00:00:00"/>
    <n v="6023.4965533868872"/>
    <n v="6023.4965533868872"/>
  </r>
  <r>
    <x v="111"/>
    <x v="11"/>
    <s v="Désignations Effacées"/>
    <n v="154.12595642702189"/>
    <s v="D"/>
    <d v="2000-07-09T00:00:00"/>
    <n v="5869.370596959865"/>
    <n v="5869.370596959865"/>
  </r>
  <r>
    <x v="104"/>
    <x v="1"/>
    <s v="Désignations Effacées"/>
    <n v="160.77730704909013"/>
    <s v="D"/>
    <d v="2000-07-12T00:00:00"/>
    <n v="5708.5932899107747"/>
    <n v="5708.5932899107747"/>
  </r>
  <r>
    <x v="104"/>
    <x v="2"/>
    <s v="Désignations Effacées"/>
    <n v="31.512736353145101"/>
    <s v="D"/>
    <d v="2000-07-12T00:00:00"/>
    <n v="5677.0805535576292"/>
    <n v="5677.0805535576292"/>
  </r>
  <r>
    <x v="112"/>
    <x v="17"/>
    <s v="Désignations Effacées"/>
    <n v="1463.5105654791396"/>
    <s v="R"/>
    <d v="2000-07-12T00:00:00"/>
    <n v="7140.5911190367688"/>
    <n v="7140.5911190367688"/>
  </r>
  <r>
    <x v="112"/>
    <x v="18"/>
    <s v="Désignations Effacées"/>
    <n v="286.84807083391138"/>
    <s v="R"/>
    <d v="2000-07-12T00:00:00"/>
    <n v="7427.4391898706799"/>
    <n v="7427.4391898706799"/>
  </r>
  <r>
    <x v="111"/>
    <x v="23"/>
    <s v="Désignations Effacées"/>
    <n v="4280.9208530437209"/>
    <s v="D"/>
    <d v="2000-07-15T00:00:00"/>
    <n v="3146.5183368269591"/>
    <n v="3146.5183368269591"/>
  </r>
  <r>
    <x v="111"/>
    <x v="23"/>
    <s v="Désignations Effacées"/>
    <n v="845.93959665039017"/>
    <s v="D"/>
    <d v="2000-07-16T00:00:00"/>
    <n v="2300.5787401765688"/>
    <n v="2300.5787401765688"/>
  </r>
  <r>
    <x v="111"/>
    <x v="20"/>
    <s v="Désignations Effacées"/>
    <n v="3183.7452759860785"/>
    <s v="D"/>
    <d v="2000-07-19T00:00:00"/>
    <n v="-883.1665358095097"/>
    <n v="-883.1665358095097"/>
  </r>
  <r>
    <x v="113"/>
    <x v="6"/>
    <s v="Désignations Effacées"/>
    <n v="2286.7352585611557"/>
    <s v="D"/>
    <d v="2000-07-22T00:00:00"/>
    <n v="-3169.9017943706654"/>
    <n v="-3169.9017943706654"/>
  </r>
  <r>
    <x v="111"/>
    <x v="23"/>
    <s v="Désignations Effacées"/>
    <n v="769.10529196273535"/>
    <s v="D"/>
    <d v="2000-07-23T00:00:00"/>
    <n v="-3939.0070863334008"/>
    <n v="-3939.0070863334008"/>
  </r>
  <r>
    <x v="113"/>
    <x v="17"/>
    <s v="Désignations Effacées"/>
    <n v="548.81646205467734"/>
    <s v="R"/>
    <d v="2000-07-25T00:00:00"/>
    <n v="-3390.1906242787236"/>
    <n v="-3390.1906242787236"/>
  </r>
  <r>
    <x v="113"/>
    <x v="18"/>
    <s v="Désignations Effacées"/>
    <n v="107.56802656271677"/>
    <s v="R"/>
    <d v="2000-07-25T00:00:00"/>
    <n v="-3282.622597716007"/>
    <n v="-3282.622597716007"/>
  </r>
  <r>
    <x v="114"/>
    <x v="13"/>
    <s v="Désignations Effacées"/>
    <n v="33.640924633779349"/>
    <s v="R"/>
    <d v="2000-07-25T00:00:00"/>
    <n v="-3248.9816730822276"/>
    <n v="-3248.9816730822276"/>
  </r>
  <r>
    <x v="114"/>
    <x v="14"/>
    <s v="Désignations Effacées"/>
    <n v="33.640924633779349"/>
    <s v="D"/>
    <d v="2000-07-25T00:00:00"/>
    <n v="-3282.622597716007"/>
    <n v="-3282.622597716007"/>
  </r>
  <r>
    <x v="109"/>
    <x v="8"/>
    <s v="Désignations Effacées"/>
    <n v="74.972902187186051"/>
    <s v="D"/>
    <d v="2000-07-26T00:00:00"/>
    <n v="-3357.5954999031933"/>
    <n v="-3357.5954999031933"/>
  </r>
  <r>
    <x v="109"/>
    <x v="16"/>
    <s v="Désignations Effacées"/>
    <n v="1445.149605843066"/>
    <s v="D"/>
    <d v="2000-07-26T00:00:00"/>
    <n v="-4802.7451057462595"/>
    <n v="-4802.7451057462595"/>
  </r>
  <r>
    <x v="109"/>
    <x v="2"/>
    <s v="Désignations Effacées"/>
    <n v="8.0965673054788656"/>
    <s v="D"/>
    <d v="2000-07-26T00:00:00"/>
    <n v="-4810.8416730517383"/>
    <n v="-4810.8416730517383"/>
  </r>
  <r>
    <x v="112"/>
    <x v="1"/>
    <s v="Désignations Effacées"/>
    <n v="0.35368171999079207"/>
    <s v="D"/>
    <d v="2000-07-26T00:00:00"/>
    <n v="-4811.1953547717294"/>
    <n v="-4811.1953547717294"/>
  </r>
  <r>
    <x v="112"/>
    <x v="2"/>
    <s v="Désignations Effacées"/>
    <n v="6.8602057756834672E-2"/>
    <s v="D"/>
    <d v="2000-07-26T00:00:00"/>
    <n v="-4811.2639568294862"/>
    <n v="-4811.2639568294862"/>
  </r>
  <r>
    <x v="115"/>
    <x v="17"/>
    <s v="Désignations Effacées"/>
    <n v="7363.2875325669211"/>
    <s v="R"/>
    <d v="2000-07-26T00:00:00"/>
    <n v="2552.0235757374348"/>
    <n v="2552.0235757374348"/>
  </r>
  <r>
    <x v="115"/>
    <x v="18"/>
    <s v="Désignations Effacées"/>
    <n v="1443.2043563831164"/>
    <s v="R"/>
    <d v="2000-07-26T00:00:00"/>
    <n v="3995.2279321205515"/>
    <n v="3995.2279321205515"/>
  </r>
  <r>
    <x v="116"/>
    <x v="8"/>
    <s v="Désignations Effacées"/>
    <n v="4.4210214998849011"/>
    <s v="D"/>
    <d v="2000-07-28T00:00:00"/>
    <n v="3990.8069106206667"/>
    <n v="3990.8069106206667"/>
  </r>
  <r>
    <x v="116"/>
    <x v="5"/>
    <s v="Désignations Effacées"/>
    <n v="67.230016601697983"/>
    <s v="D"/>
    <d v="2000-07-28T00:00:00"/>
    <n v="3923.5768940189687"/>
    <n v="3923.5768940189687"/>
  </r>
  <r>
    <x v="117"/>
    <x v="1"/>
    <s v="Désignations Effacées"/>
    <n v="107.71590210943707"/>
    <s v="D"/>
    <d v="2000-07-31T00:00:00"/>
    <n v="3815.8609919095315"/>
    <n v="3815.8609919095315"/>
  </r>
  <r>
    <x v="117"/>
    <x v="2"/>
    <s v="Désignations Effacées"/>
    <n v="21.707215564434861"/>
    <s v="D"/>
    <d v="2000-07-31T00:00:00"/>
    <n v="3794.1537763450965"/>
    <n v="3794.1537763450965"/>
  </r>
  <r>
    <x v="117"/>
    <x v="26"/>
    <s v="Désignations Effacées"/>
    <n v="3.041357893886337"/>
    <s v="D"/>
    <d v="2000-07-31T00:00:00"/>
    <n v="3791.11241845121"/>
    <n v="3791.11241845121"/>
  </r>
  <r>
    <x v="118"/>
    <x v="8"/>
    <s v="Désignations Effacées"/>
    <n v="220.96265456424737"/>
    <s v="D"/>
    <d v="2000-07-31T00:00:00"/>
    <n v="3570.1497638869628"/>
    <n v="3570.1497638869628"/>
  </r>
  <r>
    <x v="119"/>
    <x v="7"/>
    <s v="Désignations Effacées"/>
    <n v="52.349468029154352"/>
    <s v="D"/>
    <d v="2000-07-31T00:00:00"/>
    <n v="3517.8002958578086"/>
    <n v="3517.8002958578086"/>
  </r>
  <r>
    <x v="119"/>
    <x v="8"/>
    <s v="Désignations Effacées"/>
    <n v="49.393481584920963"/>
    <s v="D"/>
    <d v="2000-07-31T00:00:00"/>
    <n v="3468.4068142728875"/>
    <n v="3468.4068142728875"/>
  </r>
  <r>
    <x v="120"/>
    <x v="1"/>
    <s v="Désignations Effacées"/>
    <n v="57.291865167991197"/>
    <s v="D"/>
    <d v="2000-07-31T00:00:00"/>
    <n v="3411.1149491048964"/>
    <n v="3411.1149491048964"/>
  </r>
  <r>
    <x v="120"/>
    <x v="2"/>
    <s v="Désignations Effacées"/>
    <n v="11.230919099880023"/>
    <s v="D"/>
    <d v="2000-07-31T00:00:00"/>
    <n v="3399.8840300050165"/>
    <n v="3399.8840300050165"/>
  </r>
  <r>
    <x v="114"/>
    <x v="8"/>
    <s v="Désignations Effacées"/>
    <n v="70.012211166280721"/>
    <s v="D"/>
    <d v="2000-07-31T00:00:00"/>
    <n v="3329.8718188387356"/>
    <n v="3329.8718188387356"/>
  </r>
  <r>
    <x v="121"/>
    <x v="1"/>
    <s v="Désignations Effacées"/>
    <n v="20.64769489463486"/>
    <s v="D"/>
    <d v="2000-07-31T00:00:00"/>
    <n v="3309.2241239441009"/>
    <n v="3309.2241239441009"/>
  </r>
  <r>
    <x v="122"/>
    <x v="8"/>
    <s v="Désignations Effacées"/>
    <n v="52.59491094690658"/>
    <s v="D"/>
    <d v="2000-07-31T00:00:00"/>
    <n v="3256.6292129971944"/>
    <n v="3256.6292129971944"/>
  </r>
  <r>
    <x v="116"/>
    <x v="8"/>
    <s v="Désignations Effacées"/>
    <n v="84.720492349346074"/>
    <s v="D"/>
    <d v="2000-07-31T00:00:00"/>
    <n v="3171.9087206478484"/>
    <n v="3171.9087206478484"/>
  </r>
  <r>
    <x v="116"/>
    <x v="16"/>
    <s v="Désignations Effacées"/>
    <n v="867.08884881173606"/>
    <s v="D"/>
    <d v="2000-07-31T00:00:00"/>
    <n v="2304.8198718361123"/>
    <n v="2304.8198718361123"/>
  </r>
  <r>
    <x v="116"/>
    <x v="2"/>
    <s v="Désignations Effacées"/>
    <n v="9.2871941301030407"/>
    <s v="D"/>
    <d v="2000-07-31T00:00:00"/>
    <n v="2295.5326777060091"/>
    <n v="2295.5326777060091"/>
  </r>
  <r>
    <x v="123"/>
    <x v="1"/>
    <s v="Désignations Effacées"/>
    <n v="1.0214084154906495"/>
    <s v="D"/>
    <d v="2000-08-02T00:00:00"/>
    <n v="2294.5112692905186"/>
    <n v="2294.5112692905186"/>
  </r>
  <r>
    <x v="124"/>
    <x v="6"/>
    <s v="Désignations Effacées"/>
    <n v="2591.6332930359763"/>
    <s v="D"/>
    <d v="2000-08-02T00:00:00"/>
    <n v="-297.12202374545768"/>
    <n v="-297.12202374545768"/>
  </r>
  <r>
    <x v="125"/>
    <x v="10"/>
    <s v="Désignations Effacées"/>
    <n v="14.767736299787945"/>
    <s v="D"/>
    <d v="2000-08-02T00:00:00"/>
    <n v="-311.88976004524562"/>
    <n v="-311.88976004524562"/>
  </r>
  <r>
    <x v="124"/>
    <x v="5"/>
    <s v="Désignations Effacées"/>
    <n v="19.51347420638853"/>
    <s v="D"/>
    <d v="2000-08-03T00:00:00"/>
    <n v="-331.40323425163416"/>
    <n v="-331.40323425163416"/>
  </r>
  <r>
    <x v="116"/>
    <x v="17"/>
    <s v="Désignations Effacées"/>
    <n v="8659.1041790849104"/>
    <s v="R"/>
    <d v="2000-08-05T00:00:00"/>
    <n v="8327.7009448332756"/>
    <n v="8327.7009448332756"/>
  </r>
  <r>
    <x v="116"/>
    <x v="18"/>
    <s v="Désignations Effacées"/>
    <n v="1697.1844191006421"/>
    <s v="R"/>
    <d v="2000-08-05T00:00:00"/>
    <n v="10024.885363933918"/>
    <n v="10024.885363933918"/>
  </r>
  <r>
    <x v="126"/>
    <x v="3"/>
    <s v="Désignations Effacées"/>
    <n v="31.148383201947688"/>
    <s v="D"/>
    <d v="2000-08-06T00:00:00"/>
    <n v="9993.7369807319701"/>
    <n v="9993.7369807319701"/>
  </r>
  <r>
    <x v="126"/>
    <x v="3"/>
    <s v="Désignations Effacées"/>
    <n v="4.7365909655663403"/>
    <s v="D"/>
    <d v="2000-08-06T00:00:00"/>
    <n v="9989.0003897664046"/>
    <n v="9989.0003897664046"/>
  </r>
  <r>
    <x v="126"/>
    <x v="24"/>
    <s v="Désignations Effacées"/>
    <n v="147.00506283186246"/>
    <s v="D"/>
    <d v="2000-08-06T00:00:00"/>
    <n v="9841.9953269345424"/>
    <n v="9841.9953269345424"/>
  </r>
  <r>
    <x v="126"/>
    <x v="2"/>
    <s v="Désignations Effacées"/>
    <n v="34.918447398228849"/>
    <s v="D"/>
    <d v="2000-08-06T00:00:00"/>
    <n v="9807.0768795363128"/>
    <n v="9807.0768795363128"/>
  </r>
  <r>
    <x v="126"/>
    <x v="3"/>
    <s v="Désignations Effacées"/>
    <n v="36.102976262163523"/>
    <s v="D"/>
    <d v="2000-08-06T00:00:00"/>
    <n v="9770.9739032741491"/>
    <n v="9770.9739032741491"/>
  </r>
  <r>
    <x v="126"/>
    <x v="3"/>
    <s v="Désignations Effacées"/>
    <n v="6.7992261687885032"/>
    <s v="D"/>
    <d v="2000-08-06T00:00:00"/>
    <n v="9764.1746771053604"/>
    <n v="9764.1746771053604"/>
  </r>
  <r>
    <x v="126"/>
    <x v="24"/>
    <s v="Désignations Effacées"/>
    <n v="209.57928644712993"/>
    <s v="D"/>
    <d v="2000-08-06T00:00:00"/>
    <n v="9554.5953906582308"/>
    <n v="9554.5953906582308"/>
  </r>
  <r>
    <x v="126"/>
    <x v="2"/>
    <s v="Désignations Effacées"/>
    <n v="48.154071074780816"/>
    <s v="D"/>
    <d v="2000-08-06T00:00:00"/>
    <n v="9506.4413195834495"/>
    <n v="9506.4413195834495"/>
  </r>
  <r>
    <x v="127"/>
    <x v="11"/>
    <s v="Désignations Effacées"/>
    <n v="63.571240188000132"/>
    <s v="D"/>
    <d v="2000-08-06T00:00:00"/>
    <n v="9442.8700793954486"/>
    <n v="9442.8700793954486"/>
  </r>
  <r>
    <x v="127"/>
    <x v="23"/>
    <s v="Désignations Effacées"/>
    <n v="61.284504929438974"/>
    <s v="D"/>
    <d v="2000-08-06T00:00:00"/>
    <n v="9381.5855744660093"/>
    <n v="9381.5855744660093"/>
  </r>
  <r>
    <x v="124"/>
    <x v="17"/>
    <s v="Désignations Effacées"/>
    <n v="500.33767457318089"/>
    <s v="R"/>
    <d v="2000-08-08T00:00:00"/>
    <n v="9881.9232490391896"/>
    <n v="9881.9232490391896"/>
  </r>
  <r>
    <x v="124"/>
    <x v="18"/>
    <s v="Désignations Effacées"/>
    <n v="98.066184216343459"/>
    <s v="R"/>
    <d v="2000-08-08T00:00:00"/>
    <n v="9979.9894332555323"/>
    <n v="9979.9894332555323"/>
  </r>
  <r>
    <x v="128"/>
    <x v="26"/>
    <s v="Désignations Effacées"/>
    <n v="73.175528273956985"/>
    <s v="D"/>
    <d v="2000-08-08T00:00:00"/>
    <n v="9906.8139049815745"/>
    <n v="9906.8139049815745"/>
  </r>
  <r>
    <x v="128"/>
    <x v="17"/>
    <s v="Désignations Effacées"/>
    <n v="2286.7352585611557"/>
    <s v="R"/>
    <d v="2000-08-09T00:00:00"/>
    <n v="12193.54916354273"/>
    <n v="12193.54916354273"/>
  </r>
  <r>
    <x v="128"/>
    <x v="18"/>
    <s v="Désignations Effacées"/>
    <n v="448.20011067798652"/>
    <s v="R"/>
    <d v="2000-08-09T00:00:00"/>
    <n v="12641.749274220716"/>
    <n v="12641.749274220716"/>
  </r>
  <r>
    <x v="129"/>
    <x v="17"/>
    <s v="Désignations Effacées"/>
    <n v="756.14712549755552"/>
    <s v="R"/>
    <d v="2000-08-14T00:00:00"/>
    <n v="13397.896399718271"/>
    <n v="13397.896399718271"/>
  </r>
  <r>
    <x v="129"/>
    <x v="18"/>
    <s v="Désignations Effacées"/>
    <n v="148.20483659752088"/>
    <s v="R"/>
    <d v="2000-08-14T00:00:00"/>
    <n v="13546.101236315792"/>
    <n v="13546.101236315792"/>
  </r>
  <r>
    <x v="130"/>
    <x v="11"/>
    <s v="Désignations Effacées"/>
    <n v="762.24508618705192"/>
    <s v="D"/>
    <d v="2000-08-15T00:00:00"/>
    <n v="12783.85615012874"/>
    <n v="12783.85615012874"/>
  </r>
  <r>
    <x v="127"/>
    <x v="17"/>
    <s v="Désignations Effacées"/>
    <n v="183.39642266807164"/>
    <s v="R"/>
    <d v="2000-08-18T00:00:00"/>
    <n v="12967.252572796811"/>
    <n v="12967.252572796811"/>
  </r>
  <r>
    <x v="131"/>
    <x v="18"/>
    <s v="Désignations Effacées"/>
    <n v="35.945698842942043"/>
    <s v="R"/>
    <d v="2000-08-18T00:00:00"/>
    <n v="13003.198271639754"/>
    <n v="13003.198271639754"/>
  </r>
  <r>
    <x v="132"/>
    <x v="8"/>
    <s v="Désignations Effacées"/>
    <n v="18.293882068489246"/>
    <s v="D"/>
    <d v="2000-08-26T00:00:00"/>
    <n v="12984.904389571266"/>
    <n v="12984.904389571266"/>
  </r>
  <r>
    <x v="133"/>
    <x v="6"/>
    <s v="Désignations Effacées"/>
    <n v="2286.7352585611557"/>
    <s v="D"/>
    <d v="2000-08-29T00:00:00"/>
    <n v="10698.169131010111"/>
    <n v="10698.169131010111"/>
  </r>
  <r>
    <x v="122"/>
    <x v="10"/>
    <s v="Désignations Effacées"/>
    <n v="17.182098719885605"/>
    <s v="D"/>
    <d v="2000-08-31T00:00:00"/>
    <n v="10680.987032290224"/>
    <n v="10680.987032290224"/>
  </r>
  <r>
    <x v="122"/>
    <x v="8"/>
    <s v="Désignations Effacées"/>
    <n v="192.51"/>
    <s v="D"/>
    <d v="2000-08-31T00:00:00"/>
    <n v="10488.477032290224"/>
    <n v="10488.477032290224"/>
  </r>
  <r>
    <x v="134"/>
    <x v="1"/>
    <s v="Désignations Effacées"/>
    <n v="11.471916012848608"/>
    <s v="D"/>
    <d v="2000-08-31T00:00:00"/>
    <n v="10477.005116277376"/>
    <n v="10477.005116277376"/>
  </r>
  <r>
    <x v="134"/>
    <x v="2"/>
    <s v="Désignations Effacées"/>
    <n v="2.2486230042518032"/>
    <s v="D"/>
    <d v="2000-08-31T00:00:00"/>
    <n v="10474.756493273124"/>
    <n v="10474.756493273124"/>
  </r>
  <r>
    <x v="127"/>
    <x v="1"/>
    <s v="Désignations Effacées"/>
    <n v="39.78919349896411"/>
    <s v="D"/>
    <d v="2000-08-31T00:00:00"/>
    <n v="10434.96729977416"/>
    <n v="10434.96729977416"/>
  </r>
  <r>
    <x v="127"/>
    <x v="2"/>
    <s v="Désignations Effacées"/>
    <n v="7.7992917218659148"/>
    <s v="D"/>
    <d v="2000-08-31T00:00:00"/>
    <n v="10427.168008052295"/>
    <n v="10427.168008052295"/>
  </r>
  <r>
    <x v="135"/>
    <x v="1"/>
    <s v="Désignations Effacées"/>
    <n v="67.207149249112376"/>
    <s v="D"/>
    <d v="2000-08-31T00:00:00"/>
    <n v="10359.960858803182"/>
    <n v="10359.960858803182"/>
  </r>
  <r>
    <x v="135"/>
    <x v="2"/>
    <s v="Désignations Effacées"/>
    <n v="13.174644069657006"/>
    <s v="D"/>
    <d v="2000-08-31T00:00:00"/>
    <n v="10346.786214733525"/>
    <n v="10346.786214733525"/>
  </r>
  <r>
    <x v="135"/>
    <x v="17"/>
    <s v="Désignations Effacées"/>
    <n v="513.80197177558898"/>
    <s v="R"/>
    <d v="2000-08-31T00:00:00"/>
    <n v="10860.588186509114"/>
    <n v="10860.588186509114"/>
  </r>
  <r>
    <x v="135"/>
    <x v="18"/>
    <s v="Désignations Effacées"/>
    <n v="100.70518646801546"/>
    <s v="R"/>
    <d v="2000-08-31T00:00:00"/>
    <n v="10961.29337297713"/>
    <n v="10961.29337297713"/>
  </r>
  <r>
    <x v="133"/>
    <x v="8"/>
    <s v="Désignations Effacées"/>
    <n v="81.308683343572824"/>
    <s v="D"/>
    <d v="2000-08-31T00:00:00"/>
    <n v="10879.984689633557"/>
    <n v="10879.984689633557"/>
  </r>
  <r>
    <x v="133"/>
    <x v="8"/>
    <s v="Désignations Effacées"/>
    <n v="93.146349532057741"/>
    <s v="D"/>
    <d v="2000-08-31T00:00:00"/>
    <n v="10786.838340101498"/>
    <n v="10786.838340101498"/>
  </r>
  <r>
    <x v="136"/>
    <x v="3"/>
    <s v="Désignations Effacées"/>
    <n v="31.148383201947688"/>
    <s v="D"/>
    <d v="2000-09-05T00:00:00"/>
    <n v="10755.68995689955"/>
    <n v="10755.68995689955"/>
  </r>
  <r>
    <x v="136"/>
    <x v="3"/>
    <s v="Désignations Effacées"/>
    <n v="4.7365909655663403"/>
    <s v="D"/>
    <d v="2000-09-05T00:00:00"/>
    <n v="10750.953365933985"/>
    <n v="10750.953365933985"/>
  </r>
  <r>
    <x v="136"/>
    <x v="24"/>
    <s v="Désignations Effacées"/>
    <n v="147.00506283186246"/>
    <s v="D"/>
    <d v="2000-09-05T00:00:00"/>
    <n v="10603.948303102123"/>
    <n v="10603.948303102123"/>
  </r>
  <r>
    <x v="136"/>
    <x v="2"/>
    <s v="Désignations Effacées"/>
    <n v="34.918447398228849"/>
    <s v="D"/>
    <d v="2000-09-05T00:00:00"/>
    <n v="10569.029855703893"/>
    <n v="10569.029855703893"/>
  </r>
  <r>
    <x v="136"/>
    <x v="3"/>
    <s v="Désignations Effacées"/>
    <n v="36.102976262163523"/>
    <s v="D"/>
    <d v="2000-09-05T00:00:00"/>
    <n v="10532.926879441729"/>
    <n v="10532.926879441729"/>
  </r>
  <r>
    <x v="136"/>
    <x v="3"/>
    <s v="Désignations Effacées"/>
    <n v="6.7992261687885032"/>
    <s v="D"/>
    <d v="2000-09-05T00:00:00"/>
    <n v="10526.127653272941"/>
    <n v="10526.127653272941"/>
  </r>
  <r>
    <x v="136"/>
    <x v="24"/>
    <s v="Désignations Effacées"/>
    <n v="209.57928644712993"/>
    <s v="D"/>
    <d v="2000-09-05T00:00:00"/>
    <n v="10316.548366825811"/>
    <n v="10316.548366825811"/>
  </r>
  <r>
    <x v="136"/>
    <x v="2"/>
    <s v="Désignations Effacées"/>
    <n v="48.154071074780816"/>
    <s v="D"/>
    <d v="2000-09-05T00:00:00"/>
    <n v="10268.39429575103"/>
    <n v="10268.39429575103"/>
  </r>
  <r>
    <x v="137"/>
    <x v="11"/>
    <s v="Désignations Effacées"/>
    <n v="989.64261376889033"/>
    <s v="D"/>
    <d v="2000-09-06T00:00:00"/>
    <n v="9278.7516819821394"/>
    <n v="9278.7516819821394"/>
  </r>
  <r>
    <x v="138"/>
    <x v="17"/>
    <s v="Désignations Effacées"/>
    <n v="731.75528273956979"/>
    <s v="R"/>
    <d v="2000-09-07T00:00:00"/>
    <n v="10010.50696472171"/>
    <n v="10010.50696472171"/>
  </r>
  <r>
    <x v="138"/>
    <x v="18"/>
    <s v="Désignations Effacées"/>
    <n v="143.42403541695569"/>
    <s v="R"/>
    <d v="2000-09-07T00:00:00"/>
    <n v="10153.931000138666"/>
    <n v="10153.931000138666"/>
  </r>
  <r>
    <x v="139"/>
    <x v="1"/>
    <s v="Désignations Effacées"/>
    <n v="94.724196860464943"/>
    <s v="D"/>
    <d v="2000-09-10T00:00:00"/>
    <n v="10059.206803278201"/>
    <n v="10059.206803278201"/>
  </r>
  <r>
    <x v="139"/>
    <x v="2"/>
    <s v="Désignations Effacées"/>
    <n v="18.565241319171836"/>
    <s v="D"/>
    <d v="2000-09-10T00:00:00"/>
    <n v="10040.64156195903"/>
    <n v="10040.64156195903"/>
  </r>
  <r>
    <x v="129"/>
    <x v="17"/>
    <s v="Désignations Effacées"/>
    <n v="80.035734049640453"/>
    <s v="R"/>
    <d v="2000-09-15T00:00:00"/>
    <n v="10120.677296008671"/>
    <n v="10120.677296008671"/>
  </r>
  <r>
    <x v="128"/>
    <x v="18"/>
    <s v="Désignations Effacées"/>
    <n v="15.687003873729529"/>
    <s v="R"/>
    <d v="2000-09-15T00:00:00"/>
    <n v="10136.3642998824"/>
    <n v="10136.3642998824"/>
  </r>
  <r>
    <x v="132"/>
    <x v="8"/>
    <s v="Désignations Effacées"/>
    <n v="15.244901723741037"/>
    <s v="D"/>
    <d v="2000-09-17T00:00:00"/>
    <n v="10121.119398158658"/>
    <n v="10121.119398158658"/>
  </r>
  <r>
    <x v="140"/>
    <x v="17"/>
    <s v="Désignations Effacées"/>
    <n v="3832.6536647981502"/>
    <s v="R"/>
    <d v="2000-09-19T00:00:00"/>
    <n v="13953.773062956809"/>
    <n v="13953.773062956809"/>
  </r>
  <r>
    <x v="140"/>
    <x v="18"/>
    <s v="Désignations Effacées"/>
    <n v="751.2001548882015"/>
    <s v="R"/>
    <d v="2000-09-19T00:00:00"/>
    <n v="14704.97321784501"/>
    <n v="14704.97321784501"/>
  </r>
  <r>
    <x v="141"/>
    <x v="17"/>
    <s v="Désignations Effacées"/>
    <n v="2698.3476051021639"/>
    <s v="R"/>
    <d v="2000-09-20T00:00:00"/>
    <n v="17403.320822947175"/>
    <n v="17403.320822947175"/>
  </r>
  <r>
    <x v="141"/>
    <x v="18"/>
    <s v="Désignations Effacées"/>
    <n v="528.87613060002411"/>
    <s v="R"/>
    <d v="2000-09-20T00:00:00"/>
    <n v="17932.196953547198"/>
    <n v="17932.196953547198"/>
  </r>
  <r>
    <x v="142"/>
    <x v="6"/>
    <s v="Désignations Effacées"/>
    <n v="2286.7352585611557"/>
    <s v="D"/>
    <d v="2000-09-20T00:00:00"/>
    <n v="15645.461694986043"/>
    <n v="15645.461694986043"/>
  </r>
  <r>
    <x v="143"/>
    <x v="10"/>
    <s v="Désignations Effacées"/>
    <n v="152.44901723741037"/>
    <s v="D"/>
    <d v="2000-09-21T00:00:00"/>
    <n v="15493.012677748633"/>
    <n v="15493.012677748633"/>
  </r>
  <r>
    <x v="143"/>
    <x v="2"/>
    <s v="Désignations Effacées"/>
    <n v="29.880007378532436"/>
    <s v="D"/>
    <d v="2000-09-21T00:00:00"/>
    <n v="15463.1326703701"/>
    <n v="15463.1326703701"/>
  </r>
  <r>
    <x v="144"/>
    <x v="1"/>
    <s v="Désignations Effacées"/>
    <n v="82.980192492938258"/>
    <s v="D"/>
    <d v="2000-09-24T00:00:00"/>
    <n v="15380.152477877162"/>
    <n v="15380.152477877162"/>
  </r>
  <r>
    <x v="144"/>
    <x v="2"/>
    <s v="Désignations Effacées"/>
    <n v="16.264117728615897"/>
    <s v="D"/>
    <d v="2000-09-24T00:00:00"/>
    <n v="15363.888360148547"/>
    <n v="15363.888360148547"/>
  </r>
  <r>
    <x v="145"/>
    <x v="1"/>
    <s v="Désignations Effacées"/>
    <n v="37.177741833687271"/>
    <s v="D"/>
    <d v="2000-09-25T00:00:00"/>
    <n v="15326.710618314859"/>
    <n v="15326.710618314859"/>
  </r>
  <r>
    <x v="145"/>
    <x v="2"/>
    <s v="Désignations Effacées"/>
    <n v="7.2870630239482157"/>
    <s v="D"/>
    <d v="2000-09-25T00:00:00"/>
    <n v="15319.42355529091"/>
    <n v="15319.42355529091"/>
  </r>
  <r>
    <x v="146"/>
    <x v="9"/>
    <s v="Désignations Effacées"/>
    <n v="228.67352585611556"/>
    <s v="D"/>
    <d v="2000-09-25T00:00:00"/>
    <n v="15090.750029434796"/>
    <n v="15090.750029434796"/>
  </r>
  <r>
    <x v="147"/>
    <x v="13"/>
    <s v="Désignations Effacées"/>
    <n v="60.979606894964149"/>
    <s v="R"/>
    <d v="2000-09-25T00:00:00"/>
    <n v="15151.729636329759"/>
    <n v="15151.729636329759"/>
  </r>
  <r>
    <x v="147"/>
    <x v="14"/>
    <s v="Désignations Effacées"/>
    <n v="60.979606894964149"/>
    <s v="D"/>
    <d v="2000-09-25T00:00:00"/>
    <n v="15090.750029434796"/>
    <n v="15090.750029434796"/>
  </r>
  <r>
    <x v="148"/>
    <x v="1"/>
    <s v="Désignations Effacées"/>
    <n v="23.553373163179902"/>
    <s v="D"/>
    <d v="2000-09-26T00:00:00"/>
    <n v="15067.196656271615"/>
    <n v="15067.196656271615"/>
  </r>
  <r>
    <x v="149"/>
    <x v="1"/>
    <s v="Désignations Effacées"/>
    <n v="11.471916012848608"/>
    <s v="D"/>
    <d v="2000-09-29T00:00:00"/>
    <n v="15055.724740258767"/>
    <n v="15055.724740258767"/>
  </r>
  <r>
    <x v="149"/>
    <x v="2"/>
    <s v="Désignations Effacées"/>
    <n v="2.2486230042518032"/>
    <s v="D"/>
    <d v="2000-09-29T00:00:00"/>
    <n v="15053.476117254515"/>
    <n v="15053.476117254515"/>
  </r>
  <r>
    <x v="141"/>
    <x v="8"/>
    <s v="Désignations Effacées"/>
    <n v="140.13875909548949"/>
    <s v="D"/>
    <d v="2000-09-29T00:00:00"/>
    <n v="14913.337358159026"/>
    <n v="14913.337358159026"/>
  </r>
  <r>
    <x v="141"/>
    <x v="2"/>
    <s v="Désignations Effacées"/>
    <n v="27.939331389100204"/>
    <s v="D"/>
    <d v="2000-09-29T00:00:00"/>
    <n v="14885.398026769926"/>
    <n v="14885.398026769926"/>
  </r>
  <r>
    <x v="141"/>
    <x v="8"/>
    <s v="Désignations Effacées"/>
    <n v="116.31860015214411"/>
    <s v="D"/>
    <d v="2000-09-29T00:00:00"/>
    <n v="14769.079426617782"/>
    <n v="14769.079426617782"/>
  </r>
  <r>
    <x v="150"/>
    <x v="17"/>
    <s v="Désignations Effacées"/>
    <n v="1318.7107669076299"/>
    <s v="R"/>
    <d v="2000-09-29T00:00:00"/>
    <n v="16087.790193525412"/>
    <n v="16087.790193525412"/>
  </r>
  <r>
    <x v="150"/>
    <x v="18"/>
    <s v="Désignations Effacées"/>
    <n v="258.46731031389544"/>
    <s v="R"/>
    <d v="2000-09-29T00:00:00"/>
    <n v="16346.257503839308"/>
    <n v="16346.257503839308"/>
  </r>
  <r>
    <x v="142"/>
    <x v="8"/>
    <s v="Désignations Effacées"/>
    <n v="2.420890393730077"/>
    <s v="D"/>
    <d v="2000-09-29T00:00:00"/>
    <n v="16343.836613445577"/>
    <n v="16343.836613445577"/>
  </r>
  <r>
    <x v="151"/>
    <x v="11"/>
    <s v="Désignations Effacées"/>
    <n v="150.16228197884922"/>
    <s v="D"/>
    <d v="2000-09-29T00:00:00"/>
    <n v="16193.674331466727"/>
    <n v="16193.674331466727"/>
  </r>
  <r>
    <x v="147"/>
    <x v="17"/>
    <s v="Désignations Effacées"/>
    <n v="564.06136377841847"/>
    <s v="R"/>
    <d v="2000-09-29T00:00:00"/>
    <n v="16757.735695245145"/>
    <n v="16757.735695245145"/>
  </r>
  <r>
    <x v="147"/>
    <x v="18"/>
    <s v="Désignations Effacées"/>
    <n v="110.52553749712253"/>
    <s v="R"/>
    <d v="2000-09-29T00:00:00"/>
    <n v="16868.261232742268"/>
    <n v="16868.261232742268"/>
  </r>
  <r>
    <x v="147"/>
    <x v="1"/>
    <s v="Désignations Effacées"/>
    <n v="122.82512420783679"/>
    <s v="D"/>
    <d v="2000-09-29T00:00:00"/>
    <n v="16745.436108534432"/>
    <n v="16745.436108534432"/>
  </r>
  <r>
    <x v="147"/>
    <x v="2"/>
    <s v="Désignations Effacées"/>
    <n v="6.7565404439620282"/>
    <s v="D"/>
    <d v="2000-09-29T00:00:00"/>
    <n v="16738.679568090469"/>
    <n v="16738.679568090469"/>
  </r>
  <r>
    <x v="152"/>
    <x v="10"/>
    <s v="Désignations Effacées"/>
    <n v="54.636203287715503"/>
    <s v="D"/>
    <d v="2000-10-01T00:00:00"/>
    <n v="16684.043364802754"/>
    <n v="16684.043364802754"/>
  </r>
  <r>
    <x v="152"/>
    <x v="2"/>
    <s v="Désignations Effacées"/>
    <n v="9.0051634482138319"/>
    <s v="D"/>
    <d v="2000-10-01T00:00:00"/>
    <n v="16675.038201354539"/>
    <n v="16675.038201354539"/>
  </r>
  <r>
    <x v="153"/>
    <x v="1"/>
    <s v="Désignations Effacées"/>
    <n v="82.095320272517867"/>
    <s v="D"/>
    <d v="2000-10-02T00:00:00"/>
    <n v="16592.942881082021"/>
    <n v="16592.942881082021"/>
  </r>
  <r>
    <x v="153"/>
    <x v="2"/>
    <s v="Désignations Effacées"/>
    <n v="16.097091730098164"/>
    <s v="D"/>
    <d v="2000-10-02T00:00:00"/>
    <n v="16576.845789351923"/>
    <n v="16576.845789351923"/>
  </r>
  <r>
    <x v="146"/>
    <x v="1"/>
    <s v="Désignations Effacées"/>
    <n v="84.151857515050537"/>
    <s v="D"/>
    <d v="2000-10-04T00:00:00"/>
    <n v="16492.693931836871"/>
    <n v="16492.693931836871"/>
  </r>
  <r>
    <x v="146"/>
    <x v="2"/>
    <s v="Désignations Effacées"/>
    <n v="4.6283521633277793"/>
    <s v="D"/>
    <d v="2000-10-04T00:00:00"/>
    <n v="16488.065579673545"/>
    <n v="16488.065579673545"/>
  </r>
  <r>
    <x v="154"/>
    <x v="8"/>
    <s v="Désignations Effacées"/>
    <n v="99.091861204316743"/>
    <s v="D"/>
    <d v="2000-10-04T00:00:00"/>
    <n v="16388.973718469228"/>
    <n v="16388.973718469228"/>
  </r>
  <r>
    <x v="154"/>
    <x v="16"/>
    <s v="Désignations Effacées"/>
    <n v="481.7160271176312"/>
    <s v="D"/>
    <d v="2000-10-04T00:00:00"/>
    <n v="15907.257691351597"/>
    <n v="15907.257691351597"/>
  </r>
  <r>
    <x v="155"/>
    <x v="3"/>
    <s v="Désignations Effacées"/>
    <n v="31.148383201947688"/>
    <s v="D"/>
    <d v="2000-10-05T00:00:00"/>
    <n v="15876.109308149649"/>
    <n v="15876.109308149649"/>
  </r>
  <r>
    <x v="155"/>
    <x v="3"/>
    <s v="Désignations Effacées"/>
    <n v="4.7365909655663403"/>
    <s v="D"/>
    <d v="2000-10-05T00:00:00"/>
    <n v="15871.372717184084"/>
    <n v="15871.372717184084"/>
  </r>
  <r>
    <x v="155"/>
    <x v="24"/>
    <s v="Désignations Effacées"/>
    <n v="147.00506283186246"/>
    <s v="D"/>
    <d v="2000-10-05T00:00:00"/>
    <n v="15724.367654352222"/>
    <n v="15724.367654352222"/>
  </r>
  <r>
    <x v="155"/>
    <x v="2"/>
    <s v="Désignations Effacées"/>
    <n v="34.918447398228849"/>
    <s v="D"/>
    <d v="2000-10-05T00:00:00"/>
    <n v="15689.449206953992"/>
    <n v="15689.449206953992"/>
  </r>
  <r>
    <x v="155"/>
    <x v="3"/>
    <s v="Désignations Effacées"/>
    <n v="36.102976262163523"/>
    <s v="D"/>
    <d v="2000-10-05T00:00:00"/>
    <n v="15653.346230691828"/>
    <n v="15653.346230691828"/>
  </r>
  <r>
    <x v="155"/>
    <x v="3"/>
    <s v="Désignations Effacées"/>
    <n v="6.7992261687885032"/>
    <s v="D"/>
    <d v="2000-10-05T00:00:00"/>
    <n v="15646.54700452304"/>
    <n v="15646.54700452304"/>
  </r>
  <r>
    <x v="155"/>
    <x v="24"/>
    <s v="Désignations Effacées"/>
    <n v="209.57928644712993"/>
    <s v="D"/>
    <d v="2000-10-05T00:00:00"/>
    <n v="15436.96771807591"/>
    <n v="15436.96771807591"/>
  </r>
  <r>
    <x v="155"/>
    <x v="2"/>
    <s v="Désignations Effacées"/>
    <n v="48.154071074780816"/>
    <s v="D"/>
    <d v="2000-10-05T00:00:00"/>
    <n v="15388.813647001129"/>
    <n v="15388.813647001129"/>
  </r>
  <r>
    <x v="154"/>
    <x v="8"/>
    <s v="Désignations Effacées"/>
    <n v="101.11943313357432"/>
    <s v="D"/>
    <d v="2000-10-09T00:00:00"/>
    <n v="15287.694213867555"/>
    <n v="15287.694213867555"/>
  </r>
  <r>
    <x v="154"/>
    <x v="16"/>
    <s v="Désignations Effacées"/>
    <n v="1926.8656329606972"/>
    <s v="D"/>
    <d v="2000-10-09T00:00:00"/>
    <n v="13360.828580906858"/>
    <n v="13360.828580906858"/>
  </r>
  <r>
    <x v="154"/>
    <x v="2"/>
    <s v="Désignations Effacées"/>
    <n v="16.434004058192837"/>
    <s v="D"/>
    <d v="2000-10-09T00:00:00"/>
    <n v="13344.394576848666"/>
    <n v="13344.394576848666"/>
  </r>
  <r>
    <x v="156"/>
    <x v="23"/>
    <s v="Désignations Effacées"/>
    <n v="1751.3343100233706"/>
    <s v="D"/>
    <d v="2000-10-09T00:00:00"/>
    <n v="11593.060266825296"/>
    <n v="11593.060266825296"/>
  </r>
  <r>
    <x v="157"/>
    <x v="11"/>
    <s v="Désignations Effacées"/>
    <n v="285.13301938999047"/>
    <s v="D"/>
    <d v="2000-10-09T00:00:00"/>
    <n v="11307.927247435306"/>
    <n v="11307.927247435306"/>
  </r>
  <r>
    <x v="157"/>
    <x v="11"/>
    <s v="Désignations Effacées"/>
    <n v="154.12595642702189"/>
    <s v="D"/>
    <d v="2000-10-09T00:00:00"/>
    <n v="11153.801291008283"/>
    <n v="11153.801291008283"/>
  </r>
  <r>
    <x v="142"/>
    <x v="25"/>
    <s v="Désignations Effacées"/>
    <n v="304.89803447482075"/>
    <s v="D"/>
    <d v="2000-10-11T00:00:00"/>
    <n v="10848.903256533462"/>
    <n v="10848.903256533462"/>
  </r>
  <r>
    <x v="156"/>
    <x v="26"/>
    <s v="Désignations Effacées"/>
    <n v="387.37295280025978"/>
    <s v="D"/>
    <d v="2000-10-11T00:00:00"/>
    <n v="10461.530303733201"/>
    <n v="10461.530303733201"/>
  </r>
  <r>
    <x v="156"/>
    <x v="23"/>
    <s v="Désignations Effacées"/>
    <n v="343.62008485312299"/>
    <s v="D"/>
    <d v="2000-10-11T00:00:00"/>
    <n v="10117.910218880079"/>
    <n v="10117.910218880079"/>
  </r>
  <r>
    <x v="156"/>
    <x v="23"/>
    <s v="Désignations Effacées"/>
    <n v="310.99599516431715"/>
    <s v="D"/>
    <d v="2000-10-14T00:00:00"/>
    <n v="9806.9142237157612"/>
    <n v="9806.9142237157612"/>
  </r>
  <r>
    <x v="158"/>
    <x v="19"/>
    <s v="Désignations Effacées"/>
    <n v="609.79606894964149"/>
    <s v="D"/>
    <d v="2000-10-17T00:00:00"/>
    <n v="9197.1181547661199"/>
    <n v="9197.1181547661199"/>
  </r>
  <r>
    <x v="158"/>
    <x v="2"/>
    <s v="Désignations Effacées"/>
    <n v="104.58002582486353"/>
    <s v="D"/>
    <d v="2000-10-17T00:00:00"/>
    <n v="9092.5381289412562"/>
    <n v="9092.5381289412562"/>
  </r>
  <r>
    <x v="158"/>
    <x v="19"/>
    <s v="Désignations Effacées"/>
    <n v="-104.58002582486353"/>
    <s v="D"/>
    <d v="2000-10-17T00:00:00"/>
    <n v="9197.1181547661199"/>
    <n v="9197.1181547661199"/>
  </r>
  <r>
    <x v="159"/>
    <x v="1"/>
    <s v="Désignations Effacées"/>
    <n v="463.90235945343977"/>
    <s v="D"/>
    <d v="2000-10-17T00:00:00"/>
    <n v="8733.2157953126807"/>
    <n v="8733.2157953126807"/>
  </r>
  <r>
    <x v="159"/>
    <x v="2"/>
    <s v="Désignations Effacées"/>
    <n v="25.515392015025377"/>
    <s v="D"/>
    <d v="2000-10-17T00:00:00"/>
    <n v="8707.7004032976547"/>
    <n v="8707.7004032976547"/>
  </r>
  <r>
    <x v="160"/>
    <x v="20"/>
    <s v="Désignations Effacées"/>
    <n v="5651.5899670252775"/>
    <s v="D"/>
    <d v="2000-10-18T00:00:00"/>
    <n v="3056.1104362723772"/>
    <n v="3056.1104362723772"/>
  </r>
  <r>
    <x v="161"/>
    <x v="17"/>
    <s v="Désignations Effacées"/>
    <n v="4276.1949335093614"/>
    <s v="R"/>
    <d v="2000-10-18T00:00:00"/>
    <n v="7332.3053697817386"/>
    <n v="7332.3053697817386"/>
  </r>
  <r>
    <x v="161"/>
    <x v="18"/>
    <s v="Désignations Effacées"/>
    <n v="838.13420696783487"/>
    <s v="R"/>
    <d v="2000-10-18T00:00:00"/>
    <n v="8170.4395767495735"/>
    <n v="8170.4395767495735"/>
  </r>
  <r>
    <x v="162"/>
    <x v="6"/>
    <s v="Désignations Effacées"/>
    <n v="762.24508618705192"/>
    <s v="D"/>
    <d v="2000-10-18T00:00:00"/>
    <n v="7408.1944905625214"/>
    <n v="7408.1944905625214"/>
  </r>
  <r>
    <x v="163"/>
    <x v="6"/>
    <s v="Désignations Effacées"/>
    <n v="2286.7352585611557"/>
    <s v="D"/>
    <d v="2000-10-25T00:00:00"/>
    <n v="5121.4592320013653"/>
    <n v="5121.4592320013653"/>
  </r>
  <r>
    <x v="164"/>
    <x v="1"/>
    <s v="Désignations Effacées"/>
    <n v="50.884432973502832"/>
    <s v="D"/>
    <d v="2000-10-30T00:00:00"/>
    <n v="5070.5747990278624"/>
    <n v="5070.5747990278624"/>
  </r>
  <r>
    <x v="164"/>
    <x v="2"/>
    <s v="Désignations Effacées"/>
    <n v="9.9747391978437623"/>
    <s v="D"/>
    <d v="2000-10-30T00:00:00"/>
    <n v="5060.6000598300188"/>
    <n v="5060.6000598300188"/>
  </r>
  <r>
    <x v="150"/>
    <x v="7"/>
    <s v="Désignations Effacées"/>
    <n v="7.6224508618705187"/>
    <s v="D"/>
    <d v="2000-10-31T00:00:00"/>
    <n v="5052.9776089681482"/>
    <n v="5052.9776089681482"/>
  </r>
  <r>
    <x v="165"/>
    <x v="1"/>
    <s v="Désignations Effacées"/>
    <n v="11.471916012848608"/>
    <s v="D"/>
    <d v="2000-10-31T00:00:00"/>
    <n v="5041.5056929552993"/>
    <n v="5041.5056929552993"/>
  </r>
  <r>
    <x v="165"/>
    <x v="2"/>
    <s v="Désignations Effacées"/>
    <n v="2.2486230042518032"/>
    <s v="D"/>
    <d v="2000-10-31T00:00:00"/>
    <n v="5039.2570699510479"/>
    <n v="5039.2570699510479"/>
  </r>
  <r>
    <x v="166"/>
    <x v="1"/>
    <s v="Désignations Effacées"/>
    <n v="12.109244680229086"/>
    <s v="D"/>
    <d v="2000-10-31T00:00:00"/>
    <n v="5027.1478252708184"/>
    <n v="5027.1478252708184"/>
  </r>
  <r>
    <x v="166"/>
    <x v="2"/>
    <s v="Désignations Effacées"/>
    <n v="2.3736311983864784"/>
    <s v="D"/>
    <d v="2000-10-31T00:00:00"/>
    <n v="5024.7741940724318"/>
    <n v="5024.7741940724318"/>
  </r>
  <r>
    <x v="167"/>
    <x v="7"/>
    <s v="Désignations Effacées"/>
    <n v="452.77358119510882"/>
    <s v="D"/>
    <d v="2000-10-31T00:00:00"/>
    <n v="4572.000612877323"/>
    <n v="4572.000612877323"/>
  </r>
  <r>
    <x v="167"/>
    <x v="2"/>
    <s v="Désignations Effacées"/>
    <n v="88.743621914241331"/>
    <s v="D"/>
    <d v="2000-10-31T00:00:00"/>
    <n v="4483.256990963082"/>
    <n v="4483.256990963082"/>
  </r>
  <r>
    <x v="168"/>
    <x v="22"/>
    <s v="Désignations Effacées"/>
    <n v="1364.4187042748229"/>
    <s v="D"/>
    <d v="2000-10-31T00:00:00"/>
    <n v="3118.8382866882594"/>
    <n v="3118.8382866882594"/>
  </r>
  <r>
    <x v="168"/>
    <x v="2"/>
    <s v="Désignations Effacées"/>
    <n v="267.42606603786533"/>
    <s v="D"/>
    <d v="2000-10-31T00:00:00"/>
    <n v="2851.4122206503939"/>
    <n v="2851.4122206503939"/>
  </r>
  <r>
    <x v="169"/>
    <x v="8"/>
    <s v="Désignations Effacées"/>
    <n v="111.72531126278095"/>
    <s v="D"/>
    <d v="2000-10-31T00:00:00"/>
    <n v="2739.686909387613"/>
    <n v="2739.686909387613"/>
  </r>
  <r>
    <x v="169"/>
    <x v="2"/>
    <s v="Désignations Effacées"/>
    <n v="16.339485667505645"/>
    <s v="D"/>
    <d v="2000-10-31T00:00:00"/>
    <n v="2723.3474237201071"/>
    <n v="2723.3474237201071"/>
  </r>
  <r>
    <x v="158"/>
    <x v="19"/>
    <s v="Désignations Effacées"/>
    <n v="609.79606894964149"/>
    <s v="D"/>
    <d v="2000-11-01T00:00:00"/>
    <n v="2113.5513547704659"/>
    <n v="2113.5513547704659"/>
  </r>
  <r>
    <x v="170"/>
    <x v="17"/>
    <s v="Désignations Effacées"/>
    <n v="548.81646205467734"/>
    <s v="R"/>
    <d v="2000-11-01T00:00:00"/>
    <n v="2662.3678168251431"/>
    <n v="2662.3678168251431"/>
  </r>
  <r>
    <x v="170"/>
    <x v="18"/>
    <s v="Désignations Effacées"/>
    <n v="107.56802656271677"/>
    <s v="R"/>
    <d v="2000-11-01T00:00:00"/>
    <n v="2769.9358433878597"/>
    <n v="2769.9358433878597"/>
  </r>
  <r>
    <x v="171"/>
    <x v="7"/>
    <s v="Désignations Effacées"/>
    <n v="12.19592137899283"/>
    <s v="D"/>
    <d v="2000-11-02T00:00:00"/>
    <n v="2757.7399220088669"/>
    <n v="2757.7399220088669"/>
  </r>
  <r>
    <x v="171"/>
    <x v="2"/>
    <s v="Désignations Effacées"/>
    <n v="2.3904005902825949"/>
    <s v="D"/>
    <d v="2000-11-02T00:00:00"/>
    <n v="2755.3495214185841"/>
    <n v="2755.3495214185841"/>
  </r>
  <r>
    <x v="169"/>
    <x v="8"/>
    <s v="Désignations Effacées"/>
    <n v="225.45532710223381"/>
    <s v="D"/>
    <d v="2000-11-06T00:00:00"/>
    <n v="2529.8941943163504"/>
    <n v="2529.8941943163504"/>
  </r>
  <r>
    <x v="169"/>
    <x v="16"/>
    <s v="Désignations Effacées"/>
    <n v="2119.5520438077497"/>
    <s v="D"/>
    <d v="2000-11-06T00:00:00"/>
    <n v="410.34215050860075"/>
    <n v="410.34215050860075"/>
  </r>
  <r>
    <x v="169"/>
    <x v="2"/>
    <s v="Désignations Effacées"/>
    <n v="26.847796425680343"/>
    <s v="D"/>
    <d v="2000-11-06T00:00:00"/>
    <n v="383.49435408292038"/>
    <n v="383.49435408292038"/>
  </r>
  <r>
    <x v="172"/>
    <x v="3"/>
    <s v="Désignations Effacées"/>
    <n v="31.148383201947688"/>
    <s v="D"/>
    <d v="2000-11-06T00:00:00"/>
    <n v="352.34597088097269"/>
    <n v="352.34597088097269"/>
  </r>
  <r>
    <x v="172"/>
    <x v="3"/>
    <s v="Désignations Effacées"/>
    <n v="4.7365909655663403"/>
    <s v="D"/>
    <d v="2000-11-06T00:00:00"/>
    <n v="347.60937991540635"/>
    <n v="347.60937991540635"/>
  </r>
  <r>
    <x v="172"/>
    <x v="24"/>
    <s v="Désignations Effacées"/>
    <n v="147.00506283186246"/>
    <s v="D"/>
    <d v="2000-11-06T00:00:00"/>
    <n v="200.60431708354389"/>
    <n v="200.60431708354389"/>
  </r>
  <r>
    <x v="172"/>
    <x v="2"/>
    <s v="Désignations Effacées"/>
    <n v="34.918447398228849"/>
    <s v="D"/>
    <d v="2000-11-06T00:00:00"/>
    <n v="165.68586968531503"/>
    <n v="165.68586968531503"/>
  </r>
  <r>
    <x v="172"/>
    <x v="3"/>
    <s v="Désignations Effacées"/>
    <n v="36.102976262163523"/>
    <s v="D"/>
    <d v="2000-11-06T00:00:00"/>
    <n v="129.58289342315152"/>
    <n v="129.58289342315152"/>
  </r>
  <r>
    <x v="172"/>
    <x v="3"/>
    <s v="Désignations Effacées"/>
    <n v="6.7992261687885032"/>
    <s v="D"/>
    <d v="2000-11-06T00:00:00"/>
    <n v="122.78366725436301"/>
    <n v="122.78366725436301"/>
  </r>
  <r>
    <x v="172"/>
    <x v="24"/>
    <s v="Désignations Effacées"/>
    <n v="209.57928644712993"/>
    <s v="D"/>
    <d v="2000-11-06T00:00:00"/>
    <n v="-86.795619192766921"/>
    <n v="-86.795619192766921"/>
  </r>
  <r>
    <x v="172"/>
    <x v="2"/>
    <s v="Désignations Effacées"/>
    <n v="48.154071074780816"/>
    <s v="D"/>
    <d v="2000-11-06T00:00:00"/>
    <n v="-134.94969026754774"/>
    <n v="-134.94969026754774"/>
  </r>
  <r>
    <x v="173"/>
    <x v="17"/>
    <s v="Désignations Effacées"/>
    <n v="182.93882068489245"/>
    <s v="R"/>
    <d v="2000-11-09T00:00:00"/>
    <n v="47.989130417344711"/>
    <n v="47.989130417344711"/>
  </r>
  <r>
    <x v="173"/>
    <x v="18"/>
    <s v="Désignations Effacées"/>
    <n v="35.856008854238922"/>
    <s v="R"/>
    <d v="2000-11-09T00:00:00"/>
    <n v="83.845139271583633"/>
    <n v="83.845139271583633"/>
  </r>
  <r>
    <x v="174"/>
    <x v="1"/>
    <s v="Désignations Effacées"/>
    <n v="44.960264163657072"/>
    <s v="D"/>
    <d v="2000-11-12T00:00:00"/>
    <n v="38.884875107926561"/>
    <n v="38.884875107926561"/>
  </r>
  <r>
    <x v="174"/>
    <x v="2"/>
    <s v="Désignations Effacées"/>
    <n v="8.8115531963223201"/>
    <s v="D"/>
    <d v="2000-11-12T00:00:00"/>
    <n v="30.073321911604239"/>
    <n v="30.073321911604239"/>
  </r>
  <r>
    <x v="175"/>
    <x v="11"/>
    <s v="Désignations Effacées"/>
    <n v="697.30180484391508"/>
    <s v="D"/>
    <d v="2000-11-14T00:00:00"/>
    <n v="-667.22848293231084"/>
    <n v="-667.22848293231084"/>
  </r>
  <r>
    <x v="175"/>
    <x v="17"/>
    <s v="Désignations Effacées"/>
    <n v="1661.694287887773"/>
    <s v="R"/>
    <d v="2000-11-17T00:00:00"/>
    <n v="994.4658049554622"/>
    <n v="994.4658049554622"/>
  </r>
  <r>
    <x v="175"/>
    <x v="18"/>
    <s v="Désignations Effacées"/>
    <n v="325.69208042600354"/>
    <s v="R"/>
    <d v="2000-11-17T00:00:00"/>
    <n v="1320.1578853814658"/>
    <n v="1320.1578853814658"/>
  </r>
  <r>
    <x v="169"/>
    <x v="16"/>
    <s v="Désignations Effacées"/>
    <n v="304.89803447482075"/>
    <s v="D"/>
    <d v="2000-11-19T00:00:00"/>
    <n v="1015.2598509066451"/>
    <n v="1015.2598509066451"/>
  </r>
  <r>
    <x v="176"/>
    <x v="17"/>
    <s v="Désignations Effacées"/>
    <n v="5785.4402041597241"/>
    <s v="R"/>
    <d v="2000-11-23T00:00:00"/>
    <n v="6800.7000550663688"/>
    <n v="6800.7000550663688"/>
  </r>
  <r>
    <x v="176"/>
    <x v="18"/>
    <s v="Désignations Effacées"/>
    <n v="1133.9462800153058"/>
    <s v="R"/>
    <d v="2000-11-23T00:00:00"/>
    <n v="7934.6463350816748"/>
    <n v="7934.6463350816748"/>
  </r>
  <r>
    <x v="177"/>
    <x v="11"/>
    <s v="Désignations Effacées"/>
    <n v="562.65121036897233"/>
    <s v="D"/>
    <d v="2000-11-27T00:00:00"/>
    <n v="7371.9951247127028"/>
    <n v="7371.9951247127028"/>
  </r>
  <r>
    <x v="178"/>
    <x v="1"/>
    <s v="Désignations Effacées"/>
    <n v="4.5734705171223116"/>
    <s v="D"/>
    <d v="2000-11-27T00:00:00"/>
    <n v="7367.4216541955802"/>
    <n v="7367.4216541955802"/>
  </r>
  <r>
    <x v="179"/>
    <x v="6"/>
    <s v="Désignations Effacées"/>
    <n v="2286.7352585611557"/>
    <s v="D"/>
    <d v="2000-11-28T00:00:00"/>
    <n v="5080.6863956344241"/>
    <n v="5080.6863956344241"/>
  </r>
  <r>
    <x v="179"/>
    <x v="6"/>
    <s v="Désignations Effacées"/>
    <n v="3048.9803447482077"/>
    <s v="D"/>
    <d v="2000-11-28T00:00:00"/>
    <n v="2031.7060508862164"/>
    <n v="2031.7060508862164"/>
  </r>
  <r>
    <x v="180"/>
    <x v="17"/>
    <s v="Désignations Effacées"/>
    <n v="1829.3882068489245"/>
    <s v="R"/>
    <d v="2000-11-29T00:00:00"/>
    <n v="3861.0942577351407"/>
    <n v="3861.0942577351407"/>
  </r>
  <r>
    <x v="180"/>
    <x v="18"/>
    <s v="Désignations Effacées"/>
    <n v="358.56008854238922"/>
    <s v="R"/>
    <d v="2000-11-29T00:00:00"/>
    <n v="4219.6543462775298"/>
    <n v="4219.6543462775298"/>
  </r>
  <r>
    <x v="175"/>
    <x v="8"/>
    <s v="Désignations Effacées"/>
    <n v="427.00359932129697"/>
    <s v="D"/>
    <d v="2000-11-30T00:00:00"/>
    <n v="3792.650746956233"/>
    <n v="3792.650746956233"/>
  </r>
  <r>
    <x v="175"/>
    <x v="2"/>
    <s v="Désignations Effacées"/>
    <n v="50.474345117134199"/>
    <s v="D"/>
    <d v="2000-11-30T00:00:00"/>
    <n v="3742.1764018390986"/>
    <n v="3742.1764018390986"/>
  </r>
  <r>
    <x v="175"/>
    <x v="1"/>
    <s v="Désignations Effacées"/>
    <n v="28.817437728387684"/>
    <s v="D"/>
    <d v="2000-11-30T00:00:00"/>
    <n v="3713.358964110711"/>
    <n v="3713.358964110711"/>
  </r>
  <r>
    <x v="175"/>
    <x v="5"/>
    <s v="Désignations Effacées"/>
    <n v="13.613697239300746"/>
    <s v="D"/>
    <d v="2000-11-30T00:00:00"/>
    <n v="3699.7452668714104"/>
    <n v="3699.7452668714104"/>
  </r>
  <r>
    <x v="181"/>
    <x v="2"/>
    <s v="Désignations Effacées"/>
    <n v="435.65050757900286"/>
    <s v="D"/>
    <d v="2000-11-30T00:00:00"/>
    <n v="3264.0947592924076"/>
    <n v="3264.0947592924076"/>
  </r>
  <r>
    <x v="181"/>
    <x v="19"/>
    <s v="Désignations Effacées"/>
    <n v="-435.65050757900286"/>
    <s v="D"/>
    <d v="2000-11-30T00:00:00"/>
    <n v="3699.7452668714104"/>
    <n v="3699.7452668714104"/>
  </r>
  <r>
    <x v="182"/>
    <x v="7"/>
    <s v="Désignations Effacées"/>
    <n v="12.19592137899283"/>
    <s v="D"/>
    <d v="2000-12-01T00:00:00"/>
    <n v="3687.5493454924176"/>
    <n v="3687.5493454924176"/>
  </r>
  <r>
    <x v="182"/>
    <x v="2"/>
    <s v="Désignations Effacées"/>
    <n v="2.3904005902825949"/>
    <s v="D"/>
    <d v="2000-12-01T00:00:00"/>
    <n v="3685.1589449021349"/>
    <n v="3685.1589449021349"/>
  </r>
  <r>
    <x v="183"/>
    <x v="6"/>
    <s v="Désignations Effacées"/>
    <n v="152.44901723741037"/>
    <s v="D"/>
    <d v="2000-12-01T00:00:00"/>
    <n v="3532.7099276647245"/>
    <n v="3532.7099276647245"/>
  </r>
  <r>
    <x v="184"/>
    <x v="19"/>
    <s v="Désignations Effacées"/>
    <n v="638.15158615579981"/>
    <s v="D"/>
    <d v="2000-12-01T00:00:00"/>
    <n v="2894.558341508925"/>
    <n v="2894.558341508925"/>
  </r>
  <r>
    <x v="185"/>
    <x v="1"/>
    <s v="Désignations Effacées"/>
    <n v="56.070748539919542"/>
    <s v="D"/>
    <d v="2000-12-03T00:00:00"/>
    <n v="2838.4875929690056"/>
    <n v="2838.4875929690056"/>
  </r>
  <r>
    <x v="185"/>
    <x v="2"/>
    <s v="Désignations Effacées"/>
    <n v="10.993098632989662"/>
    <s v="D"/>
    <d v="2000-12-03T00:00:00"/>
    <n v="2827.494494336016"/>
    <n v="2827.494494336016"/>
  </r>
  <r>
    <x v="186"/>
    <x v="22"/>
    <s v="Désignations Effacées"/>
    <n v="579.37029408939918"/>
    <s v="D"/>
    <d v="2000-12-04T00:00:00"/>
    <n v="2248.124200246617"/>
    <n v="2248.124200246617"/>
  </r>
  <r>
    <x v="186"/>
    <x v="2"/>
    <s v="Désignations Effacées"/>
    <n v="113.55622395980224"/>
    <s v="D"/>
    <d v="2000-12-04T00:00:00"/>
    <n v="2134.5679762868149"/>
    <n v="2134.5679762868149"/>
  </r>
  <r>
    <x v="181"/>
    <x v="16"/>
    <s v="Désignations Effacées"/>
    <n v="304.89803447482075"/>
    <s v="D"/>
    <d v="2000-12-04T00:00:00"/>
    <n v="1829.6699418119942"/>
    <n v="1829.6699418119942"/>
  </r>
  <r>
    <x v="181"/>
    <x v="17"/>
    <s v="Désignations Effacées"/>
    <n v="7805.3896825554111"/>
    <s v="R"/>
    <d v="2000-12-05T00:00:00"/>
    <n v="9635.0596243674045"/>
    <n v="9635.0596243674045"/>
  </r>
  <r>
    <x v="181"/>
    <x v="18"/>
    <s v="Désignations Effacées"/>
    <n v="1529.8563777808608"/>
    <s v="R"/>
    <d v="2000-12-05T00:00:00"/>
    <n v="11164.916002148266"/>
    <n v="11164.916002148266"/>
  </r>
  <r>
    <x v="182"/>
    <x v="3"/>
    <s v="Désignations Effacées"/>
    <n v="31.148383201947688"/>
    <s v="D"/>
    <d v="2000-12-05T00:00:00"/>
    <n v="11133.767618946318"/>
    <n v="11133.767618946318"/>
  </r>
  <r>
    <x v="182"/>
    <x v="3"/>
    <s v="Désignations Effacées"/>
    <n v="4.7365909655663403"/>
    <s v="D"/>
    <d v="2000-12-05T00:00:00"/>
    <n v="11129.031027980753"/>
    <n v="11129.031027980753"/>
  </r>
  <r>
    <x v="182"/>
    <x v="24"/>
    <s v="Désignations Effacées"/>
    <n v="147.00506283186246"/>
    <s v="D"/>
    <d v="2000-12-05T00:00:00"/>
    <n v="10982.02596514889"/>
    <n v="10982.02596514889"/>
  </r>
  <r>
    <x v="182"/>
    <x v="2"/>
    <s v="Désignations Effacées"/>
    <n v="34.918447398228849"/>
    <s v="D"/>
    <d v="2000-12-05T00:00:00"/>
    <n v="10947.107517750661"/>
    <n v="10947.107517750661"/>
  </r>
  <r>
    <x v="182"/>
    <x v="3"/>
    <s v="Désignations Effacées"/>
    <n v="36.102976262163523"/>
    <s v="D"/>
    <d v="2000-12-05T00:00:00"/>
    <n v="10911.004541488497"/>
    <n v="10911.004541488497"/>
  </r>
  <r>
    <x v="182"/>
    <x v="3"/>
    <s v="Désignations Effacées"/>
    <n v="6.7992261687885032"/>
    <s v="D"/>
    <d v="2000-12-05T00:00:00"/>
    <n v="10904.205315319708"/>
    <n v="10904.205315319708"/>
  </r>
  <r>
    <x v="182"/>
    <x v="24"/>
    <s v="Désignations Effacées"/>
    <n v="209.57928644712993"/>
    <s v="D"/>
    <d v="2000-12-05T00:00:00"/>
    <n v="10694.626028872579"/>
    <n v="10694.626028872579"/>
  </r>
  <r>
    <x v="182"/>
    <x v="2"/>
    <s v="Désignations Effacées"/>
    <n v="48.154071074780816"/>
    <s v="D"/>
    <d v="2000-12-05T00:00:00"/>
    <n v="10646.471957797798"/>
    <n v="10646.471957797798"/>
  </r>
  <r>
    <x v="178"/>
    <x v="1"/>
    <s v="Désignations Effacées"/>
    <n v="0.64485934291424596"/>
    <s v="D"/>
    <d v="2000-12-10T00:00:00"/>
    <n v="10645.827098454884"/>
    <n v="10645.827098454884"/>
  </r>
  <r>
    <x v="178"/>
    <x v="2"/>
    <s v="Désignations Effacées"/>
    <n v="0.12653268430705061"/>
    <s v="D"/>
    <d v="2000-12-10T00:00:00"/>
    <n v="10645.700565770576"/>
    <n v="10645.700565770576"/>
  </r>
  <r>
    <x v="187"/>
    <x v="6"/>
    <s v="Désignations Effacées"/>
    <n v="3048.9803447482077"/>
    <s v="D"/>
    <d v="2000-12-10T00:00:00"/>
    <n v="7596.7202210223677"/>
    <n v="7596.7202210223677"/>
  </r>
  <r>
    <x v="181"/>
    <x v="8"/>
    <s v="Désignations Effacées"/>
    <n v="162.15087269439917"/>
    <s v="D"/>
    <d v="2000-12-12T00:00:00"/>
    <n v="7434.5693483279683"/>
    <n v="7434.5693483279683"/>
  </r>
  <r>
    <x v="181"/>
    <x v="16"/>
    <s v="Désignations Effacées"/>
    <n v="1926.8651942886495"/>
    <s v="D"/>
    <d v="2000-12-12T00:00:00"/>
    <n v="5507.7041540393184"/>
    <n v="5507.7041540393184"/>
  </r>
  <r>
    <x v="181"/>
    <x v="2"/>
    <s v="Désignations Effacées"/>
    <n v="22.388662671486092"/>
    <s v="D"/>
    <d v="2000-12-12T00:00:00"/>
    <n v="5485.3154913678327"/>
    <n v="5485.3154913678327"/>
  </r>
  <r>
    <x v="188"/>
    <x v="17"/>
    <s v="Désignations Effacées"/>
    <n v="731.75528273956979"/>
    <s v="R"/>
    <d v="2000-12-13T00:00:00"/>
    <n v="6217.070774107402"/>
    <n v="6217.070774107402"/>
  </r>
  <r>
    <x v="188"/>
    <x v="18"/>
    <s v="Désignations Effacées"/>
    <n v="143.42403541695569"/>
    <s v="R"/>
    <d v="2000-12-13T00:00:00"/>
    <n v="6360.4948095243581"/>
    <n v="6360.4948095243581"/>
  </r>
  <r>
    <x v="189"/>
    <x v="6"/>
    <s v="Désignations Effacées"/>
    <n v="45.734705171223112"/>
    <s v="D"/>
    <d v="2000-12-17T00:00:00"/>
    <n v="6314.7601043531349"/>
    <n v="6314.7601043531349"/>
  </r>
  <r>
    <x v="184"/>
    <x v="17"/>
    <s v="Désignations Effacées"/>
    <n v="167.69391896115141"/>
    <s v="R"/>
    <d v="2000-12-19T00:00:00"/>
    <n v="6482.4540233142861"/>
    <n v="6482.4540233142861"/>
  </r>
  <r>
    <x v="184"/>
    <x v="18"/>
    <s v="Désignations Effacées"/>
    <n v="32.868008116385674"/>
    <s v="R"/>
    <d v="2000-12-19T00:00:00"/>
    <n v="6515.3220314306718"/>
    <n v="6515.3220314306718"/>
  </r>
  <r>
    <x v="190"/>
    <x v="5"/>
    <s v="Désignations Effacées"/>
    <n v="24.39184275798566"/>
    <s v="D"/>
    <d v="2000-12-19T00:00:00"/>
    <n v="6490.9301886726862"/>
    <n v="6490.9301886726862"/>
  </r>
  <r>
    <x v="190"/>
    <x v="17"/>
    <s v="Désignations Effacées"/>
    <n v="731.75528273956979"/>
    <s v="R"/>
    <d v="2000-12-20T00:00:00"/>
    <n v="7222.6854714122564"/>
    <n v="7222.6854714122564"/>
  </r>
  <r>
    <x v="190"/>
    <x v="18"/>
    <s v="Désignations Effacées"/>
    <n v="143.42403541695569"/>
    <s v="R"/>
    <d v="2000-12-20T00:00:00"/>
    <n v="7366.1095068292125"/>
    <n v="7366.1095068292125"/>
  </r>
  <r>
    <x v="191"/>
    <x v="6"/>
    <s v="Désignations Effacées"/>
    <n v="152.44901723741037"/>
    <s v="D"/>
    <d v="2000-12-20T00:00:00"/>
    <n v="7213.6604895918017"/>
    <n v="7213.6604895918017"/>
  </r>
  <r>
    <x v="189"/>
    <x v="1"/>
    <s v="Désignations Effacées"/>
    <n v="28.507966223395741"/>
    <s v="D"/>
    <d v="2000-12-24T00:00:00"/>
    <n v="7185.152523368406"/>
    <n v="7185.152523368406"/>
  </r>
  <r>
    <x v="192"/>
    <x v="11"/>
    <s v="Désignations Effacées"/>
    <n v="150.16228197884922"/>
    <s v="D"/>
    <d v="2000-12-25T00:00:00"/>
    <n v="7034.990241389557"/>
    <n v="7034.990241389557"/>
  </r>
  <r>
    <x v="193"/>
    <x v="4"/>
    <s v="Désignations Effacées"/>
    <n v="351.85233178394316"/>
    <s v="D"/>
    <d v="2000-12-26T00:00:00"/>
    <n v="6683.1379096056135"/>
    <n v="6683.1379096056135"/>
  </r>
  <r>
    <x v="194"/>
    <x v="6"/>
    <s v="Désignations Effacées"/>
    <n v="152.44901723741037"/>
    <s v="D"/>
    <d v="2000-12-26T00:00:00"/>
    <n v="6530.6888923682027"/>
    <n v="6530.6888923682027"/>
  </r>
  <r>
    <x v="195"/>
    <x v="7"/>
    <s v="Désignations Effacées"/>
    <n v="25.95202333573307"/>
    <s v="D"/>
    <d v="2000-12-28T00:00:00"/>
    <n v="6504.7368690324693"/>
    <n v="6504.7368690324693"/>
  </r>
  <r>
    <x v="195"/>
    <x v="2"/>
    <s v="Désignations Effacées"/>
    <n v="5.0864736560475761"/>
    <s v="D"/>
    <d v="2000-12-28T00:00:00"/>
    <n v="6499.6503953764213"/>
    <n v="6499.6503953764213"/>
  </r>
  <r>
    <x v="196"/>
    <x v="6"/>
    <s v="Désignations Effacées"/>
    <n v="2065.3899569636424"/>
    <s v="D"/>
    <d v="2000-12-28T00:00:00"/>
    <n v="4434.260438412779"/>
    <n v="4434.260438412779"/>
  </r>
  <r>
    <x v="197"/>
    <x v="1"/>
    <s v="Désignations Effacées"/>
    <n v="12.109244680229086"/>
    <s v="D"/>
    <d v="2000-12-29T00:00:00"/>
    <n v="4422.1511937325495"/>
    <n v="4422.1511937325495"/>
  </r>
  <r>
    <x v="197"/>
    <x v="2"/>
    <s v="Désignations Effacées"/>
    <n v="2.3736311983864784"/>
    <s v="D"/>
    <d v="2000-12-29T00:00:00"/>
    <n v="4419.7775625341628"/>
    <n v="4419.7775625341628"/>
  </r>
  <r>
    <x v="197"/>
    <x v="1"/>
    <s v="Désignations Effacées"/>
    <n v="11.859411842615939"/>
    <s v="D"/>
    <d v="2000-12-29T00:00:00"/>
    <n v="4407.9181506915465"/>
    <n v="4407.9181506915465"/>
  </r>
  <r>
    <x v="197"/>
    <x v="2"/>
    <s v="Désignations Effacées"/>
    <n v="2.3248475128705084"/>
    <s v="D"/>
    <d v="2000-12-29T00:00:00"/>
    <n v="4405.5933031786763"/>
    <n v="4405.5933031786763"/>
  </r>
  <r>
    <x v="193"/>
    <x v="8"/>
    <s v="Désignations Effacées"/>
    <n v="519.74900793802033"/>
    <s v="D"/>
    <d v="2000-12-29T00:00:00"/>
    <n v="3885.8442952406558"/>
    <n v="3885.8442952406558"/>
  </r>
  <r>
    <x v="193"/>
    <x v="5"/>
    <s v="Désignations Effacées"/>
    <n v="204.37162801829996"/>
    <s v="D"/>
    <d v="2000-12-29T00:00:00"/>
    <n v="3681.472667222356"/>
    <n v="3681.472667222356"/>
  </r>
  <r>
    <x v="193"/>
    <x v="2"/>
    <s v="Désignations Effacées"/>
    <n v="73.47890181825943"/>
    <s v="D"/>
    <d v="2000-12-29T00:00:00"/>
    <n v="3607.9937654040964"/>
    <n v="3607.9937654040964"/>
  </r>
  <r>
    <x v="193"/>
    <x v="1"/>
    <s v="Désignations Effacées"/>
    <n v="25.946822733807245"/>
    <s v="D"/>
    <d v="2000-12-29T00:00:00"/>
    <n v="3582.0469426702894"/>
    <n v="3582.0469426702894"/>
  </r>
  <r>
    <x v="198"/>
    <x v="7"/>
    <s v="Désignations Effacées"/>
    <n v="22.403907573209832"/>
    <s v="D"/>
    <d v="2000-12-31T00:00:00"/>
    <n v="3559.6430350970795"/>
    <n v="3559.6430350970795"/>
  </r>
  <r>
    <x v="198"/>
    <x v="2"/>
    <s v="Désignations Effacées"/>
    <n v="0.29575109344057615"/>
    <s v="D"/>
    <d v="2000-12-31T00:00:00"/>
    <n v="3559.3472840036388"/>
    <n v="3559.3472840036388"/>
  </r>
  <r>
    <x v="199"/>
    <x v="6"/>
    <s v="Désignations Effacées"/>
    <n v="25.699855325882645"/>
    <s v="D"/>
    <d v="2001-01-01T00:00:00"/>
    <n v="3533.6474286777561"/>
    <n v="3533.6474286777561"/>
  </r>
  <r>
    <x v="200"/>
    <x v="7"/>
    <s v="Désignations Effacées"/>
    <n v="55.483819823555507"/>
    <s v="D"/>
    <d v="2001-01-01T00:00:00"/>
    <n v="3478.1636088542004"/>
    <n v="3478.1636088542004"/>
  </r>
  <r>
    <x v="200"/>
    <x v="2"/>
    <s v="Désignations Effacées"/>
    <n v="10.034194314566351"/>
    <s v="D"/>
    <d v="2001-01-01T00:00:00"/>
    <n v="3468.1294145396341"/>
    <n v="3468.1294145396341"/>
  </r>
  <r>
    <x v="196"/>
    <x v="8"/>
    <s v="Désignations Effacées"/>
    <n v="68.602057756834668"/>
    <s v="D"/>
    <d v="2001-01-02T00:00:00"/>
    <n v="3399.5273567827994"/>
    <n v="3399.5273567827994"/>
  </r>
  <r>
    <x v="196"/>
    <x v="16"/>
    <s v="Désignations Effacées"/>
    <n v="171.05541979123632"/>
    <s v="D"/>
    <d v="2001-01-02T00:00:00"/>
    <n v="3228.4719369915629"/>
    <n v="3228.4719369915629"/>
  </r>
  <r>
    <x v="201"/>
    <x v="7"/>
    <s v="Désignations Effacées"/>
    <n v="12.19592137899283"/>
    <s v="D"/>
    <d v="2001-01-02T00:00:00"/>
    <n v="3216.2760156125701"/>
    <n v="3216.2760156125701"/>
  </r>
  <r>
    <x v="201"/>
    <x v="2"/>
    <s v="Désignations Effacées"/>
    <n v="2.3904005902825949"/>
    <s v="D"/>
    <d v="2001-01-02T00:00:00"/>
    <n v="3213.8856150222873"/>
    <n v="3213.8856150222873"/>
  </r>
  <r>
    <x v="202"/>
    <x v="1"/>
    <s v="Désignations Effacées"/>
    <n v="54.030980689282991"/>
    <s v="D"/>
    <d v="2001-01-03T00:00:00"/>
    <n v="3159.8546343330045"/>
    <n v="3159.8546343330045"/>
  </r>
  <r>
    <x v="202"/>
    <x v="2"/>
    <s v="Désignations Effacées"/>
    <n v="10.593682207827646"/>
    <s v="D"/>
    <d v="2001-01-03T00:00:00"/>
    <n v="3149.260952125177"/>
    <n v="3149.260952125177"/>
  </r>
  <r>
    <x v="196"/>
    <x v="8"/>
    <s v="Désignations Effacées"/>
    <n v="159.59735165567258"/>
    <s v="D"/>
    <d v="2001-01-03T00:00:00"/>
    <n v="2989.6636004695047"/>
    <n v="2989.6636004695047"/>
  </r>
  <r>
    <x v="196"/>
    <x v="16"/>
    <s v="Désignations Effacées"/>
    <n v="1926.8656329606972"/>
    <s v="D"/>
    <d v="2001-01-03T00:00:00"/>
    <n v="1062.7979675088075"/>
    <n v="1062.7979675088075"/>
  </r>
  <r>
    <x v="196"/>
    <x v="2"/>
    <s v="Désignations Effacées"/>
    <n v="19.530243598284645"/>
    <s v="D"/>
    <d v="2001-01-03T00:00:00"/>
    <n v="1043.2677239105228"/>
    <n v="1043.2677239105228"/>
  </r>
  <r>
    <x v="201"/>
    <x v="3"/>
    <s v="Désignations Effacées"/>
    <n v="31.148383201947688"/>
    <s v="D"/>
    <d v="2001-01-04T00:00:00"/>
    <n v="1012.1193407085751"/>
    <n v="1012.1193407085751"/>
  </r>
  <r>
    <x v="201"/>
    <x v="3"/>
    <s v="Désignations Effacées"/>
    <n v="4.7365909655663403"/>
    <s v="D"/>
    <d v="2001-01-04T00:00:00"/>
    <n v="1007.3827497430087"/>
    <n v="1007.3827497430087"/>
  </r>
  <r>
    <x v="201"/>
    <x v="24"/>
    <s v="Désignations Effacées"/>
    <n v="147.00506283186246"/>
    <s v="D"/>
    <d v="2001-01-04T00:00:00"/>
    <n v="860.37768691114627"/>
    <n v="860.37768691114627"/>
  </r>
  <r>
    <x v="201"/>
    <x v="2"/>
    <s v="Désignations Effacées"/>
    <n v="34.918447398228849"/>
    <s v="D"/>
    <d v="2001-01-04T00:00:00"/>
    <n v="825.45923951291741"/>
    <n v="825.45923951291741"/>
  </r>
  <r>
    <x v="201"/>
    <x v="3"/>
    <s v="Désignations Effacées"/>
    <n v="36.102976262163523"/>
    <s v="D"/>
    <d v="2001-01-04T00:00:00"/>
    <n v="789.35626325075384"/>
    <n v="789.35626325075384"/>
  </r>
  <r>
    <x v="201"/>
    <x v="3"/>
    <s v="Désignations Effacées"/>
    <n v="6.7992261687885032"/>
    <s v="D"/>
    <d v="2001-01-04T00:00:00"/>
    <n v="782.55703708196529"/>
    <n v="782.55703708196529"/>
  </r>
  <r>
    <x v="201"/>
    <x v="24"/>
    <s v="Désignations Effacées"/>
    <n v="209.57928644712993"/>
    <s v="D"/>
    <d v="2001-01-04T00:00:00"/>
    <n v="572.97775063483539"/>
    <n v="572.97775063483539"/>
  </r>
  <r>
    <x v="201"/>
    <x v="2"/>
    <s v="Désignations Effacées"/>
    <n v="48.154071074780816"/>
    <s v="D"/>
    <d v="2001-01-04T00:00:00"/>
    <n v="524.82367956005453"/>
    <n v="524.82367956005453"/>
  </r>
  <r>
    <x v="195"/>
    <x v="19"/>
    <s v="Désignations Effacées"/>
    <n v="130.01461986075307"/>
    <s v="D"/>
    <d v="2001-01-06T00:00:00"/>
    <n v="394.80905969930143"/>
    <n v="394.80905969930143"/>
  </r>
  <r>
    <x v="195"/>
    <x v="2"/>
    <s v="Désignations Effacées"/>
    <n v="25.483377721405517"/>
    <s v="D"/>
    <d v="2001-01-06T00:00:00"/>
    <n v="369.3256819778959"/>
    <n v="369.3256819778959"/>
  </r>
  <r>
    <x v="175"/>
    <x v="1"/>
    <s v="Désignations Effacées"/>
    <n v="64.028587239712365"/>
    <s v="D"/>
    <d v="2001-01-09T00:00:00"/>
    <n v="305.29709473818355"/>
    <n v="305.29709473818355"/>
  </r>
  <r>
    <x v="175"/>
    <x v="2"/>
    <s v="Désignations Effacées"/>
    <n v="3.5215722981841799"/>
    <s v="D"/>
    <d v="2001-01-09T00:00:00"/>
    <n v="301.77552243999935"/>
    <n v="301.77552243999935"/>
  </r>
  <r>
    <x v="203"/>
    <x v="11"/>
    <s v="Désignations Effacées"/>
    <n v="304.13578938863373"/>
    <s v="D"/>
    <d v="2001-01-09T00:00:00"/>
    <n v="-2.3602669486343757"/>
    <n v="-2.3602669486343757"/>
  </r>
  <r>
    <x v="203"/>
    <x v="11"/>
    <s v="Désignations Effacées"/>
    <n v="183.3961677366047"/>
    <s v="D"/>
    <d v="2001-01-09T00:00:00"/>
    <n v="-185.75643468523907"/>
    <n v="-185.75643468523907"/>
  </r>
  <r>
    <x v="204"/>
    <x v="17"/>
    <s v="Désignations Effacées"/>
    <n v="2103.7964378762631"/>
    <s v="R"/>
    <d v="2001-01-10T00:00:00"/>
    <n v="1918.040003191024"/>
    <n v="1918.040003191024"/>
  </r>
  <r>
    <x v="204"/>
    <x v="18"/>
    <s v="Désignations Effacées"/>
    <n v="412.34410182374762"/>
    <s v="R"/>
    <d v="2001-01-10T00:00:00"/>
    <n v="2330.3841050147716"/>
    <n v="2330.3841050147716"/>
  </r>
  <r>
    <x v="205"/>
    <x v="17"/>
    <s v="Désignations Effacées"/>
    <n v="278.98170154446098"/>
    <s v="R"/>
    <d v="2001-01-10T00:00:00"/>
    <n v="2609.3658065592326"/>
    <n v="2609.3658065592326"/>
  </r>
  <r>
    <x v="205"/>
    <x v="18"/>
    <s v="Désignations Effacées"/>
    <n v="54.680413502714359"/>
    <s v="R"/>
    <d v="2001-01-10T00:00:00"/>
    <n v="2664.0462200619468"/>
    <n v="2664.0462200619468"/>
  </r>
  <r>
    <x v="206"/>
    <x v="1"/>
    <s v="Désignations Effacées"/>
    <n v="37.642711336261371"/>
    <s v="D"/>
    <d v="2001-01-11T00:00:00"/>
    <n v="2626.4035087256852"/>
    <n v="2626.4035087256852"/>
  </r>
  <r>
    <x v="206"/>
    <x v="2"/>
    <s v="Désignations Effacées"/>
    <n v="7.378532434290662"/>
    <s v="D"/>
    <d v="2001-01-11T00:00:00"/>
    <n v="2619.0249762913945"/>
    <n v="2619.0249762913945"/>
  </r>
  <r>
    <x v="207"/>
    <x v="14"/>
    <s v="Désignations Effacées"/>
    <n v="91.469410342446224"/>
    <s v="D"/>
    <d v="2001-01-11T00:00:00"/>
    <n v="2527.5555659489482"/>
    <n v="2527.5555659489482"/>
  </r>
  <r>
    <x v="207"/>
    <x v="13"/>
    <s v="Désignations Effacées"/>
    <n v="91.469410342446224"/>
    <s v="R"/>
    <d v="2001-01-12T00:00:00"/>
    <n v="2619.0249762913945"/>
    <n v="2619.0249762913945"/>
  </r>
  <r>
    <x v="207"/>
    <x v="17"/>
    <s v="Désignations Effacées"/>
    <n v="2195.2658482187098"/>
    <s v="R"/>
    <d v="2001-01-13T00:00:00"/>
    <n v="4814.2908245101044"/>
    <n v="4814.2908245101044"/>
  </r>
  <r>
    <x v="207"/>
    <x v="18"/>
    <s v="Désignations Effacées"/>
    <n v="430.27210625086707"/>
    <s v="R"/>
    <d v="2001-01-13T00:00:00"/>
    <n v="5244.5629307609715"/>
    <n v="5244.5629307609715"/>
  </r>
  <r>
    <x v="208"/>
    <x v="23"/>
    <s v="Désignations Effacées"/>
    <n v="3456.4765678238055"/>
    <s v="D"/>
    <d v="2001-01-14T00:00:00"/>
    <n v="1788.0863629371661"/>
    <n v="1788.0863629371661"/>
  </r>
  <r>
    <x v="208"/>
    <x v="23"/>
    <s v="Désignations Effacées"/>
    <n v="61.284504929438974"/>
    <s v="D"/>
    <d v="2001-01-14T00:00:00"/>
    <n v="1726.8018580077271"/>
    <n v="1726.8018580077271"/>
  </r>
  <r>
    <x v="209"/>
    <x v="17"/>
    <s v="Désignations Effacées"/>
    <n v="4893.6134533208733"/>
    <s v="R"/>
    <d v="2001-01-15T00:00:00"/>
    <n v="6620.4153113286002"/>
    <n v="6620.4153113286002"/>
  </r>
  <r>
    <x v="209"/>
    <x v="18"/>
    <s v="Désignations Effacées"/>
    <n v="959.14823685089118"/>
    <s v="R"/>
    <d v="2001-01-15T00:00:00"/>
    <n v="7579.5635481794916"/>
    <n v="7579.5635481794916"/>
  </r>
  <r>
    <x v="208"/>
    <x v="23"/>
    <s v="Désignations Effacées"/>
    <n v="714.2236457572676"/>
    <s v="D"/>
    <d v="2001-01-15T00:00:00"/>
    <n v="6865.3399024222235"/>
    <n v="6865.3399024222235"/>
  </r>
  <r>
    <x v="208"/>
    <x v="20"/>
    <s v="Désignations Effacées"/>
    <n v="3901.0179020880942"/>
    <s v="D"/>
    <d v="2001-01-16T00:00:00"/>
    <n v="2964.3220003341294"/>
    <n v="2964.3220003341294"/>
  </r>
  <r>
    <x v="210"/>
    <x v="17"/>
    <s v="Désignations Effacées"/>
    <n v="1875.1229120201476"/>
    <s v="R"/>
    <d v="2001-01-18T00:00:00"/>
    <n v="4839.4449123542772"/>
    <n v="4839.4449123542772"/>
  </r>
  <r>
    <x v="210"/>
    <x v="18"/>
    <s v="Désignations Effacées"/>
    <n v="367.52409075594898"/>
    <s v="R"/>
    <d v="2001-01-18T00:00:00"/>
    <n v="5206.9690031102264"/>
    <n v="5206.9690031102264"/>
  </r>
  <r>
    <x v="211"/>
    <x v="13"/>
    <s v="Désignations Effacées"/>
    <n v="99.759587899816609"/>
    <s v="R"/>
    <d v="2001-01-18T00:00:00"/>
    <n v="5306.7285910100427"/>
    <n v="5306.7285910100427"/>
  </r>
  <r>
    <x v="211"/>
    <x v="10"/>
    <s v="Désignations Effacées"/>
    <n v="4.8448297678049022"/>
    <s v="D"/>
    <d v="2001-01-18T00:00:00"/>
    <n v="5301.8837612422376"/>
    <n v="5301.8837612422376"/>
  </r>
  <r>
    <x v="211"/>
    <x v="14"/>
    <s v="Désignations Effacées"/>
    <n v="99.759587899816609"/>
    <s v="D"/>
    <d v="2001-01-18T00:00:00"/>
    <n v="5202.1241733424213"/>
    <n v="5202.1241733424213"/>
  </r>
  <r>
    <x v="212"/>
    <x v="11"/>
    <s v="Désignations Effacées"/>
    <n v="368.01192761110866"/>
    <s v="D"/>
    <d v="2001-01-21T00:00:00"/>
    <n v="4834.1122457313122"/>
    <n v="4834.1122457313122"/>
  </r>
  <r>
    <x v="208"/>
    <x v="21"/>
    <s v="Désignations Effacées"/>
    <n v="1342.923392844348"/>
    <s v="D"/>
    <d v="2001-01-23T00:00:00"/>
    <n v="3491.188852886964"/>
    <n v="3491.188852886964"/>
  </r>
  <r>
    <x v="208"/>
    <x v="2"/>
    <s v="Désignations Effacées"/>
    <n v="263.21298499749224"/>
    <s v="D"/>
    <d v="2001-01-23T00:00:00"/>
    <n v="3227.9758678894718"/>
    <n v="3227.9758678894718"/>
  </r>
  <r>
    <x v="213"/>
    <x v="6"/>
    <s v="Désignations Effacées"/>
    <n v="2286.7352585611557"/>
    <s v="D"/>
    <d v="2001-01-23T00:00:00"/>
    <n v="941.24060932831617"/>
    <n v="941.24060932831617"/>
  </r>
  <r>
    <x v="205"/>
    <x v="1"/>
    <s v="Désignations Effacées"/>
    <n v="15.758654911831112"/>
    <s v="D"/>
    <d v="2001-01-24T00:00:00"/>
    <n v="925.48195441648511"/>
    <n v="925.48195441648511"/>
  </r>
  <r>
    <x v="205"/>
    <x v="2"/>
    <s v="Désignations Effacées"/>
    <n v="3.0886170892299347"/>
    <s v="D"/>
    <d v="2001-01-24T00:00:00"/>
    <n v="922.39333732725515"/>
    <n v="922.39333732725515"/>
  </r>
  <r>
    <x v="208"/>
    <x v="23"/>
    <s v="Désignations Effacées"/>
    <n v="646.38383308662003"/>
    <s v="D"/>
    <d v="2001-01-27T00:00:00"/>
    <n v="276.00950424063512"/>
    <n v="276.00950424063512"/>
  </r>
  <r>
    <x v="208"/>
    <x v="8"/>
    <s v="Désignations Effacées"/>
    <n v="703.10401443997102"/>
    <s v="D"/>
    <d v="2001-01-31T00:00:00"/>
    <n v="-427.0945101993359"/>
    <n v="-427.0945101993359"/>
  </r>
  <r>
    <x v="208"/>
    <x v="1"/>
    <s v="Désignations Effacées"/>
    <n v="115.75911225888284"/>
    <s v="D"/>
    <d v="2001-01-31T00:00:00"/>
    <n v="-542.85362245821875"/>
    <n v="-542.85362245821875"/>
  </r>
  <r>
    <x v="208"/>
    <x v="5"/>
    <s v="Désignations Effacées"/>
    <n v="67.737671829098559"/>
    <s v="D"/>
    <d v="2001-01-31T00:00:00"/>
    <n v="-610.59129428731728"/>
    <n v="-610.59129428731728"/>
  </r>
  <r>
    <x v="208"/>
    <x v="2"/>
    <s v="Désignations Effacées"/>
    <n v="44.54865181711606"/>
    <s v="D"/>
    <d v="2001-01-31T00:00:00"/>
    <n v="-655.13994610443331"/>
    <n v="-655.13994610443331"/>
  </r>
  <r>
    <x v="214"/>
    <x v="1"/>
    <s v="Désignations Effacées"/>
    <n v="51.082616695911469"/>
    <s v="D"/>
    <d v="2001-01-31T00:00:00"/>
    <n v="-706.2225628003448"/>
    <n v="-706.2225628003448"/>
  </r>
  <r>
    <x v="214"/>
    <x v="2"/>
    <s v="Désignations Effacées"/>
    <n v="10.014375942325488"/>
    <s v="D"/>
    <d v="2001-01-31T00:00:00"/>
    <n v="-716.2369387426703"/>
    <n v="-716.2369387426703"/>
  </r>
  <r>
    <x v="215"/>
    <x v="12"/>
    <s v="Désignations Effacées"/>
    <n v="1662.5007431889592"/>
    <s v="R"/>
    <d v="2001-01-31T00:00:00"/>
    <n v="946.26380444628887"/>
    <n v="946.26380444628887"/>
  </r>
  <r>
    <x v="216"/>
    <x v="10"/>
    <s v="Désignations Effacées"/>
    <n v="14.586321969275426"/>
    <s v="D"/>
    <d v="2001-02-01T00:00:00"/>
    <n v="931.67748247701343"/>
    <n v="931.67748247701343"/>
  </r>
  <r>
    <x v="217"/>
    <x v="6"/>
    <s v="Désignations Effacées"/>
    <n v="0"/>
    <s v="D"/>
    <d v="2001-02-02T00:00:00"/>
    <n v="931.67748247701343"/>
    <n v="931.67748247701343"/>
  </r>
  <r>
    <x v="218"/>
    <x v="8"/>
    <s v="Désignations Effacées"/>
    <n v="251.54087844172713"/>
    <s v="D"/>
    <d v="2001-02-04T00:00:00"/>
    <n v="680.13660403528627"/>
    <n v="680.13660403528627"/>
  </r>
  <r>
    <x v="218"/>
    <x v="16"/>
    <s v="Désignations Effacées"/>
    <n v="965.37577920503929"/>
    <s v="D"/>
    <d v="2001-02-04T00:00:00"/>
    <n v="-285.23917516975303"/>
    <n v="-285.23917516975303"/>
  </r>
  <r>
    <x v="216"/>
    <x v="3"/>
    <s v="Désignations Effacées"/>
    <n v="31.148383201947688"/>
    <s v="D"/>
    <d v="2001-02-04T00:00:00"/>
    <n v="-316.38755837170072"/>
    <n v="-316.38755837170072"/>
  </r>
  <r>
    <x v="216"/>
    <x v="3"/>
    <s v="Désignations Effacées"/>
    <n v="4.7365909655663403"/>
    <s v="D"/>
    <d v="2001-02-04T00:00:00"/>
    <n v="-321.12414933726706"/>
    <n v="-321.12414933726706"/>
  </r>
  <r>
    <x v="216"/>
    <x v="24"/>
    <s v="Désignations Effacées"/>
    <n v="147.00506283186246"/>
    <s v="D"/>
    <d v="2001-02-04T00:00:00"/>
    <n v="-468.12921216912952"/>
    <n v="-468.12921216912952"/>
  </r>
  <r>
    <x v="216"/>
    <x v="2"/>
    <s v="Désignations Effacées"/>
    <n v="34.918447398228849"/>
    <s v="D"/>
    <d v="2001-02-04T00:00:00"/>
    <n v="-503.04765956735838"/>
    <n v="-503.04765956735838"/>
  </r>
  <r>
    <x v="216"/>
    <x v="3"/>
    <s v="Désignations Effacées"/>
    <n v="36.102976262163523"/>
    <s v="D"/>
    <d v="2001-02-04T00:00:00"/>
    <n v="-539.15063582952189"/>
    <n v="-539.15063582952189"/>
  </r>
  <r>
    <x v="216"/>
    <x v="3"/>
    <s v="Désignations Effacées"/>
    <n v="6.7992261687885032"/>
    <s v="D"/>
    <d v="2001-02-04T00:00:00"/>
    <n v="-545.94986199831044"/>
    <n v="-545.94986199831044"/>
  </r>
  <r>
    <x v="216"/>
    <x v="24"/>
    <s v="Désignations Effacées"/>
    <n v="209.57928644712993"/>
    <s v="D"/>
    <d v="2001-02-04T00:00:00"/>
    <n v="-755.52914844544034"/>
    <n v="-755.52914844544034"/>
  </r>
  <r>
    <x v="216"/>
    <x v="2"/>
    <s v="Désignations Effacées"/>
    <n v="48.154071074780816"/>
    <s v="D"/>
    <d v="2001-02-04T00:00:00"/>
    <n v="-803.6832195202212"/>
    <n v="-803.6832195202212"/>
  </r>
  <r>
    <x v="218"/>
    <x v="8"/>
    <s v="Désignations Effacées"/>
    <n v="84.815010740033273"/>
    <s v="D"/>
    <d v="2001-02-05T00:00:00"/>
    <n v="-888.49823026025445"/>
    <n v="-888.49823026025445"/>
  </r>
  <r>
    <x v="218"/>
    <x v="16"/>
    <s v="Désignations Effacées"/>
    <n v="1847.3832888436286"/>
    <s v="D"/>
    <d v="2001-02-05T00:00:00"/>
    <n v="-2735.881519103883"/>
    <n v="-2735.881519103883"/>
  </r>
  <r>
    <x v="217"/>
    <x v="17"/>
    <s v="Désignations Effacées"/>
    <n v="7660.5631161798719"/>
    <s v="R"/>
    <d v="2001-02-05T00:00:00"/>
    <n v="4924.681597075989"/>
    <n v="4924.681597075989"/>
  </r>
  <r>
    <x v="217"/>
    <x v="18"/>
    <s v="Désignations Effacées"/>
    <n v="1501.4703707712549"/>
    <s v="R"/>
    <d v="2001-02-05T00:00:00"/>
    <n v="6426.1519678472441"/>
    <n v="6426.1519678472441"/>
  </r>
  <r>
    <x v="218"/>
    <x v="16"/>
    <s v="Désignations Effacées"/>
    <n v="304.89803447482075"/>
    <s v="D"/>
    <d v="2001-02-10T00:00:00"/>
    <n v="6121.2539333724235"/>
    <n v="6121.2539333724235"/>
  </r>
  <r>
    <x v="219"/>
    <x v="6"/>
    <s v="Désignations Effacées"/>
    <n v="1524.4901723741038"/>
    <s v="D"/>
    <d v="2001-02-11T00:00:00"/>
    <n v="4596.7637609983194"/>
    <n v="4596.7637609983194"/>
  </r>
  <r>
    <x v="220"/>
    <x v="2"/>
    <s v="Désignations Effacées"/>
    <n v="-14.940003689266218"/>
    <s v="D"/>
    <d v="2001-02-15T00:00:00"/>
    <n v="4611.703764687586"/>
    <n v="4611.703764687586"/>
  </r>
  <r>
    <x v="220"/>
    <x v="10"/>
    <s v="Désignations Effacées"/>
    <n v="-76.224508618705187"/>
    <s v="D"/>
    <d v="2001-02-15T00:00:00"/>
    <n v="4687.928273306291"/>
    <n v="4687.928273306291"/>
  </r>
  <r>
    <x v="221"/>
    <x v="6"/>
    <s v="Désignations Effacées"/>
    <n v="949.99977132647416"/>
    <s v="D"/>
    <d v="2001-02-16T00:00:00"/>
    <n v="3737.9285019798167"/>
    <n v="3737.9285019798167"/>
  </r>
  <r>
    <x v="222"/>
    <x v="11"/>
    <s v="Désignations Effacées"/>
    <n v="408.41091717902242"/>
    <s v="D"/>
    <d v="2001-02-20T00:00:00"/>
    <n v="3329.5175848007943"/>
    <n v="3329.5175848007943"/>
  </r>
  <r>
    <x v="223"/>
    <x v="3"/>
    <s v="Désignations Effacées"/>
    <n v="247.42475497631705"/>
    <s v="D"/>
    <d v="2001-02-25T00:00:00"/>
    <n v="3082.0928298244771"/>
    <n v="3082.0928298244771"/>
  </r>
  <r>
    <x v="165"/>
    <x v="1"/>
    <s v="Désignations Effacées"/>
    <n v="11.471916012848608"/>
    <s v="D"/>
    <d v="2001-02-28T00:00:00"/>
    <n v="3070.6209138116287"/>
    <n v="3070.6209138116287"/>
  </r>
  <r>
    <x v="165"/>
    <x v="2"/>
    <s v="Désignations Effacées"/>
    <n v="2.2486230042518032"/>
    <s v="D"/>
    <d v="2001-02-28T00:00:00"/>
    <n v="3068.3722908073769"/>
    <n v="3068.3722908073769"/>
  </r>
  <r>
    <x v="224"/>
    <x v="19"/>
    <s v="Désignations Effacées"/>
    <n v="457.34705171223112"/>
    <s v="D"/>
    <d v="2001-02-28T00:00:00"/>
    <n v="2611.0252390951459"/>
    <n v="2611.0252390951459"/>
  </r>
  <r>
    <x v="220"/>
    <x v="8"/>
    <s v="Désignations Effacées"/>
    <n v="245.79355049187674"/>
    <s v="D"/>
    <d v="2001-02-28T00:00:00"/>
    <n v="2365.231688603269"/>
    <n v="2365.231688603269"/>
  </r>
  <r>
    <x v="220"/>
    <x v="5"/>
    <s v="Désignations Effacées"/>
    <n v="67.990737197712662"/>
    <s v="D"/>
    <d v="2001-02-28T00:00:00"/>
    <n v="2297.2409514055562"/>
    <n v="2297.2409514055562"/>
  </r>
  <r>
    <x v="220"/>
    <x v="2"/>
    <s v="Désignations Effacées"/>
    <n v="37.19146224523864"/>
    <s v="D"/>
    <d v="2001-02-28T00:00:00"/>
    <n v="2260.0494891603175"/>
    <n v="2260.0494891603175"/>
  </r>
  <r>
    <x v="19"/>
    <x v="7"/>
    <s v="Désignations Effacées"/>
    <n v="12.19592137899283"/>
    <s v="D"/>
    <d v="2001-03-01T00:00:00"/>
    <n v="2247.8535677813247"/>
    <n v="2247.8535677813247"/>
  </r>
  <r>
    <x v="19"/>
    <x v="2"/>
    <s v="Désignations Effacées"/>
    <n v="2.3904005902825949"/>
    <s v="D"/>
    <d v="2001-03-01T00:00:00"/>
    <n v="2245.463167191042"/>
    <n v="2245.463167191042"/>
  </r>
  <r>
    <x v="225"/>
    <x v="8"/>
    <s v="Désignations Effacées"/>
    <n v="251.54087844172713"/>
    <s v="D"/>
    <d v="2001-03-03T00:00:00"/>
    <n v="1993.9222887493149"/>
    <n v="1993.9222887493149"/>
  </r>
  <r>
    <x v="225"/>
    <x v="16"/>
    <s v="Désignations Effacées"/>
    <n v="1061.9125948804572"/>
    <s v="D"/>
    <d v="2001-03-03T00:00:00"/>
    <n v="932.00969386885777"/>
    <n v="932.00969386885777"/>
  </r>
  <r>
    <x v="225"/>
    <x v="8"/>
    <s v="Désignations Effacées"/>
    <n v="101.75209655510956"/>
    <s v="D"/>
    <d v="2001-03-04T00:00:00"/>
    <n v="830.25759731374819"/>
    <n v="830.25759731374819"/>
  </r>
  <r>
    <x v="225"/>
    <x v="16"/>
    <s v="Désignations Effacées"/>
    <n v="2052.6482681029397"/>
    <s v="D"/>
    <d v="2001-03-04T00:00:00"/>
    <n v="-1222.3906707891915"/>
    <n v="-1222.3906707891915"/>
  </r>
  <r>
    <x v="19"/>
    <x v="3"/>
    <s v="Désignations Effacées"/>
    <n v="31.148383201947688"/>
    <s v="D"/>
    <d v="2001-03-04T00:00:00"/>
    <n v="-1253.5390539911391"/>
    <n v="-1253.5390539911391"/>
  </r>
  <r>
    <x v="19"/>
    <x v="3"/>
    <s v="Désignations Effacées"/>
    <n v="4.7365909655663403"/>
    <s v="D"/>
    <d v="2001-03-04T00:00:00"/>
    <n v="-1258.2756449567055"/>
    <n v="-1258.2756449567055"/>
  </r>
  <r>
    <x v="19"/>
    <x v="24"/>
    <s v="Désignations Effacées"/>
    <n v="147.00506283186246"/>
    <s v="D"/>
    <d v="2001-03-04T00:00:00"/>
    <n v="-1405.280707788568"/>
    <n v="-1405.280707788568"/>
  </r>
  <r>
    <x v="19"/>
    <x v="2"/>
    <s v="Désignations Effacées"/>
    <n v="34.918447398228849"/>
    <s v="D"/>
    <d v="2001-03-04T00:00:00"/>
    <n v="-1440.1991551867968"/>
    <n v="-1440.1991551867968"/>
  </r>
  <r>
    <x v="19"/>
    <x v="3"/>
    <s v="Désignations Effacées"/>
    <n v="36.102976262163523"/>
    <s v="D"/>
    <d v="2001-03-04T00:00:00"/>
    <n v="-1476.3021314489604"/>
    <n v="-1476.3021314489604"/>
  </r>
  <r>
    <x v="19"/>
    <x v="3"/>
    <s v="Désignations Effacées"/>
    <n v="6.7992261687885032"/>
    <s v="D"/>
    <d v="2001-03-04T00:00:00"/>
    <n v="-1483.1013576177488"/>
    <n v="-1483.1013576177488"/>
  </r>
  <r>
    <x v="19"/>
    <x v="24"/>
    <s v="Désignations Effacées"/>
    <n v="209.57928644712993"/>
    <s v="D"/>
    <d v="2001-03-04T00:00:00"/>
    <n v="-1692.6806440648788"/>
    <n v="-1692.6806440648788"/>
  </r>
  <r>
    <x v="19"/>
    <x v="2"/>
    <s v="Désignations Effacées"/>
    <n v="48.154071074780816"/>
    <s v="D"/>
    <d v="2001-03-04T00:00:00"/>
    <n v="-1740.8347151396597"/>
    <n v="-1740.8347151396597"/>
  </r>
  <r>
    <x v="221"/>
    <x v="1"/>
    <s v="Désignations Effacées"/>
    <n v="81.256850677712109"/>
    <s v="D"/>
    <d v="2001-03-05T00:00:00"/>
    <n v="-1822.0915658173717"/>
    <n v="-1822.0915658173717"/>
  </r>
  <r>
    <x v="221"/>
    <x v="2"/>
    <s v="Désignations Effacées"/>
    <n v="15.927873320964638"/>
    <s v="D"/>
    <d v="2001-03-05T00:00:00"/>
    <n v="-1838.0194391383363"/>
    <n v="-1838.0194391383363"/>
  </r>
  <r>
    <x v="226"/>
    <x v="17"/>
    <s v="Désignations Effacées"/>
    <n v="19119.860021414344"/>
    <s v="R"/>
    <d v="2001-03-06T00:00:00"/>
    <n v="17281.840582276007"/>
    <n v="17281.840582276007"/>
  </r>
  <r>
    <x v="226"/>
    <x v="18"/>
    <s v="Désignations Effacées"/>
    <n v="3747.4925641972122"/>
    <s v="R"/>
    <d v="2001-03-06T00:00:00"/>
    <n v="21029.333146473218"/>
    <n v="21029.333146473218"/>
  </r>
  <r>
    <x v="227"/>
    <x v="6"/>
    <s v="Désignations Effacées"/>
    <n v="11433.676292805778"/>
    <s v="D"/>
    <d v="2001-03-11T00:00:00"/>
    <n v="9595.6568536674404"/>
    <n v="9595.6568536674404"/>
  </r>
  <r>
    <x v="228"/>
    <x v="5"/>
    <s v="Désignations Effacées"/>
    <n v="76.224508618705187"/>
    <s v="D"/>
    <d v="2001-03-12T00:00:00"/>
    <n v="9519.4323450487354"/>
    <n v="9519.4323450487354"/>
  </r>
  <r>
    <x v="228"/>
    <x v="2"/>
    <s v="Désignations Effacées"/>
    <n v="14.940003689266218"/>
    <s v="D"/>
    <d v="2001-03-12T00:00:00"/>
    <n v="9504.4923413594697"/>
    <n v="9504.4923413594697"/>
  </r>
  <r>
    <x v="229"/>
    <x v="6"/>
    <s v="Désignations Effacées"/>
    <n v="3048.9803447482077"/>
    <s v="D"/>
    <d v="2001-03-13T00:00:00"/>
    <n v="6455.5119966112616"/>
    <n v="6455.5119966112616"/>
  </r>
  <r>
    <x v="230"/>
    <x v="1"/>
    <s v="Désignations Effacées"/>
    <n v="32.89239995914366"/>
    <s v="D"/>
    <d v="2001-03-14T00:00:00"/>
    <n v="6422.6195966521182"/>
    <n v="6422.6195966521182"/>
  </r>
  <r>
    <x v="230"/>
    <x v="2"/>
    <s v="Désignations Effacées"/>
    <n v="6.4470689389700846"/>
    <s v="D"/>
    <d v="2001-03-14T00:00:00"/>
    <n v="6416.1725277131482"/>
    <n v="6416.1725277131482"/>
  </r>
  <r>
    <x v="231"/>
    <x v="1"/>
    <s v="Désignations Effacées"/>
    <n v="109.76329241093548"/>
    <s v="D"/>
    <d v="2001-03-17T00:00:00"/>
    <n v="6306.4092353022124"/>
    <n v="6306.4092353022124"/>
  </r>
  <r>
    <x v="231"/>
    <x v="2"/>
    <s v="Désignations Effacées"/>
    <n v="6.0369810826014509"/>
    <s v="D"/>
    <d v="2001-03-17T00:00:00"/>
    <n v="6300.372254219611"/>
    <n v="6300.372254219611"/>
  </r>
  <r>
    <x v="232"/>
    <x v="1"/>
    <s v="Désignations Effacées"/>
    <n v="11.66"/>
    <s v="D"/>
    <d v="2001-03-17T00:00:00"/>
    <n v="6288.7122542196112"/>
    <n v="6288.7122542196112"/>
  </r>
  <r>
    <x v="233"/>
    <x v="11"/>
    <s v="Désignations Effacées"/>
    <n v="368.01192761110866"/>
    <s v="D"/>
    <d v="2001-03-19T00:00:00"/>
    <n v="5920.7003266085021"/>
    <n v="5920.7003266085021"/>
  </r>
  <r>
    <x v="234"/>
    <x v="5"/>
    <s v="Désignations Effacées"/>
    <n v="12.256900985887796"/>
    <s v="D"/>
    <d v="2001-03-25T00:00:00"/>
    <n v="5908.4434256226141"/>
    <n v="5908.4434256226141"/>
  </r>
  <r>
    <x v="234"/>
    <x v="2"/>
    <s v="Désignations Effacées"/>
    <n v="2.9880007378532438"/>
    <s v="D"/>
    <d v="2001-03-25T00:00:00"/>
    <n v="5905.4554248847608"/>
    <n v="5905.4554248847608"/>
  </r>
  <r>
    <x v="235"/>
    <x v="11"/>
    <s v="Désignations Effacées"/>
    <n v="255.12343034680626"/>
    <s v="D"/>
    <d v="2001-03-25T00:00:00"/>
    <n v="5650.3319945379544"/>
    <n v="5650.3319945379544"/>
  </r>
  <r>
    <x v="205"/>
    <x v="1"/>
    <s v="Désignations Effacées"/>
    <n v="14.08628919273672"/>
    <s v="D"/>
    <d v="2001-03-26T00:00:00"/>
    <n v="5636.2457053452181"/>
    <n v="5636.2457053452181"/>
  </r>
  <r>
    <x v="205"/>
    <x v="2"/>
    <s v="Désignations Effacées"/>
    <n v="2.7608517021695018"/>
    <s v="D"/>
    <d v="2001-03-26T00:00:00"/>
    <n v="5633.4848536430482"/>
    <n v="5633.4848536430482"/>
  </r>
  <r>
    <x v="236"/>
    <x v="6"/>
    <s v="Désignations Effacées"/>
    <n v="659.11027704559899"/>
    <s v="D"/>
    <d v="2001-03-26T00:00:00"/>
    <n v="4974.374576597449"/>
    <n v="4974.374576597449"/>
  </r>
  <r>
    <x v="237"/>
    <x v="17"/>
    <s v="Désignations Effacées"/>
    <n v="7799.2585807752121"/>
    <s v="R"/>
    <d v="2001-03-28T00:00:00"/>
    <n v="12773.63315737266"/>
    <n v="12773.63315737266"/>
  </r>
  <r>
    <x v="237"/>
    <x v="18"/>
    <s v="Désignations Effacées"/>
    <n v="1528.6546818319414"/>
    <s v="R"/>
    <d v="2001-03-28T00:00:00"/>
    <n v="14302.287839204602"/>
    <n v="14302.287839204602"/>
  </r>
  <r>
    <x v="236"/>
    <x v="6"/>
    <s v="Désignations Effacées"/>
    <n v="762.24508618705192"/>
    <s v="D"/>
    <d v="2001-03-28T00:00:00"/>
    <n v="13540.042753017551"/>
    <n v="13540.042753017551"/>
  </r>
  <r>
    <x v="236"/>
    <x v="6"/>
    <s v="Désignations Effacées"/>
    <n v="762.24508618705192"/>
    <s v="D"/>
    <d v="2001-03-28T00:00:00"/>
    <n v="12777.7976668305"/>
    <n v="12777.7976668305"/>
  </r>
  <r>
    <x v="238"/>
    <x v="17"/>
    <s v="Désignations Effacées"/>
    <n v="731.75528273956979"/>
    <s v="R"/>
    <d v="2001-03-28T00:00:00"/>
    <n v="13509.55294957007"/>
    <n v="13509.55294957007"/>
  </r>
  <r>
    <x v="238"/>
    <x v="18"/>
    <s v="Désignations Effacées"/>
    <n v="143.42403541695569"/>
    <s v="R"/>
    <d v="2001-03-28T00:00:00"/>
    <n v="13652.976984987026"/>
    <n v="13652.976984987026"/>
  </r>
  <r>
    <x v="239"/>
    <x v="6"/>
    <s v="Désignations Effacées"/>
    <n v="889.09943792047341"/>
    <s v="D"/>
    <d v="2001-03-28T00:00:00"/>
    <n v="12763.877547066553"/>
    <n v="12763.877547066553"/>
  </r>
  <r>
    <x v="227"/>
    <x v="6"/>
    <s v="Désignations Effacées"/>
    <n v="8282.6801147026399"/>
    <s v="D"/>
    <d v="2001-03-29T00:00:00"/>
    <n v="4481.1974323639133"/>
    <n v="4481.1974323639133"/>
  </r>
  <r>
    <x v="240"/>
    <x v="1"/>
    <s v="Désignations Effacées"/>
    <n v="11.471788547115132"/>
    <s v="D"/>
    <d v="2001-03-30T00:00:00"/>
    <n v="4469.7256438167979"/>
    <n v="4469.7256438167979"/>
  </r>
  <r>
    <x v="241"/>
    <x v="8"/>
    <s v="Désignations Effacées"/>
    <n v="269.03745215006472"/>
    <s v="D"/>
    <d v="2001-03-30T00:00:00"/>
    <n v="4200.6881916667335"/>
    <n v="4200.6881916667335"/>
  </r>
  <r>
    <x v="241"/>
    <x v="2"/>
    <s v="Désignations Effacées"/>
    <n v="24.861385731076886"/>
    <s v="D"/>
    <d v="2001-03-30T00:00:00"/>
    <n v="4175.8268059356569"/>
    <n v="4175.8268059356569"/>
  </r>
  <r>
    <x v="242"/>
    <x v="1"/>
    <s v="Désignations Effacées"/>
    <n v="219.10735002446808"/>
    <s v="D"/>
    <d v="2001-03-30T00:00:00"/>
    <n v="3956.719455911189"/>
    <n v="3956.719455911189"/>
  </r>
  <r>
    <x v="242"/>
    <x v="2"/>
    <s v="Désignations Effacées"/>
    <n v="42.9448881557785"/>
    <s v="D"/>
    <d v="2001-03-30T00:00:00"/>
    <n v="3913.7745677554103"/>
    <n v="3913.7745677554103"/>
  </r>
  <r>
    <x v="243"/>
    <x v="7"/>
    <s v="Désignations Effacées"/>
    <n v="22.403907573209832"/>
    <s v="D"/>
    <d v="2001-03-31T00:00:00"/>
    <n v="3891.3706601822005"/>
    <n v="3891.3706601822005"/>
  </r>
  <r>
    <x v="243"/>
    <x v="2"/>
    <s v="Désignations Effacées"/>
    <n v="0.29575109344057615"/>
    <s v="D"/>
    <d v="2001-03-31T00:00:00"/>
    <n v="3891.0749090887598"/>
    <n v="3891.0749090887598"/>
  </r>
  <r>
    <x v="243"/>
    <x v="8"/>
    <s v="Désignations Effacées"/>
    <n v="411.61234654100804"/>
    <s v="D"/>
    <d v="2001-04-01T00:00:00"/>
    <n v="3479.462562547752"/>
    <n v="3479.462562547752"/>
  </r>
  <r>
    <x v="243"/>
    <x v="16"/>
    <s v="Désignations Effacées"/>
    <n v="1737.6748780788985"/>
    <s v="D"/>
    <d v="2001-04-01T00:00:00"/>
    <n v="1741.7876844688535"/>
    <n v="1741.7876844688535"/>
  </r>
  <r>
    <x v="244"/>
    <x v="1"/>
    <s v="Désignations Effacées"/>
    <n v="55.035619712877519"/>
    <s v="D"/>
    <d v="2001-04-02T00:00:00"/>
    <n v="1686.7520647559759"/>
    <n v="1686.7520647559759"/>
  </r>
  <r>
    <x v="244"/>
    <x v="2"/>
    <s v="Désignations Effacées"/>
    <n v="10.790341440063907"/>
    <s v="D"/>
    <d v="2001-04-02T00:00:00"/>
    <n v="1675.961723315912"/>
    <n v="1675.961723315912"/>
  </r>
  <r>
    <x v="245"/>
    <x v="7"/>
    <s v="Désignations Effacées"/>
    <n v="10.240000000000002"/>
    <s v="D"/>
    <d v="2001-04-02T00:00:00"/>
    <n v="1665.721723315912"/>
    <n v="1665.721723315912"/>
  </r>
  <r>
    <x v="245"/>
    <x v="2"/>
    <s v="Désignations Effacées"/>
    <n v="2"/>
    <s v="D"/>
    <d v="2001-04-02T00:00:00"/>
    <n v="1663.721723315912"/>
    <n v="1663.721723315912"/>
  </r>
  <r>
    <x v="246"/>
    <x v="7"/>
    <s v="Désignations Effacées"/>
    <n v="69.644809034738543"/>
    <s v="D"/>
    <d v="2001-04-03T00:00:00"/>
    <n v="1594.0769142811735"/>
    <n v="1594.0769142811735"/>
  </r>
  <r>
    <x v="246"/>
    <x v="2"/>
    <s v="Désignations Effacées"/>
    <n v="13.086223639659307"/>
    <s v="D"/>
    <d v="2001-04-03T00:00:00"/>
    <n v="1580.9906906415142"/>
    <n v="1580.9906906415142"/>
  </r>
  <r>
    <x v="246"/>
    <x v="3"/>
    <s v="Désignations Effacées"/>
    <n v="31.148383201947688"/>
    <s v="D"/>
    <d v="2001-04-04T00:00:00"/>
    <n v="1549.8423074395666"/>
    <n v="1549.8423074395666"/>
  </r>
  <r>
    <x v="246"/>
    <x v="3"/>
    <s v="Désignations Effacées"/>
    <n v="4.7365909655663403"/>
    <s v="D"/>
    <d v="2001-04-04T00:00:00"/>
    <n v="1545.1057164740002"/>
    <n v="1545.1057164740002"/>
  </r>
  <r>
    <x v="246"/>
    <x v="24"/>
    <s v="Désignations Effacées"/>
    <n v="147.00506283186246"/>
    <s v="D"/>
    <d v="2001-04-04T00:00:00"/>
    <n v="1398.1006536421378"/>
    <n v="1398.1006536421378"/>
  </r>
  <r>
    <x v="246"/>
    <x v="2"/>
    <s v="Désignations Effacées"/>
    <n v="34.918447398228849"/>
    <s v="D"/>
    <d v="2001-04-04T00:00:00"/>
    <n v="1363.1822062439089"/>
    <n v="1363.1822062439089"/>
  </r>
  <r>
    <x v="246"/>
    <x v="3"/>
    <s v="Désignations Effacées"/>
    <n v="36.102976262163523"/>
    <s v="D"/>
    <d v="2001-04-04T00:00:00"/>
    <n v="1327.0792299817454"/>
    <n v="1327.0792299817454"/>
  </r>
  <r>
    <x v="246"/>
    <x v="3"/>
    <s v="Désignations Effacées"/>
    <n v="6.7992261687885032"/>
    <s v="D"/>
    <d v="2001-04-04T00:00:00"/>
    <n v="1320.2800038129569"/>
    <n v="1320.2800038129569"/>
  </r>
  <r>
    <x v="246"/>
    <x v="24"/>
    <s v="Désignations Effacées"/>
    <n v="209.57928644712993"/>
    <s v="D"/>
    <d v="2001-04-04T00:00:00"/>
    <n v="1110.7007173658269"/>
    <n v="1110.7007173658269"/>
  </r>
  <r>
    <x v="246"/>
    <x v="2"/>
    <s v="Désignations Effacées"/>
    <n v="48.154071074780816"/>
    <s v="D"/>
    <d v="2001-04-04T00:00:00"/>
    <n v="1062.546646291046"/>
    <n v="1062.546646291046"/>
  </r>
  <r>
    <x v="239"/>
    <x v="6"/>
    <s v="Désignations Effacées"/>
    <n v="969.10925563718354"/>
    <s v="D"/>
    <d v="2001-04-05T00:00:00"/>
    <n v="93.437390653862508"/>
    <n v="93.437390653862508"/>
  </r>
  <r>
    <x v="247"/>
    <x v="12"/>
    <s v="Désignations Effacées"/>
    <n v="3811.2254309352597"/>
    <s v="R"/>
    <d v="2001-04-05T00:00:00"/>
    <n v="3904.6628215891224"/>
    <n v="3904.6628215891224"/>
  </r>
  <r>
    <x v="243"/>
    <x v="8"/>
    <s v="Désignations Effacées"/>
    <n v="65.133842614683587"/>
    <s v="D"/>
    <d v="2001-04-07T00:00:00"/>
    <n v="3839.5289789744388"/>
    <n v="3839.5289789744388"/>
  </r>
  <r>
    <x v="243"/>
    <x v="16"/>
    <s v="Désignations Effacées"/>
    <n v="1334.2216029404367"/>
    <s v="D"/>
    <d v="2001-04-07T00:00:00"/>
    <n v="2505.3073760340021"/>
    <n v="2505.3073760340021"/>
  </r>
  <r>
    <x v="243"/>
    <x v="16"/>
    <s v="Désignations Effacées"/>
    <n v="304.89803447482075"/>
    <s v="D"/>
    <d v="2001-04-09T00:00:00"/>
    <n v="2200.4093415591815"/>
    <n v="2200.4093415591815"/>
  </r>
  <r>
    <x v="248"/>
    <x v="11"/>
    <s v="Désignations Effacées"/>
    <n v="288.89088766489266"/>
    <s v="D"/>
    <d v="2001-04-09T00:00:00"/>
    <n v="1911.5184538942888"/>
    <n v="1911.5184538942888"/>
  </r>
  <r>
    <x v="248"/>
    <x v="11"/>
    <s v="Désignations Effacées"/>
    <n v="183.3961677366047"/>
    <s v="D"/>
    <d v="2001-04-09T00:00:00"/>
    <n v="1728.1222861576841"/>
    <n v="1728.1222861576841"/>
  </r>
  <r>
    <x v="249"/>
    <x v="12"/>
    <s v="Désignations Effacées"/>
    <n v="7470.0018446331087"/>
    <s v="R"/>
    <d v="2001-04-10T00:00:00"/>
    <n v="9198.1241307907931"/>
    <n v="9198.1241307907931"/>
  </r>
  <r>
    <x v="248"/>
    <x v="1"/>
    <s v="Désignations Effacées"/>
    <n v="11.967247853136715"/>
    <s v="D"/>
    <d v="2001-04-10T00:00:00"/>
    <n v="9186.1568829376556"/>
    <n v="9186.1568829376556"/>
  </r>
  <r>
    <x v="243"/>
    <x v="8"/>
    <s v="Désignations Effacées"/>
    <n v="7.6224508618705187"/>
    <s v="D"/>
    <d v="2001-04-11T00:00:00"/>
    <n v="9178.5344320757849"/>
    <n v="9178.5344320757849"/>
  </r>
  <r>
    <x v="243"/>
    <x v="16"/>
    <s v="Désignations Effacées"/>
    <n v="99.546159275684232"/>
    <s v="D"/>
    <d v="2001-04-11T00:00:00"/>
    <n v="9078.9882728001012"/>
    <n v="9078.9882728001012"/>
  </r>
  <r>
    <x v="248"/>
    <x v="17"/>
    <s v="Désignations Effacées"/>
    <n v="8476.1653584000178"/>
    <s v="R"/>
    <d v="2001-04-13T00:00:00"/>
    <n v="17555.153631200119"/>
    <n v="17555.153631200119"/>
  </r>
  <r>
    <x v="248"/>
    <x v="18"/>
    <s v="Désignations Effacées"/>
    <n v="1661.3284102464033"/>
    <s v="R"/>
    <d v="2001-04-13T00:00:00"/>
    <n v="19216.482041446521"/>
    <n v="19216.482041446521"/>
  </r>
  <r>
    <x v="248"/>
    <x v="17"/>
    <s v="Désignations Effacées"/>
    <n v="731.75528273956979"/>
    <s v="R"/>
    <d v="2001-04-14T00:00:00"/>
    <n v="19948.237324186091"/>
    <n v="19948.237324186091"/>
  </r>
  <r>
    <x v="248"/>
    <x v="18"/>
    <s v="Désignations Effacées"/>
    <n v="143.42403541695569"/>
    <s v="R"/>
    <d v="2001-04-14T00:00:00"/>
    <n v="20091.661359603047"/>
    <n v="20091.661359603047"/>
  </r>
  <r>
    <x v="249"/>
    <x v="23"/>
    <s v="Désignations Effacées"/>
    <n v="5150.1851493314352"/>
    <s v="D"/>
    <d v="2001-04-15T00:00:00"/>
    <n v="14941.476210271612"/>
    <n v="14941.476210271612"/>
  </r>
  <r>
    <x v="250"/>
    <x v="6"/>
    <s v="Désignations Effacées"/>
    <n v="1524.4901723741038"/>
    <s v="D"/>
    <d v="2001-04-16T00:00:00"/>
    <n v="13416.986037897508"/>
    <n v="13416.986037897508"/>
  </r>
  <r>
    <x v="250"/>
    <x v="20"/>
    <s v="Désignations Effacées"/>
    <n v="8412.7465672292547"/>
    <s v="D"/>
    <d v="2001-04-17T00:00:00"/>
    <n v="5004.2394706682535"/>
    <n v="5004.2394706682535"/>
  </r>
  <r>
    <x v="249"/>
    <x v="23"/>
    <s v="Désignations Effacées"/>
    <n v="420.75928757525264"/>
    <s v="D"/>
    <d v="2001-04-18T00:00:00"/>
    <n v="4583.480183093001"/>
    <n v="4583.480183093001"/>
  </r>
  <r>
    <x v="251"/>
    <x v="11"/>
    <s v="Désignations Effacées"/>
    <n v="368.01192761110866"/>
    <s v="D"/>
    <d v="2001-04-19T00:00:00"/>
    <n v="4215.4682554818919"/>
    <n v="4215.4682554818919"/>
  </r>
  <r>
    <x v="251"/>
    <x v="6"/>
    <s v="Désignations Effacées"/>
    <n v="969.10925563718354"/>
    <s v="D"/>
    <d v="2001-04-19T00:00:00"/>
    <n v="3246.3589998447083"/>
    <n v="3246.3589998447083"/>
  </r>
  <r>
    <x v="251"/>
    <x v="6"/>
    <s v="Désignations Effacées"/>
    <n v="999.10055079829931"/>
    <s v="D"/>
    <d v="2001-04-19T00:00:00"/>
    <n v="2247.2584490464087"/>
    <n v="2247.2584490464087"/>
  </r>
  <r>
    <x v="252"/>
    <x v="9"/>
    <s v="Désignations Effacées"/>
    <n v="278.21945645827395"/>
    <s v="D"/>
    <d v="2001-04-21T00:00:00"/>
    <n v="1969.0389925881348"/>
    <n v="1969.0389925881348"/>
  </r>
  <r>
    <x v="251"/>
    <x v="12"/>
    <s v="Désignations Effacées"/>
    <n v="1070.8994644466025"/>
    <s v="R"/>
    <d v="2001-04-22T00:00:00"/>
    <n v="3039.9384570347374"/>
    <n v="3039.9384570347374"/>
  </r>
  <r>
    <x v="251"/>
    <x v="12"/>
    <s v="Désignations Effacées"/>
    <n v="1180.389873116683"/>
    <s v="R"/>
    <d v="2001-04-22T00:00:00"/>
    <n v="4220.3283301514202"/>
    <n v="4220.3283301514202"/>
  </r>
  <r>
    <x v="252"/>
    <x v="1"/>
    <s v="Désignations Effacées"/>
    <n v="231.72250620086379"/>
    <s v="D"/>
    <d v="2001-04-23T00:00:00"/>
    <n v="3988.6058239505564"/>
    <n v="3988.6058239505564"/>
  </r>
  <r>
    <x v="252"/>
    <x v="2"/>
    <s v="Désignations Effacées"/>
    <n v="12.744737841047508"/>
    <s v="D"/>
    <d v="2001-04-23T00:00:00"/>
    <n v="3975.861086109509"/>
    <n v="3975.861086109509"/>
  </r>
  <r>
    <x v="253"/>
    <x v="23"/>
    <s v="Désignations Effacées"/>
    <n v="1068.3550903489102"/>
    <s v="D"/>
    <d v="2001-04-25T00:00:00"/>
    <n v="2907.505995760599"/>
    <n v="2907.505995760599"/>
  </r>
  <r>
    <x v="254"/>
    <x v="6"/>
    <s v="Désignations Effacées"/>
    <n v="1159.370202619989"/>
    <s v="D"/>
    <d v="2001-04-26T00:00:00"/>
    <n v="1748.1357931406101"/>
    <n v="1748.1357931406101"/>
  </r>
  <r>
    <x v="224"/>
    <x v="19"/>
    <s v="Désignations Effacées"/>
    <n v="524.0252028715297"/>
    <s v="D"/>
    <d v="2001-04-28T00:00:00"/>
    <n v="1224.1105902690804"/>
    <n v="1224.1105902690804"/>
  </r>
  <r>
    <x v="254"/>
    <x v="12"/>
    <s v="Désignations Effacées"/>
    <n v="1240.0294531501304"/>
    <s v="R"/>
    <d v="2001-04-29T00:00:00"/>
    <n v="2464.140043419211"/>
    <n v="2464.140043419211"/>
  </r>
  <r>
    <x v="255"/>
    <x v="8"/>
    <s v="Désignations Effacées"/>
    <n v="388.74499395539647"/>
    <s v="D"/>
    <d v="2001-04-29T00:00:00"/>
    <n v="2075.3950494638148"/>
    <n v="2075.3950494638148"/>
  </r>
  <r>
    <x v="255"/>
    <x v="16"/>
    <s v="Désignations Effacées"/>
    <n v="1679.4012412398984"/>
    <s v="D"/>
    <d v="2001-04-29T00:00:00"/>
    <n v="395.9938082239164"/>
    <n v="395.9938082239164"/>
  </r>
  <r>
    <x v="256"/>
    <x v="6"/>
    <s v="Désignations Effacées"/>
    <n v="76.224508618705187"/>
    <s v="D"/>
    <d v="2001-04-29T00:00:00"/>
    <n v="319.76929960521124"/>
    <n v="319.76929960521124"/>
  </r>
  <r>
    <x v="252"/>
    <x v="8"/>
    <s v="Désignations Effacées"/>
    <n v="162.74237488128034"/>
    <s v="D"/>
    <d v="2001-04-30T00:00:00"/>
    <n v="157.0269247239309"/>
    <n v="157.0269247239309"/>
  </r>
  <r>
    <x v="252"/>
    <x v="2"/>
    <s v="Désignations Effacées"/>
    <n v="21.091321534795725"/>
    <s v="D"/>
    <d v="2001-04-30T00:00:00"/>
    <n v="135.93560318913518"/>
    <n v="135.93560318913518"/>
  </r>
  <r>
    <x v="252"/>
    <x v="1"/>
    <s v="Désignations Effacées"/>
    <n v="11.641006956248656"/>
    <s v="D"/>
    <d v="2001-04-30T00:00:00"/>
    <n v="124.29459623288652"/>
    <n v="124.29459623288652"/>
  </r>
  <r>
    <x v="255"/>
    <x v="1"/>
    <s v="Désignations Effacées"/>
    <n v="2.29"/>
    <s v="D"/>
    <d v="2001-04-30T00:00:00"/>
    <n v="122.00459623288651"/>
    <n v="122.00459623288651"/>
  </r>
  <r>
    <x v="257"/>
    <x v="2"/>
    <s v="Désignations Effacées"/>
    <n v="51.977492427095065"/>
    <s v="D"/>
    <d v="2001-05-01T00:00:00"/>
    <n v="70.027103805791455"/>
    <n v="70.027103805791455"/>
  </r>
  <r>
    <x v="258"/>
    <x v="1"/>
    <s v="Désignations Effacées"/>
    <n v="52.386055793291327"/>
    <s v="D"/>
    <d v="2001-05-02T00:00:00"/>
    <n v="17.641048012500129"/>
    <n v="17.641048012500129"/>
  </r>
  <r>
    <x v="258"/>
    <x v="2"/>
    <s v="Désignations Effacées"/>
    <n v="10.268965801111964"/>
    <s v="D"/>
    <d v="2001-05-02T00:00:00"/>
    <n v="7.3720822113881646"/>
    <n v="7.3720822113881646"/>
  </r>
  <r>
    <x v="257"/>
    <x v="26"/>
    <s v="Désignations Effacées"/>
    <n v="387.67785083473461"/>
    <s v="D"/>
    <d v="2001-05-02T00:00:00"/>
    <n v="-380.30576862334647"/>
    <n v="-380.30576862334647"/>
  </r>
  <r>
    <x v="256"/>
    <x v="7"/>
    <s v="Désignations Effacées"/>
    <n v="10.23422374079572"/>
    <s v="D"/>
    <d v="2001-05-02T00:00:00"/>
    <n v="-390.53999236414217"/>
    <n v="-390.53999236414217"/>
  </r>
  <r>
    <x v="256"/>
    <x v="2"/>
    <s v="Désignations Effacées"/>
    <n v="2.0058448953208825"/>
    <s v="D"/>
    <d v="2001-05-02T00:00:00"/>
    <n v="-392.54583725946304"/>
    <n v="-392.54583725946304"/>
  </r>
  <r>
    <x v="256"/>
    <x v="1"/>
    <s v="Désignations Effacées"/>
    <n v="1.75"/>
    <s v="D"/>
    <d v="2001-05-02T00:00:00"/>
    <n v="-394.29583725946304"/>
    <n v="-394.29583725946304"/>
  </r>
  <r>
    <x v="256"/>
    <x v="12"/>
    <s v="Désignations Effacées"/>
    <n v="1100.869416745305"/>
    <s v="R"/>
    <d v="2001-05-04T00:00:00"/>
    <n v="706.57357948584195"/>
    <n v="706.57357948584195"/>
  </r>
  <r>
    <x v="259"/>
    <x v="1"/>
    <s v="Désignations Effacées"/>
    <n v="10.06"/>
    <s v="D"/>
    <d v="2001-05-05T00:00:00"/>
    <n v="696.513579485842"/>
    <n v="696.513579485842"/>
  </r>
  <r>
    <x v="260"/>
    <x v="3"/>
    <s v="Désignations Effacées"/>
    <n v="31.148383201947688"/>
    <s v="D"/>
    <d v="2001-05-06T00:00:00"/>
    <n v="665.36519628389431"/>
    <n v="665.36519628389431"/>
  </r>
  <r>
    <x v="260"/>
    <x v="3"/>
    <s v="Désignations Effacées"/>
    <n v="4.7365909655663403"/>
    <s v="D"/>
    <d v="2001-05-06T00:00:00"/>
    <n v="660.62860531832791"/>
    <n v="660.62860531832791"/>
  </r>
  <r>
    <x v="260"/>
    <x v="24"/>
    <s v="Désignations Effacées"/>
    <n v="147.00506283186246"/>
    <s v="D"/>
    <d v="2001-05-06T00:00:00"/>
    <n v="513.62354248646545"/>
    <n v="513.62354248646545"/>
  </r>
  <r>
    <x v="260"/>
    <x v="2"/>
    <s v="Désignations Effacées"/>
    <n v="34.918447398228849"/>
    <s v="D"/>
    <d v="2001-05-06T00:00:00"/>
    <n v="478.70509508823659"/>
    <n v="478.70509508823659"/>
  </r>
  <r>
    <x v="260"/>
    <x v="3"/>
    <s v="Désignations Effacées"/>
    <n v="36.102976262163523"/>
    <s v="D"/>
    <d v="2001-05-06T00:00:00"/>
    <n v="442.60211882607308"/>
    <n v="442.60211882607308"/>
  </r>
  <r>
    <x v="260"/>
    <x v="3"/>
    <s v="Désignations Effacées"/>
    <n v="6.7992261687885032"/>
    <s v="D"/>
    <d v="2001-05-06T00:00:00"/>
    <n v="435.80289265728459"/>
    <n v="435.80289265728459"/>
  </r>
  <r>
    <x v="260"/>
    <x v="24"/>
    <s v="Désignations Effacées"/>
    <n v="209.57928644712993"/>
    <s v="D"/>
    <d v="2001-05-06T00:00:00"/>
    <n v="226.22360621015466"/>
    <n v="226.22360621015466"/>
  </r>
  <r>
    <x v="260"/>
    <x v="2"/>
    <s v="Désignations Effacées"/>
    <n v="48.154071074780816"/>
    <s v="D"/>
    <d v="2001-05-06T00:00:00"/>
    <n v="178.06953513537383"/>
    <n v="178.06953513537383"/>
  </r>
  <r>
    <x v="261"/>
    <x v="12"/>
    <s v="Désignations Effacées"/>
    <n v="96.000195134742071"/>
    <s v="R"/>
    <d v="2001-05-08T00:00:00"/>
    <n v="274.06973027011588"/>
    <n v="274.06973027011588"/>
  </r>
  <r>
    <x v="262"/>
    <x v="1"/>
    <s v="Désignations Effacées"/>
    <n v="1.94"/>
    <s v="D"/>
    <d v="2001-05-09T00:00:00"/>
    <n v="272.12973027011589"/>
    <n v="272.12973027011589"/>
  </r>
  <r>
    <x v="263"/>
    <x v="6"/>
    <s v="Désignations Effacées"/>
    <n v="999.10055079829931"/>
    <s v="D"/>
    <d v="2001-05-09T00:00:00"/>
    <n v="-726.97082052818337"/>
    <n v="-726.97082052818337"/>
  </r>
  <r>
    <x v="263"/>
    <x v="6"/>
    <s v="Désignations Effacées"/>
    <n v="2286.7352585611557"/>
    <s v="D"/>
    <d v="2001-05-09T00:00:00"/>
    <n v="-3013.7060790893393"/>
    <n v="-3013.7060790893393"/>
  </r>
  <r>
    <x v="264"/>
    <x v="12"/>
    <s v="Désignations Effacées"/>
    <n v="5606.7699559574794"/>
    <s v="R"/>
    <d v="2001-05-10T00:00:00"/>
    <n v="2593.0638768681401"/>
    <n v="2593.0638768681401"/>
  </r>
  <r>
    <x v="263"/>
    <x v="12"/>
    <s v="Désignations Effacées"/>
    <n v="1100.869416745305"/>
    <s v="R"/>
    <d v="2001-05-12T00:00:00"/>
    <n v="3693.9332936134451"/>
    <n v="3693.9332936134451"/>
  </r>
  <r>
    <x v="265"/>
    <x v="1"/>
    <s v="Désignations Effacées"/>
    <n v="30.451691193172724"/>
    <s v="D"/>
    <d v="2001-05-13T00:00:00"/>
    <n v="3663.4816024202723"/>
    <n v="3663.4816024202723"/>
  </r>
  <r>
    <x v="265"/>
    <x v="2"/>
    <s v="Désignations Effacées"/>
    <n v="5.9683790248446158"/>
    <s v="D"/>
    <d v="2001-05-13T00:00:00"/>
    <n v="3657.5132233954278"/>
    <n v="3657.5132233954278"/>
  </r>
  <r>
    <x v="255"/>
    <x v="8"/>
    <s v="Désignations Effacées"/>
    <n v="46.710378881542539"/>
    <s v="D"/>
    <d v="2001-05-14T00:00:00"/>
    <n v="3610.8028445138852"/>
    <n v="3610.8028445138852"/>
  </r>
  <r>
    <x v="255"/>
    <x v="16"/>
    <s v="Désignations Effacées"/>
    <n v="2106.127383349823"/>
    <s v="D"/>
    <d v="2001-05-14T00:00:00"/>
    <n v="1504.6754611640622"/>
    <n v="1504.6754611640622"/>
  </r>
  <r>
    <x v="266"/>
    <x v="6"/>
    <s v="Désignations Effacées"/>
    <n v="1109.1092861269869"/>
    <s v="D"/>
    <d v="2001-05-15T00:00:00"/>
    <n v="395.56617503707525"/>
    <n v="395.56617503707525"/>
  </r>
  <r>
    <x v="267"/>
    <x v="17"/>
    <s v="Désignations Effacées"/>
    <n v="731.75528273956979"/>
    <s v="R"/>
    <d v="2001-05-16T00:00:00"/>
    <n v="1127.321457776645"/>
    <n v="1127.321457776645"/>
  </r>
  <r>
    <x v="267"/>
    <x v="18"/>
    <s v="Désignations Effacées"/>
    <n v="143.42403541695569"/>
    <s v="R"/>
    <d v="2001-05-16T00:00:00"/>
    <n v="1270.7454931936009"/>
    <n v="1270.7454931936009"/>
  </r>
  <r>
    <x v="255"/>
    <x v="8"/>
    <s v="Désignations Effacées"/>
    <n v="228.67352585611556"/>
    <s v="D"/>
    <d v="2001-05-20T00:00:00"/>
    <n v="1042.0719673374854"/>
    <n v="1042.0719673374854"/>
  </r>
  <r>
    <x v="255"/>
    <x v="16"/>
    <s v="Désignations Effacées"/>
    <n v="1219.592137899283"/>
    <s v="D"/>
    <d v="2001-05-20T00:00:00"/>
    <n v="-177.52017056179761"/>
    <n v="-177.52017056179761"/>
  </r>
  <r>
    <x v="268"/>
    <x v="11"/>
    <s v="Désignations Effacées"/>
    <n v="368.01192761110866"/>
    <s v="D"/>
    <d v="2001-05-20T00:00:00"/>
    <n v="-545.53209817290622"/>
    <n v="-545.53209817290622"/>
  </r>
  <r>
    <x v="266"/>
    <x v="17"/>
    <s v="Désignations Effacées"/>
    <n v="2233.3781025280623"/>
    <s v="R"/>
    <d v="2001-05-21T00:00:00"/>
    <n v="1687.8460043551561"/>
    <n v="1687.8460043551561"/>
  </r>
  <r>
    <x v="266"/>
    <x v="18"/>
    <s v="Désignations Effacées"/>
    <n v="437.74210809550016"/>
    <s v="R"/>
    <d v="2001-05-21T00:00:00"/>
    <n v="2125.5881124506564"/>
    <n v="2125.5881124506564"/>
  </r>
  <r>
    <x v="257"/>
    <x v="11"/>
    <s v="Désignations Effacées"/>
    <n v="966.0694222334696"/>
    <s v="D"/>
    <d v="2001-05-23T00:00:00"/>
    <n v="1159.5186902171868"/>
    <n v="1159.5186902171868"/>
  </r>
  <r>
    <x v="269"/>
    <x v="17"/>
    <s v="Désignations Effacées"/>
    <n v="731.75528273956979"/>
    <s v="R"/>
    <d v="2001-05-23T00:00:00"/>
    <n v="1891.2739729567566"/>
    <n v="1891.2739729567566"/>
  </r>
  <r>
    <x v="269"/>
    <x v="18"/>
    <s v="Désignations Effacées"/>
    <n v="143.42403541695569"/>
    <s v="R"/>
    <d v="2001-05-23T00:00:00"/>
    <n v="2034.6980083737121"/>
    <n v="2034.6980083737121"/>
  </r>
  <r>
    <x v="270"/>
    <x v="1"/>
    <s v="Désignations Effacées"/>
    <n v="1.48"/>
    <s v="D"/>
    <d v="2001-05-25T00:00:00"/>
    <n v="2033.2180083737121"/>
    <n v="2033.2180083737121"/>
  </r>
  <r>
    <x v="262"/>
    <x v="1"/>
    <s v="Désignations Effacées"/>
    <n v="14.715903633927224"/>
    <s v="D"/>
    <d v="2001-05-28T00:00:00"/>
    <n v="2018.502104739785"/>
    <n v="2018.502104739785"/>
  </r>
  <r>
    <x v="262"/>
    <x v="2"/>
    <s v="Désignations Effacées"/>
    <n v="2.8843354061318047"/>
    <s v="D"/>
    <d v="2001-05-28T00:00:00"/>
    <n v="2015.6177693336531"/>
    <n v="2015.6177693336531"/>
  </r>
  <r>
    <x v="271"/>
    <x v="6"/>
    <s v="Désignations Effacées"/>
    <n v="729.11029229050075"/>
    <s v="D"/>
    <d v="2001-05-29T00:00:00"/>
    <n v="1286.5074770431524"/>
    <n v="1286.5074770431524"/>
  </r>
  <r>
    <x v="271"/>
    <x v="6"/>
    <s v="Désignations Effacées"/>
    <n v="549.1106886579455"/>
    <s v="D"/>
    <d v="2001-05-29T00:00:00"/>
    <n v="737.39678838520695"/>
    <n v="737.39678838520695"/>
  </r>
  <r>
    <x v="270"/>
    <x v="23"/>
    <s v="Désignations Effacées"/>
    <n v="54.084337845316078"/>
    <s v="D"/>
    <d v="2001-05-30T00:00:00"/>
    <n v="683.31245053989085"/>
    <n v="683.31245053989085"/>
  </r>
  <r>
    <x v="270"/>
    <x v="17"/>
    <s v="Désignations Effacées"/>
    <n v="1469.2274036255426"/>
    <s v="R"/>
    <d v="2001-05-30T00:00:00"/>
    <n v="2152.5398541654336"/>
    <n v="2152.5398541654336"/>
  </r>
  <r>
    <x v="270"/>
    <x v="18"/>
    <s v="Désignations Effacées"/>
    <n v="287.96857111060632"/>
    <s v="R"/>
    <d v="2001-05-30T00:00:00"/>
    <n v="2440.5084252760398"/>
    <n v="2440.5084252760398"/>
  </r>
  <r>
    <x v="272"/>
    <x v="17"/>
    <s v="Désignations Effacées"/>
    <n v="731.75528273956979"/>
    <s v="R"/>
    <d v="2001-05-30T00:00:00"/>
    <n v="3172.2637080156096"/>
    <n v="3172.2637080156096"/>
  </r>
  <r>
    <x v="272"/>
    <x v="18"/>
    <s v="Désignations Effacées"/>
    <n v="143.42403541695569"/>
    <s v="R"/>
    <d v="2001-05-30T00:00:00"/>
    <n v="3315.6877434325652"/>
    <n v="3315.6877434325652"/>
  </r>
  <r>
    <x v="273"/>
    <x v="6"/>
    <s v="Désignations Effacées"/>
    <n v="509.10959102502147"/>
    <s v="D"/>
    <d v="2001-05-30T00:00:00"/>
    <n v="2806.5781524075437"/>
    <n v="2806.5781524075437"/>
  </r>
  <r>
    <x v="267"/>
    <x v="1"/>
    <s v="Désignations Effacées"/>
    <n v="15.976657006480607"/>
    <s v="D"/>
    <d v="2001-05-31T00:00:00"/>
    <n v="2790.6014954010629"/>
    <n v="2790.6014954010629"/>
  </r>
  <r>
    <x v="267"/>
    <x v="8"/>
    <s v="Désignations Effacées"/>
    <n v="118.98950693414355"/>
    <s v="D"/>
    <d v="2001-05-31T00:00:00"/>
    <n v="2671.6119884669192"/>
    <n v="2671.6119884669192"/>
  </r>
  <r>
    <x v="267"/>
    <x v="2"/>
    <s v="Désignations Effacées"/>
    <n v="14.439970912727512"/>
    <s v="D"/>
    <d v="2001-05-31T00:00:00"/>
    <n v="2657.1720175541918"/>
    <n v="2657.1720175541918"/>
  </r>
  <r>
    <x v="266"/>
    <x v="1"/>
    <s v="Désignations Effacées"/>
    <n v="60.258523043431197"/>
    <s v="D"/>
    <d v="2001-05-31T00:00:00"/>
    <n v="2596.9134945107608"/>
    <n v="2596.9134945107608"/>
  </r>
  <r>
    <x v="266"/>
    <x v="2"/>
    <s v="Désignations Effacées"/>
    <n v="11.811749855554558"/>
    <s v="D"/>
    <d v="2001-05-31T00:00:00"/>
    <n v="2585.1017446552064"/>
    <n v="2585.1017446552064"/>
  </r>
  <r>
    <x v="269"/>
    <x v="1"/>
    <s v="Désignations Effacées"/>
    <n v="28.113123268750847"/>
    <s v="D"/>
    <d v="2001-05-31T00:00:00"/>
    <n v="2556.9886213864556"/>
    <n v="2556.9886213864556"/>
  </r>
  <r>
    <x v="269"/>
    <x v="2"/>
    <s v="Désignations Effacées"/>
    <n v="2.3507638458008682"/>
    <s v="D"/>
    <d v="2001-05-31T00:00:00"/>
    <n v="2554.6378575406547"/>
    <n v="2554.6378575406547"/>
  </r>
  <r>
    <x v="274"/>
    <x v="7"/>
    <s v="Désignations Effacées"/>
    <n v="10.23422374079572"/>
    <s v="D"/>
    <d v="2001-06-01T00:00:00"/>
    <n v="2544.4036337998591"/>
    <n v="2544.4036337998591"/>
  </r>
  <r>
    <x v="274"/>
    <x v="2"/>
    <s v="Désignations Effacées"/>
    <n v="2.0058448953208825"/>
    <s v="D"/>
    <d v="2001-06-01T00:00:00"/>
    <n v="2542.3977889045382"/>
    <n v="2542.3977889045382"/>
  </r>
  <r>
    <x v="275"/>
    <x v="6"/>
    <s v="Désignations Effacées"/>
    <n v="1829.3882068489245"/>
    <s v="D"/>
    <d v="2001-06-04T00:00:00"/>
    <n v="713.00958205561369"/>
    <n v="713.00958205561369"/>
  </r>
  <r>
    <x v="273"/>
    <x v="8"/>
    <s v="Désignations Effacées"/>
    <n v="70.37046635678864"/>
    <s v="D"/>
    <d v="2001-06-05T00:00:00"/>
    <n v="642.63911569882509"/>
    <n v="642.63911569882509"/>
  </r>
  <r>
    <x v="273"/>
    <x v="16"/>
    <s v="Désignations Effacées"/>
    <n v="1744.7271696163011"/>
    <s v="D"/>
    <d v="2001-06-05T00:00:00"/>
    <n v="-1102.0880539174759"/>
    <n v="-1102.0880539174759"/>
  </r>
  <r>
    <x v="273"/>
    <x v="8"/>
    <s v="Désignations Effacées"/>
    <n v="343.01028878417338"/>
    <s v="D"/>
    <d v="2001-06-05T00:00:00"/>
    <n v="-1445.0983427016492"/>
    <n v="-1445.0983427016492"/>
  </r>
  <r>
    <x v="273"/>
    <x v="16"/>
    <s v="Désignations Effacées"/>
    <n v="1448.0537596214388"/>
    <s v="D"/>
    <d v="2001-06-05T00:00:00"/>
    <n v="-2893.152102323088"/>
    <n v="-2893.152102323088"/>
  </r>
  <r>
    <x v="274"/>
    <x v="3"/>
    <s v="Désignations Effacées"/>
    <n v="31.148383201947688"/>
    <s v="D"/>
    <d v="2001-06-05T00:00:00"/>
    <n v="-2924.3004855250356"/>
    <n v="-2924.3004855250356"/>
  </r>
  <r>
    <x v="274"/>
    <x v="3"/>
    <s v="Désignations Effacées"/>
    <n v="4.7365909655663403"/>
    <s v="D"/>
    <d v="2001-06-05T00:00:00"/>
    <n v="-2929.037076490602"/>
    <n v="-2929.037076490602"/>
  </r>
  <r>
    <x v="274"/>
    <x v="24"/>
    <s v="Désignations Effacées"/>
    <n v="147.00506283186246"/>
    <s v="D"/>
    <d v="2001-06-05T00:00:00"/>
    <n v="-3076.0421393224642"/>
    <n v="-3076.0421393224642"/>
  </r>
  <r>
    <x v="274"/>
    <x v="2"/>
    <s v="Désignations Effacées"/>
    <n v="34.918447398228849"/>
    <s v="D"/>
    <d v="2001-06-05T00:00:00"/>
    <n v="-3110.9605867206928"/>
    <n v="-3110.9605867206928"/>
  </r>
  <r>
    <x v="274"/>
    <x v="3"/>
    <s v="Désignations Effacées"/>
    <n v="36.102976262163523"/>
    <s v="D"/>
    <d v="2001-06-05T00:00:00"/>
    <n v="-3147.0635629828562"/>
    <n v="-3147.0635629828562"/>
  </r>
  <r>
    <x v="274"/>
    <x v="3"/>
    <s v="Désignations Effacées"/>
    <n v="6.7992261687885032"/>
    <s v="D"/>
    <d v="2001-06-05T00:00:00"/>
    <n v="-3153.8627891516448"/>
    <n v="-3153.8627891516448"/>
  </r>
  <r>
    <x v="274"/>
    <x v="24"/>
    <s v="Désignations Effacées"/>
    <n v="209.57928644712993"/>
    <s v="D"/>
    <d v="2001-06-05T00:00:00"/>
    <n v="-3363.4420755987749"/>
    <n v="-3363.4420755987749"/>
  </r>
  <r>
    <x v="274"/>
    <x v="2"/>
    <s v="Désignations Effacées"/>
    <n v="48.154071074780816"/>
    <s v="D"/>
    <d v="2001-06-05T00:00:00"/>
    <n v="-3411.5961466735557"/>
    <n v="-3411.5961466735557"/>
  </r>
  <r>
    <x v="273"/>
    <x v="17"/>
    <s v="Désignations Effacées"/>
    <n v="3331.0110266374168"/>
    <s v="R"/>
    <d v="2001-06-06T00:00:00"/>
    <n v="-80.58512003613896"/>
    <n v="-80.58512003613896"/>
  </r>
  <r>
    <x v="273"/>
    <x v="18"/>
    <s v="Désignations Effacées"/>
    <n v="652.87816122093375"/>
    <s v="R"/>
    <d v="2001-06-06T00:00:00"/>
    <n v="572.29304118479479"/>
    <n v="572.29304118479479"/>
  </r>
  <r>
    <x v="274"/>
    <x v="17"/>
    <s v="Désignations Effacées"/>
    <n v="853.71449652949809"/>
    <s v="R"/>
    <d v="2001-06-07T00:00:00"/>
    <n v="1426.007537714293"/>
    <n v="1426.007537714293"/>
  </r>
  <r>
    <x v="274"/>
    <x v="18"/>
    <s v="Désignations Effacées"/>
    <n v="167.32804131978165"/>
    <s v="R"/>
    <d v="2001-06-07T00:00:00"/>
    <n v="1593.3355790340747"/>
    <n v="1593.3355790340747"/>
  </r>
  <r>
    <x v="276"/>
    <x v="17"/>
    <s v="Désignations Effacées"/>
    <n v="731.75528273956979"/>
    <s v="R"/>
    <d v="2001-06-07T00:00:00"/>
    <n v="2325.0908617736445"/>
    <n v="2325.0908617736445"/>
  </r>
  <r>
    <x v="276"/>
    <x v="18"/>
    <s v="Désignations Effacées"/>
    <n v="143.42403541695569"/>
    <s v="R"/>
    <d v="2001-06-07T00:00:00"/>
    <n v="2468.5148971906001"/>
    <n v="2468.5148971906001"/>
  </r>
  <r>
    <x v="272"/>
    <x v="5"/>
    <s v="Désignations Effacées"/>
    <n v="9.2993900514820336"/>
    <s v="D"/>
    <d v="2001-06-10T00:00:00"/>
    <n v="2459.215507139118"/>
    <n v="2459.215507139118"/>
  </r>
  <r>
    <x v="277"/>
    <x v="1"/>
    <s v="Désignations Effacées"/>
    <n v="6.48"/>
    <s v="D"/>
    <d v="2001-06-11T00:00:00"/>
    <n v="2452.735507139118"/>
    <n v="2452.735507139118"/>
  </r>
  <r>
    <x v="278"/>
    <x v="6"/>
    <s v="Désignations Effacées"/>
    <n v="783.1092586861638"/>
    <s v="D"/>
    <d v="2001-06-12T00:00:00"/>
    <n v="1669.6262484529543"/>
    <n v="1669.6262484529543"/>
  </r>
  <r>
    <x v="278"/>
    <x v="6"/>
    <s v="Désignations Effacées"/>
    <n v="879.10945382090597"/>
    <s v="D"/>
    <d v="2001-06-12T00:00:00"/>
    <n v="790.51679463204835"/>
    <n v="790.51679463204835"/>
  </r>
  <r>
    <x v="279"/>
    <x v="17"/>
    <s v="Désignations Effacées"/>
    <n v="1615.9595827165501"/>
    <s v="R"/>
    <d v="2001-06-13T00:00:00"/>
    <n v="2406.4763773485984"/>
    <n v="2406.4763773485984"/>
  </r>
  <r>
    <x v="279"/>
    <x v="18"/>
    <s v="Désignations Effacées"/>
    <n v="316.72807821244379"/>
    <s v="R"/>
    <d v="2001-06-13T00:00:00"/>
    <n v="2723.2044555610423"/>
    <n v="2723.2044555610423"/>
  </r>
  <r>
    <x v="280"/>
    <x v="6"/>
    <s v="Désignations Effacées"/>
    <n v="984.09956750213814"/>
    <s v="D"/>
    <d v="2001-06-14T00:00:00"/>
    <n v="1739.1048880589042"/>
    <n v="1739.1048880589042"/>
  </r>
  <r>
    <x v="281"/>
    <x v="12"/>
    <s v="Désignations Effacées"/>
    <n v="1355.8907062505621"/>
    <s v="R"/>
    <d v="2001-06-16T00:00:00"/>
    <n v="3094.9955943094665"/>
    <n v="3094.9955943094665"/>
  </r>
  <r>
    <x v="282"/>
    <x v="1"/>
    <s v="Désignations Effacées"/>
    <n v="1.75"/>
    <s v="D"/>
    <d v="2001-06-16T00:00:00"/>
    <n v="3093.2455943094665"/>
    <n v="3093.2455943094665"/>
  </r>
  <r>
    <x v="283"/>
    <x v="6"/>
    <s v="Désignations Effacées"/>
    <n v="984.09956750213814"/>
    <s v="D"/>
    <d v="2001-06-17T00:00:00"/>
    <n v="2109.1460268073283"/>
    <n v="2109.1460268073283"/>
  </r>
  <r>
    <x v="273"/>
    <x v="8"/>
    <s v="Désignations Effacées"/>
    <n v="22.867352585611556"/>
    <s v="D"/>
    <d v="2001-06-18T00:00:00"/>
    <n v="2086.2786742217168"/>
    <n v="2086.2786742217168"/>
  </r>
  <r>
    <x v="273"/>
    <x v="16"/>
    <s v="Désignations Effacées"/>
    <n v="396.36744481726697"/>
    <s v="D"/>
    <d v="2001-06-18T00:00:00"/>
    <n v="1689.9112294044498"/>
    <n v="1689.9112294044498"/>
  </r>
  <r>
    <x v="284"/>
    <x v="6"/>
    <s v="Désignations Effacées"/>
    <n v="979.10991116795765"/>
    <s v="D"/>
    <d v="2001-06-18T00:00:00"/>
    <n v="710.80131823649219"/>
    <n v="710.80131823649219"/>
  </r>
  <r>
    <x v="284"/>
    <x v="6"/>
    <s v="Désignations Effacées"/>
    <n v="974.10043646153645"/>
    <s v="D"/>
    <d v="2001-06-18T00:00:00"/>
    <n v="-263.29911822504425"/>
    <n v="-263.29911822504425"/>
  </r>
  <r>
    <x v="285"/>
    <x v="11"/>
    <s v="Désignations Effacées"/>
    <n v="368.01192761110866"/>
    <s v="D"/>
    <d v="2001-06-19T00:00:00"/>
    <n v="-631.31104583615297"/>
    <n v="-631.31104583615297"/>
  </r>
  <r>
    <x v="286"/>
    <x v="6"/>
    <s v="Désignations Effacées"/>
    <n v="1089.1003526145769"/>
    <s v="D"/>
    <d v="2001-06-19T00:00:00"/>
    <n v="-1720.4113984507298"/>
    <n v="-1720.4113984507298"/>
  </r>
  <r>
    <x v="274"/>
    <x v="17"/>
    <s v="Désignations Effacées"/>
    <n v="5328.0931524474927"/>
    <s v="R"/>
    <d v="2001-06-21T00:00:00"/>
    <n v="3607.6817539967628"/>
    <n v="3607.6817539967628"/>
  </r>
  <r>
    <x v="274"/>
    <x v="18"/>
    <s v="Désignations Effacées"/>
    <n v="1044.3062578797083"/>
    <s v="R"/>
    <d v="2001-06-21T00:00:00"/>
    <n v="4651.9880118764713"/>
    <n v="4651.9880118764713"/>
  </r>
  <r>
    <x v="285"/>
    <x v="17"/>
    <s v="Désignations Effacées"/>
    <n v="560.25013834748313"/>
    <s v="R"/>
    <d v="2001-06-21T00:00:00"/>
    <n v="5212.2381502239541"/>
    <n v="5212.2381502239541"/>
  </r>
  <r>
    <x v="285"/>
    <x v="18"/>
    <s v="Désignations Effacées"/>
    <n v="109.80902711610669"/>
    <s v="R"/>
    <d v="2001-06-21T00:00:00"/>
    <n v="5322.0471773400604"/>
    <n v="5322.0471773400604"/>
  </r>
  <r>
    <x v="287"/>
    <x v="8"/>
    <s v="Désignations Effacées"/>
    <n v="121.9592137899283"/>
    <s v="D"/>
    <d v="2001-06-22T00:00:00"/>
    <n v="5200.0879635501324"/>
    <n v="5200.0879635501324"/>
  </r>
  <r>
    <x v="287"/>
    <x v="5"/>
    <s v="Désignations Effacées"/>
    <n v="9.451839068719444"/>
    <s v="D"/>
    <d v="2001-06-22T00:00:00"/>
    <n v="5190.6361244814125"/>
    <n v="5190.6361244814125"/>
  </r>
  <r>
    <x v="287"/>
    <x v="17"/>
    <s v="Désignations Effacées"/>
    <n v="292.70211309582794"/>
    <s v="R"/>
    <d v="2001-06-23T00:00:00"/>
    <n v="5483.3382375772408"/>
    <n v="5483.3382375772408"/>
  </r>
  <r>
    <x v="287"/>
    <x v="18"/>
    <s v="Désignations Effacées"/>
    <n v="57.368089676609898"/>
    <s v="R"/>
    <d v="2001-06-23T00:00:00"/>
    <n v="5540.7063272538508"/>
    <n v="5540.7063272538508"/>
  </r>
  <r>
    <x v="286"/>
    <x v="11"/>
    <s v="Désignations Effacées"/>
    <n v="255.12343034680626"/>
    <s v="D"/>
    <d v="2001-06-24T00:00:00"/>
    <n v="5285.5828969070444"/>
    <n v="5285.5828969070444"/>
  </r>
  <r>
    <x v="286"/>
    <x v="6"/>
    <s v="Désignations Effacées"/>
    <n v="1669.9295837989382"/>
    <s v="D"/>
    <d v="2001-06-24T00:00:00"/>
    <n v="3615.653313108106"/>
    <n v="3615.653313108106"/>
  </r>
  <r>
    <x v="286"/>
    <x v="6"/>
    <s v="Désignations Effacées"/>
    <n v="1669.9295837989382"/>
    <s v="D"/>
    <d v="2001-06-24T00:00:00"/>
    <n v="1945.7237293091678"/>
    <n v="1945.7237293091678"/>
  </r>
  <r>
    <x v="288"/>
    <x v="6"/>
    <s v="Désignations Effacées"/>
    <n v="1413.1093958902793"/>
    <s v="D"/>
    <d v="2001-06-25T00:00:00"/>
    <n v="532.61433341888846"/>
    <n v="532.61433341888846"/>
  </r>
  <r>
    <x v="288"/>
    <x v="6"/>
    <s v="Désignations Effacées"/>
    <n v="1458.1001498573839"/>
    <s v="D"/>
    <d v="2001-06-25T00:00:00"/>
    <n v="-925.48581643849548"/>
    <n v="-925.48581643849548"/>
  </r>
  <r>
    <x v="289"/>
    <x v="17"/>
    <s v="Désignations Effacées"/>
    <n v="2515.4087844172714"/>
    <s v="R"/>
    <d v="2001-06-28T00:00:00"/>
    <n v="1589.9229679787759"/>
    <n v="1589.9229679787759"/>
  </r>
  <r>
    <x v="289"/>
    <x v="18"/>
    <s v="Désignations Effacées"/>
    <n v="493.02012174578516"/>
    <s v="R"/>
    <d v="2001-06-28T00:00:00"/>
    <n v="2082.9430897245611"/>
    <n v="2082.9430897245611"/>
  </r>
  <r>
    <x v="289"/>
    <x v="17"/>
    <s v="Désignations Effacées"/>
    <n v="31473.099608663379"/>
    <s v="R"/>
    <d v="2001-06-28T00:00:00"/>
    <n v="33556.042698387937"/>
    <n v="33556.042698387937"/>
  </r>
  <r>
    <x v="289"/>
    <x v="18"/>
    <s v="Désignations Effacées"/>
    <n v="6168.727523298021"/>
    <s v="R"/>
    <d v="2001-06-28T00:00:00"/>
    <n v="39724.770221685962"/>
    <n v="39724.770221685962"/>
  </r>
  <r>
    <x v="290"/>
    <x v="6"/>
    <s v="Désignations Effacées"/>
    <n v="3237.3997076027849"/>
    <s v="D"/>
    <d v="2001-06-28T00:00:00"/>
    <n v="36487.370514083173"/>
    <n v="36487.370514083173"/>
  </r>
  <r>
    <x v="290"/>
    <x v="6"/>
    <s v="Désignations Effacées"/>
    <n v="3337.8697079229282"/>
    <s v="D"/>
    <d v="2001-06-28T00:00:00"/>
    <n v="33149.500806160242"/>
    <n v="33149.500806160242"/>
  </r>
  <r>
    <x v="290"/>
    <x v="6"/>
    <s v="Désignations Effacées"/>
    <n v="14482.656637553986"/>
    <s v="D"/>
    <d v="2001-06-28T00:00:00"/>
    <n v="18666.844168606258"/>
    <n v="18666.844168606258"/>
  </r>
  <r>
    <x v="290"/>
    <x v="6"/>
    <s v="Désignations Effacées"/>
    <n v="4573.4705171223113"/>
    <s v="D"/>
    <d v="2001-06-28T00:00:00"/>
    <n v="14093.373651483947"/>
    <n v="14093.373651483947"/>
  </r>
  <r>
    <x v="280"/>
    <x v="8"/>
    <s v="Désignations Effacées"/>
    <n v="318.04371323120267"/>
    <s v="D"/>
    <d v="2001-06-29T00:00:00"/>
    <n v="13775.329938252744"/>
    <n v="13775.329938252744"/>
  </r>
  <r>
    <x v="280"/>
    <x v="1"/>
    <s v="Désignations Effacées"/>
    <n v="11.471788547115132"/>
    <s v="D"/>
    <d v="2001-06-29T00:00:00"/>
    <n v="13763.858149705629"/>
    <n v="13763.858149705629"/>
  </r>
  <r>
    <x v="280"/>
    <x v="2"/>
    <s v="Désignations Effacées"/>
    <n v="20.987656203074291"/>
    <s v="D"/>
    <d v="2001-06-29T00:00:00"/>
    <n v="13742.870493502554"/>
    <n v="13742.870493502554"/>
  </r>
  <r>
    <x v="291"/>
    <x v="6"/>
    <s v="Désignations Effacées"/>
    <n v="45.734705171223112"/>
    <s v="D"/>
    <d v="2001-06-29T00:00:00"/>
    <n v="13697.135788331332"/>
    <n v="13697.135788331332"/>
  </r>
  <r>
    <x v="224"/>
    <x v="19"/>
    <s v="Désignations Effacées"/>
    <n v="457.39278641740242"/>
    <s v="D"/>
    <d v="2001-06-30T00:00:00"/>
    <n v="13239.74300191393"/>
    <n v="13239.74300191393"/>
  </r>
  <r>
    <x v="292"/>
    <x v="19"/>
    <s v="Désignations Effacées"/>
    <n v="609.79606894964149"/>
    <s v="D"/>
    <d v="2001-06-30T00:00:00"/>
    <n v="12629.946932964289"/>
    <n v="12629.946932964289"/>
  </r>
  <r>
    <x v="292"/>
    <x v="2"/>
    <s v="Désignations Effacées"/>
    <n v="119.52002951412975"/>
    <s v="D"/>
    <d v="2001-06-30T00:00:00"/>
    <n v="12510.426903450159"/>
    <n v="12510.426903450159"/>
  </r>
  <r>
    <x v="292"/>
    <x v="19"/>
    <s v="Désignations Effacées"/>
    <n v="137.20411551366934"/>
    <s v="D"/>
    <d v="2001-06-30T00:00:00"/>
    <n v="12373.222787936491"/>
    <n v="12373.222787936491"/>
  </r>
  <r>
    <x v="292"/>
    <x v="2"/>
    <s v="Désignations Effacées"/>
    <n v="26.892006640679192"/>
    <s v="D"/>
    <d v="2001-06-30T00:00:00"/>
    <n v="12346.330781295812"/>
    <n v="12346.330781295812"/>
  </r>
  <r>
    <x v="292"/>
    <x v="21"/>
    <s v="Désignations Effacées"/>
    <n v="487.8368551597132"/>
    <s v="D"/>
    <d v="2001-06-30T00:00:00"/>
    <n v="11858.4939261361"/>
    <n v="11858.4939261361"/>
  </r>
  <r>
    <x v="292"/>
    <x v="2"/>
    <s v="Désignations Effacées"/>
    <n v="0"/>
    <s v="D"/>
    <d v="2001-06-30T00:00:00"/>
    <n v="11858.4939261361"/>
    <n v="11858.4939261361"/>
  </r>
  <r>
    <x v="291"/>
    <x v="7"/>
    <s v="Désignations Effacées"/>
    <n v="18.979647714590641"/>
    <s v="D"/>
    <d v="2001-06-30T00:00:00"/>
    <n v="11839.51427842151"/>
    <n v="11839.51427842151"/>
  </r>
  <r>
    <x v="291"/>
    <x v="2"/>
    <s v="Désignations Effacées"/>
    <n v="3.720010952059766"/>
    <s v="D"/>
    <d v="2001-06-30T00:00:00"/>
    <n v="11835.79426746945"/>
    <n v="11835.79426746945"/>
  </r>
  <r>
    <x v="291"/>
    <x v="1"/>
    <s v="Désignations Effacées"/>
    <n v="9.83"/>
    <s v="D"/>
    <d v="2001-06-30T00:00:00"/>
    <n v="11825.96426746945"/>
    <n v="11825.96426746945"/>
  </r>
  <r>
    <x v="292"/>
    <x v="1"/>
    <s v="Désignations Effacées"/>
    <n v="202.9096419429932"/>
    <s v="D"/>
    <d v="2001-07-01T00:00:00"/>
    <n v="11623.054625526456"/>
    <n v="11623.054625526456"/>
  </r>
  <r>
    <x v="292"/>
    <x v="2"/>
    <s v="Désignations Effacées"/>
    <n v="11.160792551950813"/>
    <s v="D"/>
    <d v="2001-07-01T00:00:00"/>
    <n v="11611.893832974505"/>
    <n v="11611.893832974505"/>
  </r>
  <r>
    <x v="291"/>
    <x v="8"/>
    <s v="Désignations Effacées"/>
    <n v="142.90570875834848"/>
    <s v="D"/>
    <d v="2001-07-01T00:00:00"/>
    <n v="11468.988124216157"/>
    <n v="11468.988124216157"/>
  </r>
  <r>
    <x v="291"/>
    <x v="16"/>
    <s v="Désignations Effacées"/>
    <n v="2052.6208272798367"/>
    <s v="D"/>
    <d v="2001-07-01T00:00:00"/>
    <n v="9416.3672969363215"/>
    <n v="9416.3672969363215"/>
  </r>
  <r>
    <x v="291"/>
    <x v="8"/>
    <s v="Désignations Effacées"/>
    <n v="320.14293619856181"/>
    <s v="D"/>
    <d v="2001-07-01T00:00:00"/>
    <n v="9096.2243607377604"/>
    <n v="9096.2243607377604"/>
  </r>
  <r>
    <x v="291"/>
    <x v="16"/>
    <s v="Désignations Effacées"/>
    <n v="1351.516943946021"/>
    <s v="D"/>
    <d v="2001-07-01T00:00:00"/>
    <n v="7744.7074167917399"/>
    <n v="7744.7074167917399"/>
  </r>
  <r>
    <x v="293"/>
    <x v="7"/>
    <s v="Désignations Effacées"/>
    <n v="91.833763493643644"/>
    <s v="D"/>
    <d v="2001-07-01T00:00:00"/>
    <n v="7652.8736532980965"/>
    <n v="7652.8736532980965"/>
  </r>
  <r>
    <x v="293"/>
    <x v="2"/>
    <s v="Désignations Effacées"/>
    <n v="16.266310139231688"/>
    <s v="D"/>
    <d v="2001-07-01T00:00:00"/>
    <n v="7636.6073431588648"/>
    <n v="7636.6073431588648"/>
  </r>
  <r>
    <x v="280"/>
    <x v="1"/>
    <s v="Désignations Effacées"/>
    <n v="68.888661909241009"/>
    <s v="D"/>
    <d v="2001-07-02T00:00:00"/>
    <n v="7567.7186812496238"/>
    <n v="7567.7186812496238"/>
  </r>
  <r>
    <x v="280"/>
    <x v="2"/>
    <s v="Désignations Effacées"/>
    <n v="13.505458437062186"/>
    <s v="D"/>
    <d v="2001-07-02T00:00:00"/>
    <n v="7554.213222812562"/>
    <n v="7554.213222812562"/>
  </r>
  <r>
    <x v="294"/>
    <x v="2"/>
    <s v="Désignations Effacées"/>
    <n v="2.0047045766719465"/>
    <s v="D"/>
    <d v="2001-07-02T00:00:00"/>
    <n v="7552.2085182358896"/>
    <n v="7552.2085182358896"/>
  </r>
  <r>
    <x v="294"/>
    <x v="7"/>
    <s v="Désignations Effacées"/>
    <n v="10.23847599766448"/>
    <s v="D"/>
    <d v="2001-07-02T00:00:00"/>
    <n v="7541.9700422382248"/>
    <n v="7541.9700422382248"/>
  </r>
  <r>
    <x v="293"/>
    <x v="6"/>
    <s v="Désignations Effacées"/>
    <n v="1265.0996940348225"/>
    <s v="D"/>
    <d v="2001-07-02T00:00:00"/>
    <n v="6276.8703482034025"/>
    <n v="6276.8703482034025"/>
  </r>
  <r>
    <x v="293"/>
    <x v="6"/>
    <s v="Désignations Effacées"/>
    <n v="1559.3994728312985"/>
    <s v="D"/>
    <d v="2001-07-02T00:00:00"/>
    <n v="4717.4708753721043"/>
    <n v="4717.4708753721043"/>
  </r>
  <r>
    <x v="293"/>
    <x v="6"/>
    <s v="Désignations Effacées"/>
    <n v="1425.5903969315063"/>
    <s v="D"/>
    <d v="2001-07-02T00:00:00"/>
    <n v="3291.8804784405979"/>
    <n v="3291.8804784405979"/>
  </r>
  <r>
    <x v="295"/>
    <x v="6"/>
    <s v="Désignations Effacées"/>
    <n v="1377.1100849598374"/>
    <s v="D"/>
    <d v="2001-07-03T00:00:00"/>
    <n v="1914.7703934807605"/>
    <n v="1914.7703934807605"/>
  </r>
  <r>
    <x v="296"/>
    <x v="24"/>
    <s v="Désignations Effacées"/>
    <n v="147.00506283186246"/>
    <s v="D"/>
    <d v="2001-07-04T00:00:00"/>
    <n v="1767.765330648898"/>
    <n v="1767.765330648898"/>
  </r>
  <r>
    <x v="296"/>
    <x v="2"/>
    <s v="Désignations Effacées"/>
    <n v="34.918447398228849"/>
    <s v="D"/>
    <d v="2001-07-04T00:00:00"/>
    <n v="1732.8468832506692"/>
    <n v="1732.8468832506692"/>
  </r>
  <r>
    <x v="296"/>
    <x v="3"/>
    <s v="Désignations Effacées"/>
    <n v="31.148383201947688"/>
    <s v="D"/>
    <d v="2001-07-04T00:00:00"/>
    <n v="1701.6985000487216"/>
    <n v="1701.6985000487216"/>
  </r>
  <r>
    <x v="296"/>
    <x v="3"/>
    <s v="Désignations Effacées"/>
    <n v="4.7365909655663403"/>
    <s v="D"/>
    <d v="2001-07-04T00:00:00"/>
    <n v="1696.9619090831552"/>
    <n v="1696.9619090831552"/>
  </r>
  <r>
    <x v="296"/>
    <x v="24"/>
    <s v="Désignations Effacées"/>
    <n v="209.57928644712993"/>
    <s v="D"/>
    <d v="2001-07-04T00:00:00"/>
    <n v="1487.3826226360252"/>
    <n v="1487.3826226360252"/>
  </r>
  <r>
    <x v="296"/>
    <x v="2"/>
    <s v="Désignations Effacées"/>
    <n v="48.154071074780816"/>
    <s v="D"/>
    <d v="2001-07-04T00:00:00"/>
    <n v="1439.2285515612443"/>
    <n v="1439.2285515612443"/>
  </r>
  <r>
    <x v="296"/>
    <x v="3"/>
    <s v="Désignations Effacées"/>
    <n v="36.102976262163523"/>
    <s v="D"/>
    <d v="2001-07-04T00:00:00"/>
    <n v="1403.1255752990808"/>
    <n v="1403.1255752990808"/>
  </r>
  <r>
    <x v="296"/>
    <x v="3"/>
    <s v="Désignations Effacées"/>
    <n v="6.7992261687885032"/>
    <s v="D"/>
    <d v="2001-07-04T00:00:00"/>
    <n v="1396.3263491302923"/>
    <n v="1396.3263491302923"/>
  </r>
  <r>
    <x v="293"/>
    <x v="17"/>
    <s v="Désignations Effacées"/>
    <n v="439.05316964374191"/>
    <s v="R"/>
    <d v="2001-07-04T00:00:00"/>
    <n v="1835.3795187740343"/>
    <n v="1835.3795187740343"/>
  </r>
  <r>
    <x v="293"/>
    <x v="18"/>
    <s v="Désignations Effacées"/>
    <n v="86.054421250173419"/>
    <s v="R"/>
    <d v="2001-07-04T00:00:00"/>
    <n v="1921.4339400242077"/>
    <n v="1921.4339400242077"/>
  </r>
  <r>
    <x v="295"/>
    <x v="12"/>
    <s v="Désignations Effacées"/>
    <n v="1443.1205094236361"/>
    <s v="R"/>
    <d v="2001-07-06T00:00:00"/>
    <n v="3364.5544494478436"/>
    <n v="3364.5544494478436"/>
  </r>
  <r>
    <x v="295"/>
    <x v="17"/>
    <s v="Désignations Effacées"/>
    <n v="8211.2087115099312"/>
    <s v="R"/>
    <d v="2001-07-09T00:00:00"/>
    <n v="11575.763160957775"/>
    <n v="11575.763160957775"/>
  </r>
  <r>
    <x v="295"/>
    <x v="18"/>
    <s v="Désignations Effacées"/>
    <n v="1609.3969074559461"/>
    <s v="R"/>
    <d v="2001-07-09T00:00:00"/>
    <n v="13185.160068413721"/>
    <n v="13185.160068413721"/>
  </r>
  <r>
    <x v="297"/>
    <x v="11"/>
    <s v="Désignations Effacées"/>
    <n v="288.89088766489266"/>
    <s v="D"/>
    <d v="2001-07-09T00:00:00"/>
    <n v="12896.269180748828"/>
    <n v="12896.269180748828"/>
  </r>
  <r>
    <x v="297"/>
    <x v="11"/>
    <s v="Désignations Effacées"/>
    <n v="183.3961677366047"/>
    <s v="D"/>
    <d v="2001-07-09T00:00:00"/>
    <n v="12712.873013012224"/>
    <n v="12712.873013012224"/>
  </r>
  <r>
    <x v="298"/>
    <x v="6"/>
    <s v="Désignations Effacées"/>
    <n v="83.846959480575705"/>
    <s v="D"/>
    <d v="2001-07-10T00:00:00"/>
    <n v="12629.026053531648"/>
    <n v="12629.026053531648"/>
  </r>
  <r>
    <x v="298"/>
    <x v="6"/>
    <s v="Désignations Effacées"/>
    <n v="1524.4901723741038"/>
    <s v="D"/>
    <d v="2001-07-10T00:00:00"/>
    <n v="11104.535881157544"/>
    <n v="11104.535881157544"/>
  </r>
  <r>
    <x v="297"/>
    <x v="17"/>
    <s v="Désignations Effacées"/>
    <n v="1372.0411551366935"/>
    <s v="R"/>
    <d v="2001-07-11T00:00:00"/>
    <n v="12476.577036294238"/>
    <n v="12476.577036294238"/>
  </r>
  <r>
    <x v="297"/>
    <x v="18"/>
    <s v="Désignations Effacées"/>
    <n v="268.92006640679193"/>
    <s v="R"/>
    <d v="2001-07-11T00:00:00"/>
    <n v="12745.497102701031"/>
    <n v="12745.497102701031"/>
  </r>
  <r>
    <x v="287"/>
    <x v="1"/>
    <s v="Désignations Effacées"/>
    <n v="32.029538521579923"/>
    <s v="D"/>
    <d v="2001-07-12T00:00:00"/>
    <n v="12713.467564179451"/>
    <n v="12713.467564179451"/>
  </r>
  <r>
    <x v="287"/>
    <x v="2"/>
    <s v="Désignations Effacées"/>
    <n v="6.2778505298365594"/>
    <s v="D"/>
    <d v="2001-07-12T00:00:00"/>
    <n v="12707.189713649614"/>
    <n v="12707.189713649614"/>
  </r>
  <r>
    <x v="299"/>
    <x v="1"/>
    <s v="Désignations Effacées"/>
    <n v="1.75"/>
    <s v="D"/>
    <d v="2001-07-13T00:00:00"/>
    <n v="12705.439713649614"/>
    <n v="12705.439713649614"/>
  </r>
  <r>
    <x v="299"/>
    <x v="23"/>
    <s v="Désignations Effacées"/>
    <n v="6527.1046730197259"/>
    <s v="D"/>
    <d v="2001-07-14T00:00:00"/>
    <n v="6178.3350406298878"/>
    <n v="6178.3350406298878"/>
  </r>
  <r>
    <x v="299"/>
    <x v="20"/>
    <s v="Désignations Effacées"/>
    <n v="11295.557483188684"/>
    <s v="D"/>
    <d v="2001-07-15T00:00:00"/>
    <n v="-5117.2224425587965"/>
    <n v="-5117.2224425587965"/>
  </r>
  <r>
    <x v="299"/>
    <x v="23"/>
    <s v="Désignations Effacées"/>
    <n v="420.75928757525264"/>
    <s v="D"/>
    <d v="2001-07-18T00:00:00"/>
    <n v="-5537.981730134049"/>
    <n v="-5537.981730134049"/>
  </r>
  <r>
    <x v="299"/>
    <x v="17"/>
    <s v="Désignations Effacées"/>
    <n v="1692.1840913352553"/>
    <s v="R"/>
    <d v="2001-07-18T00:00:00"/>
    <n v="-3845.7976387987937"/>
    <n v="-3845.7976387987937"/>
  </r>
  <r>
    <x v="299"/>
    <x v="18"/>
    <s v="Désignations Effacées"/>
    <n v="331.66808190171002"/>
    <s v="R"/>
    <d v="2001-07-18T00:00:00"/>
    <n v="-3514.1295568970836"/>
    <n v="-3514.1295568970836"/>
  </r>
  <r>
    <x v="300"/>
    <x v="12"/>
    <s v="Désignations Effacées"/>
    <n v="14482.656637553986"/>
    <s v="R"/>
    <d v="2001-07-18T00:00:00"/>
    <n v="10968.527080656902"/>
    <n v="10968.527080656902"/>
  </r>
  <r>
    <x v="301"/>
    <x v="11"/>
    <s v="Désignations Effacées"/>
    <n v="367.99973168972969"/>
    <s v="D"/>
    <d v="2001-07-19T00:00:00"/>
    <n v="10600.527348967173"/>
    <n v="10600.527348967173"/>
  </r>
  <r>
    <x v="302"/>
    <x v="6"/>
    <s v="Désignations Effacées"/>
    <n v="152.44901723741037"/>
    <s v="D"/>
    <d v="2001-07-22T00:00:00"/>
    <n v="10448.078331729763"/>
    <n v="10448.078331729763"/>
  </r>
  <r>
    <x v="299"/>
    <x v="1"/>
    <s v="Désignations Effacées"/>
    <n v="71.651038101582884"/>
    <s v="D"/>
    <d v="2001-07-23T00:00:00"/>
    <n v="10376.42729362818"/>
    <n v="10376.42729362818"/>
  </r>
  <r>
    <x v="299"/>
    <x v="2"/>
    <s v="Désignations Effacées"/>
    <n v="3.9408070955870587"/>
    <s v="D"/>
    <d v="2001-07-23T00:00:00"/>
    <n v="10372.486486532593"/>
    <n v="10372.486486532593"/>
  </r>
  <r>
    <x v="301"/>
    <x v="6"/>
    <s v="Désignations Effacées"/>
    <n v="533.57156033093634"/>
    <s v="D"/>
    <d v="2001-07-23T00:00:00"/>
    <n v="9838.9149262016563"/>
    <n v="9838.9149262016563"/>
  </r>
  <r>
    <x v="303"/>
    <x v="17"/>
    <s v="Désignations Effacées"/>
    <n v="5404.3176610661976"/>
    <s v="R"/>
    <d v="2001-07-24T00:00:00"/>
    <n v="15243.232587267854"/>
    <n v="15243.232587267854"/>
  </r>
  <r>
    <x v="303"/>
    <x v="18"/>
    <s v="Désignations Effacées"/>
    <n v="1059.2462615689749"/>
    <s v="R"/>
    <d v="2001-07-24T00:00:00"/>
    <n v="16302.478848836829"/>
    <n v="16302.478848836829"/>
  </r>
  <r>
    <x v="291"/>
    <x v="8"/>
    <s v="Désignations Effacées"/>
    <n v="160.07146809928091"/>
    <s v="D"/>
    <d v="2001-07-26T00:00:00"/>
    <n v="16142.407380737548"/>
    <n v="16142.407380737548"/>
  </r>
  <r>
    <x v="291"/>
    <x v="16"/>
    <s v="Désignations Effacées"/>
    <n v="853.71449652949809"/>
    <s v="D"/>
    <d v="2001-07-26T00:00:00"/>
    <n v="15288.692884208051"/>
    <n v="15288.692884208051"/>
  </r>
  <r>
    <x v="304"/>
    <x v="1"/>
    <s v="Désignations Effacées"/>
    <n v="27.070371990846962"/>
    <s v="D"/>
    <d v="2001-07-26T00:00:00"/>
    <n v="15261.622512217204"/>
    <n v="15261.622512217204"/>
  </r>
  <r>
    <x v="304"/>
    <x v="2"/>
    <s v="Désignations Effacées"/>
    <n v="5.3052257998618808"/>
    <s v="D"/>
    <d v="2001-07-26T00:00:00"/>
    <n v="15256.317286417341"/>
    <n v="15256.317286417341"/>
  </r>
  <r>
    <x v="305"/>
    <x v="6"/>
    <s v="Désignations Effacées"/>
    <n v="2286.7352585611557"/>
    <s v="D"/>
    <d v="2001-07-26T00:00:00"/>
    <n v="12969.582027856186"/>
    <n v="12969.582027856186"/>
  </r>
  <r>
    <x v="305"/>
    <x v="6"/>
    <s v="Désignations Effacées"/>
    <n v="3048.9803447482077"/>
    <s v="D"/>
    <d v="2001-07-26T00:00:00"/>
    <n v="9920.6016831079778"/>
    <n v="9920.6016831079778"/>
  </r>
  <r>
    <x v="299"/>
    <x v="23"/>
    <s v="Désignations Effacées"/>
    <n v="55.261244258388892"/>
    <s v="D"/>
    <d v="2001-07-29T00:00:00"/>
    <n v="9865.3404388495892"/>
    <n v="9865.3404388495892"/>
  </r>
  <r>
    <x v="299"/>
    <x v="23"/>
    <s v="Désignations Effacées"/>
    <n v="1740.8153278339892"/>
    <s v="D"/>
    <d v="2001-07-29T00:00:00"/>
    <n v="8124.5251110156005"/>
    <n v="8124.5251110156005"/>
  </r>
  <r>
    <x v="306"/>
    <x v="8"/>
    <s v="Désignations Effacées"/>
    <n v="205.80617327050402"/>
    <s v="D"/>
    <d v="2001-07-30T00:00:00"/>
    <n v="7918.7189377450968"/>
    <n v="7918.7189377450968"/>
  </r>
  <r>
    <x v="306"/>
    <x v="16"/>
    <s v="Désignations Effacées"/>
    <n v="868.83134107875969"/>
    <s v="D"/>
    <d v="2001-07-30T00:00:00"/>
    <n v="7049.8875966663372"/>
    <n v="7049.8875966663372"/>
  </r>
  <r>
    <x v="307"/>
    <x v="8"/>
    <s v="Désignations Effacées"/>
    <n v="341.74496194110282"/>
    <s v="D"/>
    <d v="2001-07-31T00:00:00"/>
    <n v="6708.1426347252345"/>
    <n v="6708.1426347252345"/>
  </r>
  <r>
    <x v="307"/>
    <x v="1"/>
    <s v="Désignations Effacées"/>
    <n v="27.796029312897037"/>
    <s v="D"/>
    <d v="2001-07-31T00:00:00"/>
    <n v="6680.3466054123373"/>
    <n v="6680.3466054123373"/>
  </r>
  <r>
    <x v="307"/>
    <x v="2"/>
    <s v="Désignations Effacées"/>
    <n v="35.548061839419354"/>
    <s v="D"/>
    <d v="2001-07-31T00:00:00"/>
    <n v="6644.7985435729179"/>
    <n v="6644.7985435729179"/>
  </r>
  <r>
    <x v="308"/>
    <x v="1"/>
    <s v="Désignations Effacées"/>
    <n v="71.483344182621721"/>
    <s v="D"/>
    <d v="2001-07-31T00:00:00"/>
    <n v="6573.3151993902966"/>
    <n v="6573.3151993902966"/>
  </r>
  <r>
    <x v="308"/>
    <x v="2"/>
    <s v="Désignations Effacées"/>
    <n v="14.013113664462763"/>
    <s v="D"/>
    <d v="2001-07-31T00:00:00"/>
    <n v="6559.3020857258334"/>
    <n v="6559.3020857258334"/>
  </r>
  <r>
    <x v="309"/>
    <x v="17"/>
    <s v="Désignations Effacées"/>
    <n v="1097.6329241093547"/>
    <s v="R"/>
    <d v="2001-07-31T00:00:00"/>
    <n v="7656.9350098351879"/>
    <n v="7656.9350098351879"/>
  </r>
  <r>
    <x v="309"/>
    <x v="18"/>
    <s v="Désignations Effacées"/>
    <n v="215.13605312543353"/>
    <s v="R"/>
    <d v="2001-07-31T00:00:00"/>
    <n v="7872.071062960621"/>
    <n v="7872.071062960621"/>
  </r>
  <r>
    <x v="306"/>
    <x v="8"/>
    <s v="Désignations Effacées"/>
    <n v="115.70880408319448"/>
    <s v="D"/>
    <d v="2001-07-31T00:00:00"/>
    <n v="7756.3622588774269"/>
    <n v="7756.3622588774269"/>
  </r>
  <r>
    <x v="306"/>
    <x v="16"/>
    <s v="Désignations Effacées"/>
    <n v="1642.0969667219042"/>
    <s v="D"/>
    <d v="2001-07-31T00:00:00"/>
    <n v="6114.2652921555227"/>
    <n v="6114.2652921555227"/>
  </r>
  <r>
    <x v="310"/>
    <x v="27"/>
    <s v="Désignations Effacées"/>
    <n v="6.0979606894964152E-3"/>
    <s v="R"/>
    <d v="2001-08-01T00:00:00"/>
    <n v="6114.2713901162124"/>
    <n v="6114.2713901162124"/>
  </r>
  <r>
    <x v="310"/>
    <x v="7"/>
    <s v="Désignations Effacées"/>
    <n v="10.23422374079572"/>
    <s v="D"/>
    <d v="2001-08-01T00:00:00"/>
    <n v="6104.0371663754167"/>
    <n v="6104.0371663754167"/>
  </r>
  <r>
    <x v="310"/>
    <x v="2"/>
    <s v="Désignations Effacées"/>
    <n v="2.0059078531959611"/>
    <s v="D"/>
    <d v="2001-08-01T00:00:00"/>
    <n v="6102.0312585222209"/>
    <n v="6102.0312585222209"/>
  </r>
  <r>
    <x v="311"/>
    <x v="6"/>
    <s v="Désignations Effacées"/>
    <n v="679.11006361697491"/>
    <s v="D"/>
    <d v="2001-08-01T00:00:00"/>
    <n v="5422.921194905246"/>
    <n v="5422.921194905246"/>
  </r>
  <r>
    <x v="311"/>
    <x v="6"/>
    <s v="Désignations Effacées"/>
    <n v="539.11003312717139"/>
    <s v="D"/>
    <d v="2001-08-01T00:00:00"/>
    <n v="4883.8111617780742"/>
    <n v="4883.8111617780742"/>
  </r>
  <r>
    <x v="312"/>
    <x v="6"/>
    <s v="Désignations Effacées"/>
    <n v="989.09989526752508"/>
    <s v="D"/>
    <d v="2001-08-02T00:00:00"/>
    <n v="3894.7112665105492"/>
    <n v="3894.7112665105492"/>
  </r>
  <r>
    <x v="306"/>
    <x v="17"/>
    <s v="Désignations Effacées"/>
    <n v="762.24508618705192"/>
    <s v="R"/>
    <d v="2001-08-03T00:00:00"/>
    <n v="4656.9563526976008"/>
    <n v="4656.9563526976008"/>
  </r>
  <r>
    <x v="306"/>
    <x v="18"/>
    <s v="Désignations Effacées"/>
    <n v="149.40003689266217"/>
    <s v="R"/>
    <d v="2001-08-03T00:00:00"/>
    <n v="4806.3563895902626"/>
    <n v="4806.3563895902626"/>
  </r>
  <r>
    <x v="310"/>
    <x v="24"/>
    <s v="Désignations Effacées"/>
    <n v="147.00506283186246"/>
    <s v="D"/>
    <d v="2001-08-05T00:00:00"/>
    <n v="4659.3513267584003"/>
    <n v="4659.3513267584003"/>
  </r>
  <r>
    <x v="310"/>
    <x v="2"/>
    <s v="Désignations Effacées"/>
    <n v="34.918447398228849"/>
    <s v="D"/>
    <d v="2001-08-05T00:00:00"/>
    <n v="4624.4328793601717"/>
    <n v="4624.4328793601717"/>
  </r>
  <r>
    <x v="310"/>
    <x v="3"/>
    <s v="Désignations Effacées"/>
    <n v="31.148383201947688"/>
    <s v="D"/>
    <d v="2001-08-05T00:00:00"/>
    <n v="4593.2844961582241"/>
    <n v="4593.2844961582241"/>
  </r>
  <r>
    <x v="310"/>
    <x v="3"/>
    <s v="Désignations Effacées"/>
    <n v="4.7365909655663403"/>
    <s v="D"/>
    <d v="2001-08-05T00:00:00"/>
    <n v="4588.5479051926577"/>
    <n v="4588.5479051926577"/>
  </r>
  <r>
    <x v="310"/>
    <x v="24"/>
    <s v="Désignations Effacées"/>
    <n v="209.57928644712993"/>
    <s v="D"/>
    <d v="2001-08-05T00:00:00"/>
    <n v="4378.9686187455281"/>
    <n v="4378.9686187455281"/>
  </r>
  <r>
    <x v="310"/>
    <x v="2"/>
    <s v="Désignations Effacées"/>
    <n v="48.154071074780816"/>
    <s v="D"/>
    <d v="2001-08-05T00:00:00"/>
    <n v="4330.8145476707477"/>
    <n v="4330.8145476707477"/>
  </r>
  <r>
    <x v="310"/>
    <x v="3"/>
    <s v="Désignations Effacées"/>
    <n v="36.102976262163523"/>
    <s v="D"/>
    <d v="2001-08-05T00:00:00"/>
    <n v="4294.7115714085839"/>
    <n v="4294.7115714085839"/>
  </r>
  <r>
    <x v="310"/>
    <x v="3"/>
    <s v="Désignations Effacées"/>
    <n v="6.7992261687885032"/>
    <s v="D"/>
    <d v="2001-08-05T00:00:00"/>
    <n v="4287.9123452397953"/>
    <n v="4287.9123452397953"/>
  </r>
  <r>
    <x v="303"/>
    <x v="6"/>
    <s v="Désignations Effacées"/>
    <n v="2557.4847131747965"/>
    <s v="D"/>
    <d v="2001-08-14T00:00:00"/>
    <n v="1730.4276320649988"/>
    <n v="1730.4276320649988"/>
  </r>
  <r>
    <x v="313"/>
    <x v="1"/>
    <s v="Désignations Effacées"/>
    <n v="1.02"/>
    <s v="D"/>
    <d v="2001-08-17T00:00:00"/>
    <n v="1729.4076320649988"/>
    <n v="1729.4076320649988"/>
  </r>
  <r>
    <x v="314"/>
    <x v="17"/>
    <s v="Désignations Effacées"/>
    <n v="487.8368551597132"/>
    <s v="R"/>
    <d v="2001-08-20T00:00:00"/>
    <n v="2217.244487224712"/>
    <n v="2217.244487224712"/>
  </r>
  <r>
    <x v="314"/>
    <x v="18"/>
    <s v="Désignations Effacées"/>
    <n v="95.616023611303802"/>
    <s v="R"/>
    <d v="2001-08-20T00:00:00"/>
    <n v="2312.8605108360157"/>
    <n v="2312.8605108360157"/>
  </r>
  <r>
    <x v="315"/>
    <x v="11"/>
    <s v="Désignations Effacées"/>
    <n v="367.99973168972969"/>
    <s v="D"/>
    <d v="2001-08-20T00:00:00"/>
    <n v="1944.8607791462859"/>
    <n v="1944.8607791462859"/>
  </r>
  <r>
    <x v="316"/>
    <x v="8"/>
    <s v="Désignations Effacées"/>
    <n v="-191.796108586386"/>
    <s v="D"/>
    <d v="2001-08-30T00:00:00"/>
    <n v="2136.6568877326717"/>
    <n v="2136.6568877326717"/>
  </r>
  <r>
    <x v="316"/>
    <x v="2"/>
    <s v="Désignations Effacées"/>
    <n v="191.796108586386"/>
    <s v="D"/>
    <d v="2001-08-30T00:00:00"/>
    <n v="1944.8607791462857"/>
    <n v="1944.8607791462857"/>
  </r>
  <r>
    <x v="317"/>
    <x v="1"/>
    <s v="Désignations Effacées"/>
    <n v="54.689560443748604"/>
    <s v="D"/>
    <d v="2001-08-31T00:00:00"/>
    <n v="1890.1712187025371"/>
    <n v="1890.1712187025371"/>
  </r>
  <r>
    <x v="317"/>
    <x v="8"/>
    <s v="Désignations Effacées"/>
    <n v="166.26394717946454"/>
    <s v="D"/>
    <d v="2001-08-31T00:00:00"/>
    <n v="1723.9072715230725"/>
    <n v="1723.9072715230725"/>
  </r>
  <r>
    <x v="317"/>
    <x v="2"/>
    <s v="Désignations Effacées"/>
    <n v="22.062421774598029"/>
    <s v="D"/>
    <d v="2001-08-31T00:00:00"/>
    <n v="1701.8448497484744"/>
    <n v="1701.8448497484744"/>
  </r>
  <r>
    <x v="318"/>
    <x v="16"/>
    <s v="Désignations Effacées"/>
    <n v="0"/>
    <s v="D"/>
    <d v="2001-08-31T00:00:00"/>
    <n v="1701.8448497484744"/>
    <n v="1701.8448497484744"/>
  </r>
  <r>
    <x v="318"/>
    <x v="8"/>
    <s v="Désignations Effacées"/>
    <n v="0"/>
    <s v="D"/>
    <d v="2001-08-31T00:00:00"/>
    <n v="1701.8448497484744"/>
    <n v="1701.8448497484744"/>
  </r>
  <r>
    <x v="319"/>
    <x v="1"/>
    <s v="Désignations Effacées"/>
    <n v="53.457772384470331"/>
    <s v="D"/>
    <d v="2001-09-02T00:00:00"/>
    <n v="1648.3870773640042"/>
    <n v="1648.3870773640042"/>
  </r>
  <r>
    <x v="319"/>
    <x v="2"/>
    <s v="Désignations Effacées"/>
    <n v="10.47934544489959"/>
    <s v="D"/>
    <d v="2001-09-02T00:00:00"/>
    <n v="1637.9077319191047"/>
    <n v="1637.9077319191047"/>
  </r>
  <r>
    <x v="318"/>
    <x v="12"/>
    <s v="Désignations Effacées"/>
    <n v="891.78101613367949"/>
    <s v="R"/>
    <d v="2001-09-02T00:00:00"/>
    <n v="2529.6887480527839"/>
    <n v="2529.6887480527839"/>
  </r>
  <r>
    <x v="320"/>
    <x v="7"/>
    <s v="Désignations Effacées"/>
    <n v="10.229329056630236"/>
    <s v="D"/>
    <d v="2001-09-03T00:00:00"/>
    <n v="2519.4594189961535"/>
    <n v="2519.4594189961535"/>
  </r>
  <r>
    <x v="320"/>
    <x v="2"/>
    <s v="Désignations Effacées"/>
    <n v="2.0108025373614447"/>
    <s v="D"/>
    <d v="2001-09-03T00:00:00"/>
    <n v="2517.448616458792"/>
    <n v="2517.448616458792"/>
  </r>
  <r>
    <x v="321"/>
    <x v="24"/>
    <s v="Désignations Effacées"/>
    <n v="147.00506283186246"/>
    <s v="D"/>
    <d v="2001-09-04T00:00:00"/>
    <n v="2370.4435536269293"/>
    <n v="2370.4435536269293"/>
  </r>
  <r>
    <x v="321"/>
    <x v="2"/>
    <s v="Désignations Effacées"/>
    <n v="34.918447398228849"/>
    <s v="D"/>
    <d v="2001-09-04T00:00:00"/>
    <n v="2335.5251062287007"/>
    <n v="2335.5251062287007"/>
  </r>
  <r>
    <x v="321"/>
    <x v="3"/>
    <s v="Désignations Effacées"/>
    <n v="31.148383201947688"/>
    <s v="D"/>
    <d v="2001-09-04T00:00:00"/>
    <n v="2304.3767230267531"/>
    <n v="2304.3767230267531"/>
  </r>
  <r>
    <x v="321"/>
    <x v="3"/>
    <s v="Désignations Effacées"/>
    <n v="4.7365909655663403"/>
    <s v="D"/>
    <d v="2001-09-04T00:00:00"/>
    <n v="2299.6401320611867"/>
    <n v="2299.6401320611867"/>
  </r>
  <r>
    <x v="321"/>
    <x v="24"/>
    <s v="Désignations Effacées"/>
    <n v="209.57928644712993"/>
    <s v="D"/>
    <d v="2001-09-04T00:00:00"/>
    <n v="2090.0608456140567"/>
    <n v="2090.0608456140567"/>
  </r>
  <r>
    <x v="321"/>
    <x v="2"/>
    <s v="Désignations Effacées"/>
    <n v="48.154071074780816"/>
    <s v="D"/>
    <d v="2001-09-04T00:00:00"/>
    <n v="2041.9067745392758"/>
    <n v="2041.9067745392758"/>
  </r>
  <r>
    <x v="321"/>
    <x v="3"/>
    <s v="Désignations Effacées"/>
    <n v="36.102976262163523"/>
    <s v="D"/>
    <d v="2001-09-04T00:00:00"/>
    <n v="2005.8037982771123"/>
    <n v="2005.8037982771123"/>
  </r>
  <r>
    <x v="321"/>
    <x v="3"/>
    <s v="Désignations Effacées"/>
    <n v="6.7992261687885032"/>
    <s v="D"/>
    <d v="2001-09-04T00:00:00"/>
    <n v="1999.0045721083238"/>
    <n v="1999.0045721083238"/>
  </r>
  <r>
    <x v="322"/>
    <x v="7"/>
    <s v="Désignations Effacées"/>
    <n v="152.44901723741037"/>
    <s v="D"/>
    <d v="2001-09-05T00:00:00"/>
    <n v="1846.5555548709135"/>
    <n v="1846.5555548709135"/>
  </r>
  <r>
    <x v="322"/>
    <x v="2"/>
    <s v="Désignations Effacées"/>
    <n v="29.880007378532436"/>
    <s v="D"/>
    <d v="2001-09-05T00:00:00"/>
    <n v="1816.6755474923812"/>
    <n v="1816.6755474923812"/>
  </r>
  <r>
    <x v="323"/>
    <x v="17"/>
    <s v="Désignations Effacées"/>
    <n v="1501.6228197884923"/>
    <s v="R"/>
    <d v="2001-09-06T00:00:00"/>
    <n v="3318.2983672808732"/>
    <n v="3318.2983672808732"/>
  </r>
  <r>
    <x v="323"/>
    <x v="18"/>
    <s v="Désignations Effacées"/>
    <n v="294.31807267854447"/>
    <s v="R"/>
    <d v="2001-09-06T00:00:00"/>
    <n v="3612.6164399594177"/>
    <n v="3612.6164399594177"/>
  </r>
  <r>
    <x v="324"/>
    <x v="6"/>
    <s v="Désignations Effacées"/>
    <n v="2744.0823102733871"/>
    <s v="D"/>
    <d v="2001-09-06T00:00:00"/>
    <n v="868.53412968603061"/>
    <n v="868.53412968603061"/>
  </r>
  <r>
    <x v="325"/>
    <x v="6"/>
    <s v="Désignations Effacées"/>
    <n v="213.42862413237452"/>
    <s v="D"/>
    <d v="2001-09-07T00:00:00"/>
    <n v="655.10550555365603"/>
    <n v="655.10550555365603"/>
  </r>
  <r>
    <x v="324"/>
    <x v="2"/>
    <s v="Désignations Effacées"/>
    <n v="3.9972132319649001"/>
    <s v="D"/>
    <d v="2001-09-09T00:00:00"/>
    <n v="651.10829232169112"/>
    <n v="651.10829232169112"/>
  </r>
  <r>
    <x v="324"/>
    <x v="8"/>
    <s v="Désignations Effacées"/>
    <n v="20.394517356175303"/>
    <s v="D"/>
    <d v="2001-09-09T00:00:00"/>
    <n v="630.71377496551577"/>
    <n v="630.71377496551577"/>
  </r>
  <r>
    <x v="324"/>
    <x v="16"/>
    <s v="Désignations Effacées"/>
    <n v="923.67944850043523"/>
    <s v="D"/>
    <d v="2001-09-09T00:00:00"/>
    <n v="-292.96567353491946"/>
    <n v="-292.96567353491946"/>
  </r>
  <r>
    <x v="326"/>
    <x v="1"/>
    <s v="Désignations Effacées"/>
    <n v="31.169999999999998"/>
    <s v="D"/>
    <d v="2001-09-12T00:00:00"/>
    <n v="-324.13567353491948"/>
    <n v="-324.13567353491948"/>
  </r>
  <r>
    <x v="326"/>
    <x v="2"/>
    <s v="Désignations Effacées"/>
    <n v="6.1093200000000003"/>
    <s v="D"/>
    <d v="2001-09-12T00:00:00"/>
    <n v="-330.2449935349195"/>
    <n v="-330.2449935349195"/>
  </r>
  <r>
    <x v="318"/>
    <x v="8"/>
    <s v="Désignations Effacées"/>
    <n v="114.33676292805778"/>
    <s v="D"/>
    <d v="2001-09-12T00:00:00"/>
    <n v="-444.5817564629773"/>
    <n v="-444.5817564629773"/>
  </r>
  <r>
    <x v="318"/>
    <x v="16"/>
    <s v="Désignations Effacées"/>
    <n v="609.79606894964149"/>
    <s v="D"/>
    <d v="2001-09-12T00:00:00"/>
    <n v="-1054.3778254126187"/>
    <n v="-1054.3778254126187"/>
  </r>
  <r>
    <x v="327"/>
    <x v="26"/>
    <s v="Désignations Effacées"/>
    <n v="243.9184275798566"/>
    <s v="D"/>
    <d v="2001-09-12T00:00:00"/>
    <n v="-1298.2962529924753"/>
    <n v="-1298.2962529924753"/>
  </r>
  <r>
    <x v="324"/>
    <x v="17"/>
    <s v="Désignations Effacées"/>
    <n v="4009.4091533438932"/>
    <s v="R"/>
    <d v="2001-09-14T00:00:00"/>
    <n v="2711.1129003514179"/>
    <n v="2711.1129003514179"/>
  </r>
  <r>
    <x v="324"/>
    <x v="18"/>
    <s v="Désignations Effacées"/>
    <n v="785.84419405540302"/>
    <s v="R"/>
    <d v="2001-09-14T00:00:00"/>
    <n v="3496.9570944068209"/>
    <n v="3496.9570944068209"/>
  </r>
  <r>
    <x v="328"/>
    <x v="1"/>
    <s v="Désignations Effacées"/>
    <n v="13.26"/>
    <s v="D"/>
    <d v="2001-09-15T00:00:00"/>
    <n v="3483.6970944068207"/>
    <n v="3483.6970944068207"/>
  </r>
  <r>
    <x v="329"/>
    <x v="11"/>
    <s v="Désignations Effacées"/>
    <n v="367.99973168972969"/>
    <s v="D"/>
    <d v="2001-09-19T00:00:00"/>
    <n v="3115.697362717091"/>
    <n v="3115.697362717091"/>
  </r>
  <r>
    <x v="330"/>
    <x v="6"/>
    <s v="Désignations Effacées"/>
    <n v="1067.1431206618727"/>
    <s v="D"/>
    <d v="2001-09-23T00:00:00"/>
    <n v="2048.5542420552183"/>
    <n v="2048.5542420552183"/>
  </r>
  <r>
    <x v="330"/>
    <x v="11"/>
    <s v="Désignations Effacées"/>
    <n v="1423.1878004198445"/>
    <s v="D"/>
    <d v="2001-09-26T00:00:00"/>
    <n v="625.3664416353738"/>
    <n v="625.3664416353738"/>
  </r>
  <r>
    <x v="331"/>
    <x v="6"/>
    <s v="Désignations Effacées"/>
    <n v="1320.7999914628549"/>
    <s v="D"/>
    <d v="2001-09-27T00:00:00"/>
    <n v="-695.4335498274811"/>
    <n v="-695.4335498274811"/>
  </r>
  <r>
    <x v="332"/>
    <x v="1"/>
    <s v="Désignations Effacées"/>
    <n v="11.471788547115132"/>
    <s v="D"/>
    <d v="2001-09-28T00:00:00"/>
    <n v="-706.90533837459623"/>
    <n v="-706.90533837459623"/>
  </r>
  <r>
    <x v="328"/>
    <x v="8"/>
    <s v="Désignations Effacées"/>
    <n v="239.9105429166851"/>
    <s v="D"/>
    <d v="2001-09-28T00:00:00"/>
    <n v="-946.81588129128136"/>
    <n v="-946.81588129128136"/>
  </r>
  <r>
    <x v="328"/>
    <x v="2"/>
    <s v="Désignations Effacées"/>
    <n v="49.260850939924417"/>
    <s v="D"/>
    <d v="2001-09-28T00:00:00"/>
    <n v="-996.07673223120582"/>
    <n v="-996.07673223120582"/>
  </r>
  <r>
    <x v="333"/>
    <x v="1"/>
    <s v="Désignations Effacées"/>
    <n v="61.418660064607892"/>
    <s v="D"/>
    <d v="2001-09-30T00:00:00"/>
    <n v="-1057.4953922958136"/>
    <n v="-1057.4953922958136"/>
  </r>
  <r>
    <x v="333"/>
    <x v="2"/>
    <s v="Désignations Effacées"/>
    <n v="12.041947871583044"/>
    <s v="D"/>
    <d v="2001-09-30T00:00:00"/>
    <n v="-1069.5373401673967"/>
    <n v="-1069.5373401673967"/>
  </r>
  <r>
    <x v="334"/>
    <x v="7"/>
    <s v="Désignations Effacées"/>
    <n v="18.979902646057592"/>
    <s v="D"/>
    <d v="2001-09-30T00:00:00"/>
    <n v="-1088.5172428134542"/>
    <n v="-1088.5172428134542"/>
  </r>
  <r>
    <x v="334"/>
    <x v="2"/>
    <s v="Désignations Effacées"/>
    <n v="3.7350009223165546"/>
    <s v="D"/>
    <d v="2001-09-30T00:00:00"/>
    <n v="-1092.2522437357709"/>
    <n v="-1092.2522437357709"/>
  </r>
  <r>
    <x v="335"/>
    <x v="7"/>
    <s v="Désignations Effacées"/>
    <n v="10.229329056630236"/>
    <s v="D"/>
    <d v="2001-10-01T00:00:00"/>
    <n v="-1102.481572792401"/>
    <n v="-1102.481572792401"/>
  </r>
  <r>
    <x v="335"/>
    <x v="2"/>
    <s v="Désignations Effacées"/>
    <n v="2.0108025373614447"/>
    <s v="D"/>
    <d v="2001-10-01T00:00:00"/>
    <n v="-1104.4923753297626"/>
    <n v="-1104.4923753297626"/>
  </r>
  <r>
    <x v="336"/>
    <x v="7"/>
    <s v="Désignations Effacées"/>
    <n v="79.334468570348363"/>
    <s v="D"/>
    <d v="2001-10-01T00:00:00"/>
    <n v="-1183.826843900111"/>
    <n v="-1183.826843900111"/>
  </r>
  <r>
    <x v="336"/>
    <x v="2"/>
    <s v="Désignations Effacées"/>
    <n v="13.281358381723193"/>
    <s v="D"/>
    <d v="2001-10-01T00:00:00"/>
    <n v="-1197.1082022818343"/>
    <n v="-1197.1082022818343"/>
  </r>
  <r>
    <x v="337"/>
    <x v="1"/>
    <s v="Désignations Effacées"/>
    <n v="23.879430509411758"/>
    <s v="D"/>
    <d v="2001-10-02T00:00:00"/>
    <n v="-1220.9876327912461"/>
    <n v="-1220.9876327912461"/>
  </r>
  <r>
    <x v="337"/>
    <x v="2"/>
    <s v="Désignations Effacées"/>
    <n v="4.6803683798447047"/>
    <s v="D"/>
    <d v="2001-10-02T00:00:00"/>
    <n v="-1225.6680011710907"/>
    <n v="-1225.6680011710907"/>
  </r>
  <r>
    <x v="334"/>
    <x v="8"/>
    <s v="Désignations Effacées"/>
    <n v="388.74499395539647"/>
    <s v="D"/>
    <d v="2001-10-02T00:00:00"/>
    <n v="-1614.4129951264872"/>
    <n v="-1614.4129951264872"/>
  </r>
  <r>
    <x v="334"/>
    <x v="16"/>
    <s v="Désignations Effacées"/>
    <n v="1641.127390972274"/>
    <s v="D"/>
    <d v="2001-10-02T00:00:00"/>
    <n v="-3255.5403860987612"/>
    <n v="-3255.5403860987612"/>
  </r>
  <r>
    <x v="335"/>
    <x v="24"/>
    <s v="Désignations Effacées"/>
    <n v="147.00506283186246"/>
    <s v="D"/>
    <d v="2001-10-08T00:00:00"/>
    <n v="-3402.5454489306239"/>
    <n v="-3402.5454489306239"/>
  </r>
  <r>
    <x v="335"/>
    <x v="2"/>
    <s v="Désignations Effacées"/>
    <n v="34.918447398228849"/>
    <s v="D"/>
    <d v="2001-10-08T00:00:00"/>
    <n v="-3437.4638963288526"/>
    <n v="-3437.4638963288526"/>
  </r>
  <r>
    <x v="335"/>
    <x v="3"/>
    <s v="Désignations Effacées"/>
    <n v="31.148383201947688"/>
    <s v="D"/>
    <d v="2001-10-08T00:00:00"/>
    <n v="-3468.6122795308002"/>
    <n v="-3468.6122795308002"/>
  </r>
  <r>
    <x v="335"/>
    <x v="3"/>
    <s v="Désignations Effacées"/>
    <n v="4.7365909655663403"/>
    <s v="D"/>
    <d v="2001-10-08T00:00:00"/>
    <n v="-3473.3488704963665"/>
    <n v="-3473.3488704963665"/>
  </r>
  <r>
    <x v="335"/>
    <x v="24"/>
    <s v="Désignations Effacées"/>
    <n v="101.40908626632539"/>
    <s v="D"/>
    <d v="2001-10-08T00:00:00"/>
    <n v="-3574.7579567626917"/>
    <n v="-3574.7579567626917"/>
  </r>
  <r>
    <x v="335"/>
    <x v="2"/>
    <s v="Désignations Effacées"/>
    <n v="23.300307794565803"/>
    <s v="D"/>
    <d v="2001-10-08T00:00:00"/>
    <n v="-3598.0582645572576"/>
    <n v="-3598.0582645572576"/>
  </r>
  <r>
    <x v="335"/>
    <x v="3"/>
    <s v="Désignations Effacées"/>
    <n v="17.469132885234856"/>
    <s v="D"/>
    <d v="2001-10-08T00:00:00"/>
    <n v="-3615.5273974424927"/>
    <n v="-3615.5273974424927"/>
  </r>
  <r>
    <x v="335"/>
    <x v="3"/>
    <s v="Désignations Effacées"/>
    <n v="3.2898497919833156"/>
    <s v="D"/>
    <d v="2001-10-08T00:00:00"/>
    <n v="-3618.8172472344759"/>
    <n v="-3618.8172472344759"/>
  </r>
  <r>
    <x v="338"/>
    <x v="11"/>
    <s v="Désignations Effacées"/>
    <n v="288.89088766489266"/>
    <s v="D"/>
    <d v="2001-10-09T00:00:00"/>
    <n v="-3907.7081348993684"/>
    <n v="-3907.7081348993684"/>
  </r>
  <r>
    <x v="338"/>
    <x v="11"/>
    <s v="Désignations Effacées"/>
    <n v="183.39006977591521"/>
    <s v="D"/>
    <d v="2001-10-09T00:00:00"/>
    <n v="-4091.0982046752833"/>
    <n v="-4091.0982046752833"/>
  </r>
  <r>
    <x v="338"/>
    <x v="6"/>
    <s v="Désignations Effacées"/>
    <n v="2286.7352585611557"/>
    <s v="D"/>
    <d v="2001-10-10T00:00:00"/>
    <n v="-6377.8334632364385"/>
    <n v="-6377.8334632364385"/>
  </r>
  <r>
    <x v="338"/>
    <x v="2"/>
    <s v="Désignations Effacées"/>
    <n v="38.261654346245258"/>
    <s v="D"/>
    <d v="2001-10-10T00:00:00"/>
    <n v="-6416.095117582684"/>
    <n v="-6416.095117582684"/>
  </r>
  <r>
    <x v="339"/>
    <x v="7"/>
    <s v="Désignations Effacées"/>
    <n v="2.8706149945804373"/>
    <s v="D"/>
    <d v="2001-10-10T00:00:00"/>
    <n v="-6418.9657325772641"/>
    <n v="-6418.9657325772641"/>
  </r>
  <r>
    <x v="338"/>
    <x v="17"/>
    <s v="Désignations Effacées"/>
    <n v="358.25519050791439"/>
    <s v="R"/>
    <d v="2001-10-12T00:00:00"/>
    <n v="-6060.7105420693497"/>
    <n v="-6060.7105420693497"/>
  </r>
  <r>
    <x v="338"/>
    <x v="18"/>
    <s v="Désignations Effacées"/>
    <n v="70.218017339551224"/>
    <s v="R"/>
    <d v="2001-10-12T00:00:00"/>
    <n v="-5990.4925247297988"/>
    <n v="-5990.4925247297988"/>
  </r>
  <r>
    <x v="334"/>
    <x v="8"/>
    <s v="Désignations Effacées"/>
    <n v="160.07146809928091"/>
    <s v="D"/>
    <d v="2001-10-13T00:00:00"/>
    <n v="-6150.5639928290793"/>
    <n v="-6150.5639928290793"/>
  </r>
  <r>
    <x v="334"/>
    <x v="16"/>
    <s v="Désignations Effacées"/>
    <n v="853.71449652949809"/>
    <s v="D"/>
    <d v="2001-10-13T00:00:00"/>
    <n v="-7004.2784893585776"/>
    <n v="-7004.2784893585776"/>
  </r>
  <r>
    <x v="340"/>
    <x v="23"/>
    <s v="Désignations Effacées"/>
    <n v="2868.3282593218764"/>
    <s v="D"/>
    <d v="2001-10-14T00:00:00"/>
    <n v="-9872.6067486804532"/>
    <n v="-9872.6067486804532"/>
  </r>
  <r>
    <x v="341"/>
    <x v="23"/>
    <s v="Désignations Effacées"/>
    <n v="420.75928757525264"/>
    <s v="D"/>
    <d v="2001-10-15T00:00:00"/>
    <n v="-10293.366036255706"/>
    <n v="-10293.366036255706"/>
  </r>
  <r>
    <x v="337"/>
    <x v="23"/>
    <s v="Désignations Effacées"/>
    <n v="761.17794306639007"/>
    <s v="D"/>
    <d v="2001-10-16T00:00:00"/>
    <n v="-11054.543979322096"/>
    <n v="-11054.543979322096"/>
  </r>
  <r>
    <x v="337"/>
    <x v="20"/>
    <s v="Désignations Effacées"/>
    <n v="4235.4910459069724"/>
    <s v="D"/>
    <d v="2001-10-17T00:00:00"/>
    <n v="-15290.035025229068"/>
    <n v="-15290.035025229068"/>
  </r>
  <r>
    <x v="342"/>
    <x v="14"/>
    <s v="Désignations Effacées"/>
    <n v="30.489803447482075"/>
    <s v="D"/>
    <d v="2001-10-19T00:00:00"/>
    <n v="-15320.524828676551"/>
    <n v="-15320.524828676551"/>
  </r>
  <r>
    <x v="343"/>
    <x v="17"/>
    <s v="Désignations Effacées"/>
    <n v="548.81646205467734"/>
    <s v="R"/>
    <d v="2001-10-20T00:00:00"/>
    <n v="-14771.708366621873"/>
    <n v="-14771.708366621873"/>
  </r>
  <r>
    <x v="343"/>
    <x v="18"/>
    <s v="Désignations Effacées"/>
    <n v="107.56345309219965"/>
    <s v="R"/>
    <d v="2001-10-20T00:00:00"/>
    <n v="-14664.144913529673"/>
    <n v="-14664.144913529673"/>
  </r>
  <r>
    <x v="344"/>
    <x v="11"/>
    <s v="Désignations Effacées"/>
    <n v="367.99973168972969"/>
    <s v="D"/>
    <d v="2001-10-21T00:00:00"/>
    <n v="-15032.144645219403"/>
    <n v="-15032.144645219403"/>
  </r>
  <r>
    <x v="334"/>
    <x v="2"/>
    <s v="Désignations Effacées"/>
    <n v="10.98852516247254"/>
    <s v="D"/>
    <d v="2001-10-22T00:00:00"/>
    <n v="-15043.133170381876"/>
    <n v="-15043.133170381876"/>
  </r>
  <r>
    <x v="334"/>
    <x v="8"/>
    <s v="Désignations Effacées"/>
    <n v="56.058552618540553"/>
    <s v="D"/>
    <d v="2001-10-22T00:00:00"/>
    <n v="-15099.191723000416"/>
    <n v="-15099.191723000416"/>
  </r>
  <r>
    <x v="334"/>
    <x v="16"/>
    <s v="Désignations Effacées"/>
    <n v="1436.8350364429377"/>
    <s v="D"/>
    <d v="2001-10-22T00:00:00"/>
    <n v="-16536.026759443354"/>
    <n v="-16536.026759443354"/>
  </r>
  <r>
    <x v="345"/>
    <x v="8"/>
    <s v="Désignations Effacées"/>
    <n v="13.415513516892114"/>
    <s v="D"/>
    <d v="2001-10-22T00:00:00"/>
    <n v="-16549.442272960245"/>
    <n v="-16549.442272960245"/>
  </r>
  <r>
    <x v="342"/>
    <x v="13"/>
    <s v="Désignations Effacées"/>
    <n v="30.489803447482075"/>
    <s v="R"/>
    <d v="2001-10-24T00:00:00"/>
    <n v="-16518.952469512762"/>
    <n v="-16518.952469512762"/>
  </r>
  <r>
    <x v="344"/>
    <x v="17"/>
    <s v="Désignations Effacées"/>
    <n v="3153.4079215558336"/>
    <s v="R"/>
    <d v="2001-10-29T00:00:00"/>
    <n v="-13365.544547956928"/>
    <n v="-13365.544547956928"/>
  </r>
  <r>
    <x v="344"/>
    <x v="18"/>
    <s v="Désignations Effacées"/>
    <n v="618.06795262494347"/>
    <s v="R"/>
    <d v="2001-10-29T00:00:00"/>
    <n v="-12747.476595331984"/>
    <n v="-12747.476595331984"/>
  </r>
  <r>
    <x v="346"/>
    <x v="7"/>
    <s v="Désignations Effacées"/>
    <n v="2.8706149945804373"/>
    <s v="D"/>
    <d v="2001-10-29T00:00:00"/>
    <n v="-12750.347210326565"/>
    <n v="-12750.347210326565"/>
  </r>
  <r>
    <x v="346"/>
    <x v="6"/>
    <s v="Désignations Effacées"/>
    <n v="3048.9803447482077"/>
    <s v="D"/>
    <d v="2001-10-29T00:00:00"/>
    <n v="-15799.327555074773"/>
    <n v="-15799.327555074773"/>
  </r>
  <r>
    <x v="347"/>
    <x v="1"/>
    <s v="Désignations Effacées"/>
    <n v="53.349533582231764"/>
    <s v="D"/>
    <d v="2001-10-30T00:00:00"/>
    <n v="-15852.677088657005"/>
    <n v="-15852.677088657005"/>
  </r>
  <r>
    <x v="347"/>
    <x v="2"/>
    <s v="Désignations Effacées"/>
    <n v="10.4610515628311"/>
    <s v="D"/>
    <d v="2001-10-30T00:00:00"/>
    <n v="-15863.138140219837"/>
    <n v="-15863.138140219837"/>
  </r>
  <r>
    <x v="348"/>
    <x v="8"/>
    <s v="Désignations Effacées"/>
    <n v="114.20260779288887"/>
    <s v="D"/>
    <d v="2001-10-31T00:00:00"/>
    <n v="-15977.340748012726"/>
    <n v="-15977.340748012726"/>
  </r>
  <r>
    <x v="348"/>
    <x v="2"/>
    <s v="Désignations Effacées"/>
    <n v="24.003097764030262"/>
    <s v="D"/>
    <d v="2001-10-31T00:00:00"/>
    <n v="-16001.343845776757"/>
    <n v="-16001.343845776757"/>
  </r>
  <r>
    <x v="348"/>
    <x v="7"/>
    <s v="Désignations Effacées"/>
    <n v="8.2490163227162761"/>
    <s v="D"/>
    <d v="2001-10-31T00:00:00"/>
    <n v="-16009.592862099473"/>
    <n v="-16009.592862099473"/>
  </r>
  <r>
    <x v="349"/>
    <x v="7"/>
    <s v="Désignations Effacées"/>
    <n v="10.229329056630236"/>
    <s v="D"/>
    <d v="2001-11-02T00:00:00"/>
    <n v="-16019.822191156103"/>
    <n v="-16019.822191156103"/>
  </r>
  <r>
    <x v="349"/>
    <x v="2"/>
    <s v="Désignations Effacées"/>
    <n v="2.0108025373614447"/>
    <s v="D"/>
    <d v="2001-11-02T00:00:00"/>
    <n v="-16021.832993693464"/>
    <n v="-16021.832993693464"/>
  </r>
  <r>
    <x v="348"/>
    <x v="2"/>
    <s v="Désignations Effacées"/>
    <n v="53.500458109296801"/>
    <s v="D"/>
    <d v="2001-11-05T00:00:00"/>
    <n v="-16075.33345180276"/>
    <n v="-16075.33345180276"/>
  </r>
  <r>
    <x v="348"/>
    <x v="8"/>
    <s v="Désignations Effacées"/>
    <n v="443.25314006863249"/>
    <s v="D"/>
    <d v="2001-11-05T00:00:00"/>
    <n v="-16518.586591871393"/>
    <n v="-16518.586591871393"/>
  </r>
  <r>
    <x v="348"/>
    <x v="16"/>
    <s v="Désignations Effacées"/>
    <n v="2257.8827575588034"/>
    <s v="D"/>
    <d v="2001-11-05T00:00:00"/>
    <n v="-18776.469349430197"/>
    <n v="-18776.469349430197"/>
  </r>
  <r>
    <x v="350"/>
    <x v="1"/>
    <s v="Désignations Effacées"/>
    <n v="5.5948789326129615"/>
    <s v="D"/>
    <d v="2001-11-05T00:00:00"/>
    <n v="-18782.064228362811"/>
    <n v="-18782.064228362811"/>
  </r>
  <r>
    <x v="349"/>
    <x v="24"/>
    <s v="Désignations Effacées"/>
    <n v="147.00506283186246"/>
    <s v="D"/>
    <d v="2001-11-07T00:00:00"/>
    <n v="-18929.069291194675"/>
    <n v="-18929.069291194675"/>
  </r>
  <r>
    <x v="349"/>
    <x v="2"/>
    <s v="Désignations Effacées"/>
    <n v="34.918447398228849"/>
    <s v="D"/>
    <d v="2001-11-07T00:00:00"/>
    <n v="-18963.987738592903"/>
    <n v="-18963.987738592903"/>
  </r>
  <r>
    <x v="349"/>
    <x v="3"/>
    <s v="Désignations Effacées"/>
    <n v="31.148383201947688"/>
    <s v="D"/>
    <d v="2001-11-07T00:00:00"/>
    <n v="-18995.136121794851"/>
    <n v="-18995.136121794851"/>
  </r>
  <r>
    <x v="349"/>
    <x v="3"/>
    <s v="Désignations Effacées"/>
    <n v="4.7365909655663403"/>
    <s v="D"/>
    <d v="2001-11-07T00:00:00"/>
    <n v="-18999.872712760418"/>
    <n v="-18999.872712760418"/>
  </r>
  <r>
    <x v="351"/>
    <x v="10"/>
    <s v="Désignations Effacées"/>
    <n v="30.499999999999996"/>
    <s v="D"/>
    <d v="2001-11-07T00:00:00"/>
    <n v="-19030.372712760418"/>
    <n v="-19030.372712760418"/>
  </r>
  <r>
    <x v="351"/>
    <x v="2"/>
    <s v="Désignations Effacées"/>
    <n v="5.9779999999999998"/>
    <s v="D"/>
    <d v="2001-11-07T00:00:00"/>
    <n v="-19036.350712760417"/>
    <n v="-19036.350712760417"/>
  </r>
  <r>
    <x v="348"/>
    <x v="8"/>
    <s v="Désignations Effacées"/>
    <n v="205.80617327050402"/>
    <s v="D"/>
    <d v="2001-11-10T00:00:00"/>
    <n v="-19242.15688603092"/>
    <n v="-19242.15688603092"/>
  </r>
  <r>
    <x v="348"/>
    <x v="16"/>
    <s v="Désignations Effacées"/>
    <n v="1061.9064969197675"/>
    <s v="D"/>
    <d v="2001-11-10T00:00:00"/>
    <n v="-20304.063382950688"/>
    <n v="-20304.063382950688"/>
  </r>
  <r>
    <x v="345"/>
    <x v="1"/>
    <s v="Désignations Effacées"/>
    <n v="30.34"/>
    <s v="D"/>
    <d v="2001-11-11T00:00:00"/>
    <n v="-20334.403382950688"/>
    <n v="-20334.403382950688"/>
  </r>
  <r>
    <x v="345"/>
    <x v="2"/>
    <s v="Désignations Effacées"/>
    <n v="5.9499999999999993"/>
    <s v="D"/>
    <d v="2001-11-11T00:00:00"/>
    <n v="-20340.353382950689"/>
    <n v="-20340.353382950689"/>
  </r>
  <r>
    <x v="352"/>
    <x v="18"/>
    <s v="Désignations Effacées"/>
    <n v="2774.3586850967363"/>
    <s v="R"/>
    <d v="2001-11-13T00:00:00"/>
    <n v="-17565.994697853952"/>
    <n v="-17565.994697853952"/>
  </r>
  <r>
    <x v="352"/>
    <x v="17"/>
    <s v="Désignations Effacées"/>
    <n v="14154.891250493554"/>
    <s v="R"/>
    <d v="2001-11-13T00:00:00"/>
    <n v="-3411.1034473603977"/>
    <n v="-3411.1034473603977"/>
  </r>
  <r>
    <x v="353"/>
    <x v="17"/>
    <s v="Désignations Effacées"/>
    <n v="365.8776413697849"/>
    <s v="R"/>
    <d v="2001-11-13T00:00:00"/>
    <n v="-3045.2258059906126"/>
    <n v="-3045.2258059906126"/>
  </r>
  <r>
    <x v="353"/>
    <x v="18"/>
    <s v="Désignations Effacées"/>
    <n v="71.712017708477845"/>
    <s v="R"/>
    <d v="2001-11-13T00:00:00"/>
    <n v="-2973.5137882821346"/>
    <n v="-2973.5137882821346"/>
  </r>
  <r>
    <x v="354"/>
    <x v="17"/>
    <s v="Désignations Effacées"/>
    <n v="1676.9391896115142"/>
    <s v="R"/>
    <d v="2001-11-17T00:00:00"/>
    <n v="-1296.5745986706204"/>
    <n v="-1296.5745986706204"/>
  </r>
  <r>
    <x v="354"/>
    <x v="18"/>
    <s v="Désignations Effacées"/>
    <n v="328.68008116385676"/>
    <s v="R"/>
    <d v="2001-11-17T00:00:00"/>
    <n v="-967.89451750676358"/>
    <n v="-967.89451750676358"/>
  </r>
  <r>
    <x v="355"/>
    <x v="11"/>
    <s v="Désignations Effacées"/>
    <n v="966.0694222334696"/>
    <s v="D"/>
    <d v="2001-11-18T00:00:00"/>
    <n v="-1933.9639397402332"/>
    <n v="-1933.9639397402332"/>
  </r>
  <r>
    <x v="356"/>
    <x v="11"/>
    <s v="Désignations Effacées"/>
    <n v="2450.0005335715605"/>
    <s v="D"/>
    <d v="2001-11-20T00:00:00"/>
    <n v="-4383.9644733117939"/>
    <n v="-4383.9644733117939"/>
  </r>
  <r>
    <x v="356"/>
    <x v="12"/>
    <s v="Désignations Effacées"/>
    <n v="7989.4307096349312"/>
    <s v="R"/>
    <d v="2001-11-22T00:00:00"/>
    <n v="3605.4662363231373"/>
    <n v="3605.4662363231373"/>
  </r>
  <r>
    <x v="356"/>
    <x v="12"/>
    <s v="Désignations Effacées"/>
    <n v="8198.1806734282891"/>
    <s v="R"/>
    <d v="2001-11-22T00:00:00"/>
    <n v="11803.646909751427"/>
    <n v="11803.646909751427"/>
  </r>
  <r>
    <x v="357"/>
    <x v="17"/>
    <s v="Désignations Effacées"/>
    <n v="840.50326469570416"/>
    <s v="R"/>
    <d v="2001-11-22T00:00:00"/>
    <n v="12644.150174447132"/>
    <n v="12644.150174447132"/>
  </r>
  <r>
    <x v="357"/>
    <x v="18"/>
    <s v="Désignations Effacées"/>
    <n v="164.73863988035802"/>
    <s v="R"/>
    <d v="2001-11-22T00:00:00"/>
    <n v="12808.888814327489"/>
    <n v="12808.888814327489"/>
  </r>
  <r>
    <x v="358"/>
    <x v="1"/>
    <s v="Désignations Effacées"/>
    <n v="7.27"/>
    <s v="D"/>
    <d v="2001-11-24T00:00:00"/>
    <n v="12801.618814327489"/>
    <n v="12801.618814327489"/>
  </r>
  <r>
    <x v="359"/>
    <x v="6"/>
    <s v="Désignations Effacées"/>
    <n v="3048.9803447482077"/>
    <s v="D"/>
    <d v="2001-11-25T00:00:00"/>
    <n v="9752.6384695792804"/>
    <n v="9752.6384695792804"/>
  </r>
  <r>
    <x v="335"/>
    <x v="26"/>
    <s v="Désignations Effacées"/>
    <n v="380.898443038187"/>
    <s v="D"/>
    <d v="2001-11-27T00:00:00"/>
    <n v="9371.7400265410943"/>
    <n v="9371.7400265410943"/>
  </r>
  <r>
    <x v="360"/>
    <x v="6"/>
    <s v="Désignations Effacées"/>
    <n v="1524.4901723741038"/>
    <s v="D"/>
    <d v="2001-11-27T00:00:00"/>
    <n v="7847.2498541669902"/>
    <n v="7847.2498541669902"/>
  </r>
  <r>
    <x v="359"/>
    <x v="12"/>
    <s v="Désignations Effacées"/>
    <n v="1965.6700058083077"/>
    <s v="R"/>
    <d v="2001-11-28T00:00:00"/>
    <n v="9812.9198599752981"/>
    <n v="9812.9198599752981"/>
  </r>
  <r>
    <x v="361"/>
    <x v="6"/>
    <s v="Désignations Effacées"/>
    <n v="3048.9803447482077"/>
    <s v="D"/>
    <d v="2001-11-28T00:00:00"/>
    <n v="6763.9395152270899"/>
    <n v="6763.9395152270899"/>
  </r>
  <r>
    <x v="362"/>
    <x v="8"/>
    <s v="Désignations Effacées"/>
    <n v="213.79"/>
    <s v="D"/>
    <d v="2001-11-30T00:00:00"/>
    <n v="6550.14951522709"/>
    <n v="6550.14951522709"/>
  </r>
  <r>
    <x v="362"/>
    <x v="2"/>
    <s v="Désignations Effacées"/>
    <n v="20.66"/>
    <s v="D"/>
    <d v="2001-11-30T00:00:00"/>
    <n v="6529.4895152270901"/>
    <n v="6529.4895152270901"/>
  </r>
  <r>
    <x v="363"/>
    <x v="8"/>
    <s v="Désignations Effacées"/>
    <n v="106.80273249618497"/>
    <s v="D"/>
    <d v="2001-11-30T00:00:00"/>
    <n v="6422.6867827309052"/>
    <n v="6422.6867827309052"/>
  </r>
  <r>
    <x v="363"/>
    <x v="2"/>
    <s v="Désignations Effacées"/>
    <n v="20.486098936363206"/>
    <s v="D"/>
    <d v="2001-11-30T00:00:00"/>
    <n v="6402.2006837945419"/>
    <n v="6402.2006837945419"/>
  </r>
  <r>
    <x v="363"/>
    <x v="1"/>
    <s v="Désignations Effacées"/>
    <n v="99.244310221554159"/>
    <s v="D"/>
    <d v="2001-11-30T00:00:00"/>
    <n v="6302.956373572988"/>
    <n v="6302.956373572988"/>
  </r>
  <r>
    <x v="354"/>
    <x v="7"/>
    <s v="Désignations Effacées"/>
    <n v="447"/>
    <s v="D"/>
    <d v="2001-11-30T00:00:00"/>
    <n v="5855.956373572988"/>
    <n v="5855.956373572988"/>
  </r>
  <r>
    <x v="354"/>
    <x v="2"/>
    <s v="Désignations Effacées"/>
    <n v="87.61"/>
    <s v="D"/>
    <d v="2001-11-30T00:00:00"/>
    <n v="5768.3463735729883"/>
    <n v="5768.3463735729883"/>
  </r>
  <r>
    <x v="354"/>
    <x v="8"/>
    <s v="Désignations Effacées"/>
    <n v="280.81"/>
    <s v="D"/>
    <d v="2001-11-30T00:00:00"/>
    <n v="5487.5363735729879"/>
    <n v="5487.5363735729879"/>
  </r>
  <r>
    <x v="354"/>
    <x v="2"/>
    <s v="Désignations Effacées"/>
    <n v="28.5"/>
    <s v="D"/>
    <d v="2001-11-30T00:00:00"/>
    <n v="5459.0363735729879"/>
    <n v="5459.0363735729879"/>
  </r>
  <r>
    <x v="360"/>
    <x v="17"/>
    <s v="Désignations Effacées"/>
    <n v="1448.2656637553987"/>
    <s v="R"/>
    <d v="2001-11-30T00:00:00"/>
    <n v="6907.3020373283871"/>
    <n v="6907.3020373283871"/>
  </r>
  <r>
    <x v="360"/>
    <x v="18"/>
    <s v="Désignations Effacées"/>
    <n v="283.86007009605811"/>
    <s v="R"/>
    <d v="2001-11-30T00:00:00"/>
    <n v="7191.1621074244449"/>
    <n v="7191.1621074244449"/>
  </r>
  <r>
    <x v="353"/>
    <x v="1"/>
    <s v="Désignations Effacées"/>
    <n v="21.57"/>
    <s v="D"/>
    <d v="2001-12-02T00:00:00"/>
    <n v="7169.5921074244452"/>
    <n v="7169.5921074244452"/>
  </r>
  <r>
    <x v="353"/>
    <x v="2"/>
    <s v="Désignations Effacées"/>
    <n v="4.2300000000000004"/>
    <s v="D"/>
    <d v="2001-12-02T00:00:00"/>
    <n v="7165.3621074244456"/>
    <n v="7165.3621074244456"/>
  </r>
  <r>
    <x v="354"/>
    <x v="1"/>
    <s v="Désignations Effacées"/>
    <n v="64.12"/>
    <s v="D"/>
    <d v="2001-12-02T00:00:00"/>
    <n v="7101.2421074244457"/>
    <n v="7101.2421074244457"/>
  </r>
  <r>
    <x v="354"/>
    <x v="2"/>
    <s v="Désignations Effacées"/>
    <n v="12.58"/>
    <s v="D"/>
    <d v="2001-12-02T00:00:00"/>
    <n v="7088.6621074244458"/>
    <n v="7088.6621074244458"/>
  </r>
  <r>
    <x v="364"/>
    <x v="12"/>
    <s v="Désignations Effacées"/>
    <n v="3236.4895869698776"/>
    <s v="R"/>
    <d v="2001-12-02T00:00:00"/>
    <n v="10325.151694394324"/>
    <n v="10325.151694394324"/>
  </r>
  <r>
    <x v="364"/>
    <x v="8"/>
    <s v="Désignations Effacées"/>
    <n v="80.56930560997138"/>
    <s v="D"/>
    <d v="2001-12-02T00:00:00"/>
    <n v="10244.582388784353"/>
    <n v="10244.582388784353"/>
  </r>
  <r>
    <x v="364"/>
    <x v="16"/>
    <s v="Désignations Effacées"/>
    <n v="2155.2525546644065"/>
    <s v="D"/>
    <d v="2001-12-02T00:00:00"/>
    <n v="8089.3298341199461"/>
    <n v="8089.3298341199461"/>
  </r>
  <r>
    <x v="365"/>
    <x v="6"/>
    <s v="Désignations Effacées"/>
    <n v="3048.9803447482077"/>
    <s v="D"/>
    <d v="2001-12-02T00:00:00"/>
    <n v="5040.3494893717379"/>
    <n v="5040.3494893717379"/>
  </r>
  <r>
    <x v="366"/>
    <x v="7"/>
    <s v="Désignations Effacées"/>
    <n v="10.229329056630236"/>
    <s v="D"/>
    <d v="2001-12-03T00:00:00"/>
    <n v="5030.1201603151076"/>
    <n v="5030.1201603151076"/>
  </r>
  <r>
    <x v="366"/>
    <x v="2"/>
    <s v="Désignations Effacées"/>
    <n v="2.0108025373614447"/>
    <s v="D"/>
    <d v="2001-12-03T00:00:00"/>
    <n v="5028.1093577777465"/>
    <n v="5028.1093577777465"/>
  </r>
  <r>
    <x v="366"/>
    <x v="24"/>
    <s v="Désignations Effacées"/>
    <n v="147.00506283186246"/>
    <s v="D"/>
    <d v="2001-12-04T00:00:00"/>
    <n v="4881.1042949458842"/>
    <n v="4881.1042949458842"/>
  </r>
  <r>
    <x v="366"/>
    <x v="2"/>
    <s v="Désignations Effacées"/>
    <n v="34.918447398228849"/>
    <s v="D"/>
    <d v="2001-12-04T00:00:00"/>
    <n v="4846.1858475476556"/>
    <n v="4846.1858475476556"/>
  </r>
  <r>
    <x v="366"/>
    <x v="3"/>
    <s v="Désignations Effacées"/>
    <n v="31.148383201947688"/>
    <s v="D"/>
    <d v="2001-12-04T00:00:00"/>
    <n v="4815.037464345708"/>
    <n v="4815.037464345708"/>
  </r>
  <r>
    <x v="366"/>
    <x v="3"/>
    <s v="Désignations Effacées"/>
    <n v="4.7365909655663403"/>
    <s v="D"/>
    <d v="2001-12-04T00:00:00"/>
    <n v="4810.3008733801416"/>
    <n v="4810.3008733801416"/>
  </r>
  <r>
    <x v="367"/>
    <x v="21"/>
    <s v="Désignations Effacées"/>
    <n v="640.28587239712363"/>
    <s v="D"/>
    <d v="2001-12-05T00:00:00"/>
    <n v="4170.0150009830177"/>
    <n v="4170.0150009830177"/>
  </r>
  <r>
    <x v="367"/>
    <x v="2"/>
    <s v="Désignations Effacées"/>
    <n v="125.49603098983623"/>
    <s v="D"/>
    <d v="2001-12-05T00:00:00"/>
    <n v="4044.5189699931816"/>
    <n v="4044.5189699931816"/>
  </r>
  <r>
    <x v="364"/>
    <x v="17"/>
    <s v="Désignations Effacées"/>
    <n v="960.57515965223331"/>
    <s v="R"/>
    <d v="2001-12-05T00:00:00"/>
    <n v="5005.0941296454148"/>
    <n v="5005.0941296454148"/>
  </r>
  <r>
    <x v="364"/>
    <x v="18"/>
    <s v="Désignations Effacées"/>
    <n v="188.27273129183774"/>
    <s v="R"/>
    <d v="2001-12-05T00:00:00"/>
    <n v="5193.3668609372526"/>
    <n v="5193.3668609372526"/>
  </r>
  <r>
    <x v="368"/>
    <x v="6"/>
    <s v="Désignations Effacées"/>
    <n v="1972.199397216586"/>
    <s v="D"/>
    <d v="2001-12-06T00:00:00"/>
    <n v="3221.1674637206665"/>
    <n v="3221.1674637206665"/>
  </r>
  <r>
    <x v="369"/>
    <x v="14"/>
    <s v="Désignations Effacées"/>
    <n v="45.734705171223112"/>
    <s v="D"/>
    <d v="2001-12-07T00:00:00"/>
    <n v="3175.4327585494434"/>
    <n v="3175.4327585494434"/>
  </r>
  <r>
    <x v="369"/>
    <x v="13"/>
    <s v="Désignations Effacées"/>
    <n v="45.734705171223112"/>
    <s v="R"/>
    <d v="2001-12-08T00:00:00"/>
    <n v="3221.1674637206665"/>
    <n v="3221.1674637206665"/>
  </r>
  <r>
    <x v="369"/>
    <x v="1"/>
    <s v="Désignations Effacées"/>
    <n v="23.48"/>
    <s v="D"/>
    <d v="2001-12-08T00:00:00"/>
    <n v="3197.6874637206665"/>
    <n v="3197.6874637206665"/>
  </r>
  <r>
    <x v="370"/>
    <x v="6"/>
    <s v="Désignations Effacées"/>
    <n v="1524.4901723741038"/>
    <s v="D"/>
    <d v="2001-12-10T00:00:00"/>
    <n v="1673.1972913465627"/>
    <n v="1673.1972913465627"/>
  </r>
  <r>
    <x v="371"/>
    <x v="1"/>
    <s v="Désignations Effacées"/>
    <n v="152.44901723741037"/>
    <s v="D"/>
    <d v="2001-12-11T00:00:00"/>
    <n v="1520.7482741091524"/>
    <n v="1520.7482741091524"/>
  </r>
  <r>
    <x v="371"/>
    <x v="2"/>
    <s v="Désignations Effacées"/>
    <n v="8.3846959480575709"/>
    <s v="D"/>
    <d v="2001-12-11T00:00:00"/>
    <n v="1512.3635781610949"/>
    <n v="1512.3635781610949"/>
  </r>
  <r>
    <x v="372"/>
    <x v="4"/>
    <s v="Désignations Effacées"/>
    <n v="301.23925806112294"/>
    <s v="D"/>
    <d v="2001-12-11T00:00:00"/>
    <n v="1211.124320099972"/>
    <n v="1211.124320099972"/>
  </r>
  <r>
    <x v="368"/>
    <x v="17"/>
    <s v="Désignations Effacées"/>
    <n v="840.50326469570416"/>
    <s v="R"/>
    <d v="2001-12-11T00:00:00"/>
    <n v="2051.6275847956763"/>
    <n v="2051.6275847956763"/>
  </r>
  <r>
    <x v="368"/>
    <x v="18"/>
    <s v="Désignations Effacées"/>
    <n v="164.73863988035802"/>
    <s v="R"/>
    <d v="2001-12-11T00:00:00"/>
    <n v="2216.3662246760341"/>
    <n v="2216.3662246760341"/>
  </r>
  <r>
    <x v="373"/>
    <x v="6"/>
    <s v="Désignations Effacées"/>
    <n v="1524.4901723741038"/>
    <s v="D"/>
    <d v="2001-12-12T00:00:00"/>
    <n v="691.87605230193026"/>
    <n v="691.87605230193026"/>
  </r>
  <r>
    <x v="369"/>
    <x v="17"/>
    <s v="Désignations Effacées"/>
    <n v="8826.7980980460616"/>
    <s v="R"/>
    <d v="2001-12-17T00:00:00"/>
    <n v="9518.6741503479916"/>
    <n v="9518.6741503479916"/>
  </r>
  <r>
    <x v="369"/>
    <x v="18"/>
    <s v="Désignations Effacées"/>
    <n v="1730.052427217028"/>
    <s v="R"/>
    <d v="2001-12-17T00:00:00"/>
    <n v="11248.726577565019"/>
    <n v="11248.726577565019"/>
  </r>
  <r>
    <x v="374"/>
    <x v="17"/>
    <s v="Désignations Effacées"/>
    <n v="731.75528273956979"/>
    <s v="R"/>
    <d v="2001-12-18T00:00:00"/>
    <n v="11980.48186030459"/>
    <n v="11980.48186030459"/>
  </r>
  <r>
    <x v="374"/>
    <x v="18"/>
    <s v="Désignations Effacées"/>
    <n v="143.41999999999996"/>
    <s v="R"/>
    <d v="2001-12-18T00:00:00"/>
    <n v="12123.90186030459"/>
    <n v="12123.90186030459"/>
  </r>
  <r>
    <x v="375"/>
    <x v="5"/>
    <s v="Désignations Effacées"/>
    <n v="6.1"/>
    <s v="D"/>
    <d v="2001-12-18T00:00:00"/>
    <n v="12117.801860304589"/>
    <n v="12117.801860304589"/>
  </r>
  <r>
    <x v="376"/>
    <x v="11"/>
    <s v="Désignations Effacées"/>
    <n v="2452.0006646777151"/>
    <s v="D"/>
    <d v="2001-12-19T00:00:00"/>
    <n v="9665.8011956268747"/>
    <n v="9665.8011956268747"/>
  </r>
  <r>
    <x v="376"/>
    <x v="13"/>
    <s v="Désignations Effacées"/>
    <n v="30.49"/>
    <s v="R"/>
    <d v="2001-12-20T00:00:00"/>
    <n v="9696.2911956268745"/>
    <n v="9696.2911956268745"/>
  </r>
  <r>
    <x v="377"/>
    <x v="11"/>
    <s v="Désignations Effacées"/>
    <n v="1423.1878004198445"/>
    <s v="D"/>
    <d v="2001-12-23T00:00:00"/>
    <n v="8273.1033952070302"/>
    <n v="8273.1033952070302"/>
  </r>
  <r>
    <x v="366"/>
    <x v="24"/>
    <s v="Désignations Effacées"/>
    <n v="624.09273778616591"/>
    <s v="D"/>
    <d v="2001-12-25T00:00:00"/>
    <n v="7649.0106574208639"/>
    <n v="7649.0106574208639"/>
  </r>
  <r>
    <x v="366"/>
    <x v="2"/>
    <s v="Désignations Effacées"/>
    <n v="143.85394164556519"/>
    <s v="D"/>
    <d v="2001-12-25T00:00:00"/>
    <n v="7505.1567157752988"/>
    <n v="7505.1567157752988"/>
  </r>
  <r>
    <x v="366"/>
    <x v="3"/>
    <s v="Désignations Effacées"/>
    <n v="109.84866386058842"/>
    <s v="D"/>
    <d v="2001-12-25T00:00:00"/>
    <n v="7395.3080519147106"/>
    <n v="7395.3080519147106"/>
  </r>
  <r>
    <x v="366"/>
    <x v="3"/>
    <s v="Désignations Effacées"/>
    <n v="20.269621331886086"/>
    <s v="D"/>
    <d v="2001-12-25T00:00:00"/>
    <n v="7375.0384305828247"/>
    <n v="7375.0384305828247"/>
  </r>
  <r>
    <x v="378"/>
    <x v="1"/>
    <s v="Désignations Effacées"/>
    <n v="50.57"/>
    <s v="D"/>
    <d v="2001-12-27T00:00:00"/>
    <n v="7324.468430582825"/>
    <n v="7324.468430582825"/>
  </r>
  <r>
    <x v="378"/>
    <x v="2"/>
    <s v="Désignations Effacées"/>
    <n v="9.91"/>
    <s v="D"/>
    <d v="2001-12-27T00:00:00"/>
    <n v="7314.5584305828252"/>
    <n v="7314.5584305828252"/>
  </r>
  <r>
    <x v="379"/>
    <x v="6"/>
    <s v="Désignations Effacées"/>
    <n v="1500"/>
    <s v="D"/>
    <d v="2001-12-27T00:00:00"/>
    <n v="5814.5584305828252"/>
    <n v="5814.5584305828252"/>
  </r>
  <r>
    <x v="380"/>
    <x v="7"/>
    <s v="Désignations Effacées"/>
    <n v="32.799999999999997"/>
    <s v="D"/>
    <d v="2001-12-28T00:00:00"/>
    <n v="5781.758430582825"/>
    <n v="5781.758430582825"/>
  </r>
  <r>
    <x v="381"/>
    <x v="8"/>
    <s v="Désignations Effacées"/>
    <n v="47.23"/>
    <s v="D"/>
    <d v="2001-12-30T00:00:00"/>
    <n v="5734.5284305828254"/>
    <n v="5734.5284305828254"/>
  </r>
  <r>
    <x v="381"/>
    <x v="23"/>
    <s v="Désignations Effacées"/>
    <n v="1436.83"/>
    <s v="D"/>
    <d v="2001-12-30T00:00:00"/>
    <n v="4297.6984305828255"/>
    <n v="4297.6984305828255"/>
  </r>
  <r>
    <x v="381"/>
    <x v="8"/>
    <s v="Désignations Effacées"/>
    <n v="22.86"/>
    <s v="D"/>
    <d v="2001-12-30T00:00:00"/>
    <n v="4274.8384305828258"/>
    <n v="4274.8384305828258"/>
  </r>
  <r>
    <x v="381"/>
    <x v="23"/>
    <s v="Désignations Effacées"/>
    <n v="96.54"/>
    <s v="D"/>
    <d v="2001-12-30T00:00:00"/>
    <n v="4178.2984305828259"/>
    <n v="4178.2984305828259"/>
  </r>
  <r>
    <x v="381"/>
    <x v="7"/>
    <s v="Désignations Effacées"/>
    <n v="300"/>
    <s v="D"/>
    <d v="2001-12-30T00:00:00"/>
    <n v="3878.2984305828259"/>
    <n v="3878.2984305828259"/>
  </r>
  <r>
    <x v="382"/>
    <x v="9"/>
    <s v="Désignations Effacées"/>
    <n v="168.00186597597099"/>
    <s v="D"/>
    <d v="2001-12-31T00:00:00"/>
    <n v="3710.2965646068551"/>
    <n v="3710.2965646068551"/>
  </r>
  <r>
    <x v="383"/>
    <x v="1"/>
    <s v="Désignations Effacées"/>
    <n v="11.47"/>
    <s v="D"/>
    <d v="2001-12-31T00:00:00"/>
    <n v="3698.8265646068553"/>
    <n v="3698.8265646068553"/>
  </r>
  <r>
    <x v="383"/>
    <x v="8"/>
    <s v="Désignations Effacées"/>
    <n v="151.84"/>
    <s v="D"/>
    <d v="2001-12-31T00:00:00"/>
    <n v="3546.9865646068552"/>
    <n v="3546.9865646068552"/>
  </r>
  <r>
    <x v="383"/>
    <x v="6"/>
    <s v="Désignations Effacées"/>
    <n v="494.85"/>
    <s v="D"/>
    <d v="2001-12-31T00:00:00"/>
    <n v="3052.1365646068552"/>
    <n v="3052.1365646068552"/>
  </r>
  <r>
    <x v="383"/>
    <x v="2"/>
    <s v="Désignations Effacées"/>
    <n v="28.42"/>
    <s v="D"/>
    <d v="2001-12-31T00:00:00"/>
    <n v="3023.7165646068552"/>
    <n v="3023.7165646068552"/>
  </r>
  <r>
    <x v="384"/>
    <x v="7"/>
    <s v="Désignations Effacées"/>
    <n v="3.041357893886337"/>
    <s v="D"/>
    <d v="2001-12-31T00:00:00"/>
    <n v="3020.6752067129687"/>
    <n v="3020.6752067129687"/>
  </r>
  <r>
    <x v="384"/>
    <x v="1"/>
    <s v="Désignations Effacées"/>
    <n v="374.95445585610031"/>
    <s v="D"/>
    <d v="2001-12-31T00:00:00"/>
    <n v="2645.7207508568686"/>
    <n v="2645.7207508568686"/>
  </r>
  <r>
    <x v="384"/>
    <x v="2"/>
    <s v="Désignations Effacées"/>
    <n v="74.087173397036693"/>
    <s v="D"/>
    <d v="2001-12-31T00:00:00"/>
    <n v="2571.6335774598319"/>
    <n v="2571.6335774598319"/>
  </r>
  <r>
    <x v="381"/>
    <x v="7"/>
    <s v="Désignations Effacées"/>
    <n v="20.759999999999998"/>
    <s v="D"/>
    <d v="2001-12-31T00:00:00"/>
    <n v="2550.8735774598317"/>
    <n v="2550.8735774598317"/>
  </r>
  <r>
    <x v="381"/>
    <x v="2"/>
    <s v="Désignations Effacées"/>
    <n v="1.94"/>
    <s v="D"/>
    <d v="2001-12-31T00:00:00"/>
    <n v="2548.9335774598317"/>
    <n v="2548.9335774598317"/>
  </r>
  <r>
    <x v="385"/>
    <x v="7"/>
    <s v="Désignations Effacées"/>
    <n v="289.01"/>
    <s v="D"/>
    <d v="2002-01-01T00:00:00"/>
    <n v="2259.9235774598319"/>
    <n v="2259.9235774598319"/>
  </r>
  <r>
    <x v="385"/>
    <x v="2"/>
    <s v="Désignations Effacées"/>
    <n v="13.17"/>
    <s v="D"/>
    <d v="2002-01-01T00:00:00"/>
    <n v="2246.7535774598318"/>
    <n v="2246.7535774598318"/>
  </r>
  <r>
    <x v="386"/>
    <x v="7"/>
    <s v="Désignations Effacées"/>
    <n v="26"/>
    <s v="D"/>
    <d v="2002-01-01T00:00:00"/>
    <n v="2220.7535774598318"/>
    <n v="2220.7535774598318"/>
  </r>
  <r>
    <x v="376"/>
    <x v="6"/>
    <s v="Désignations Effacées"/>
    <n v="500"/>
    <s v="D"/>
    <d v="2002-01-02T00:00:00"/>
    <n v="1720.7535774598318"/>
    <n v="1720.7535774598318"/>
  </r>
  <r>
    <x v="376"/>
    <x v="14"/>
    <s v="Désignations Effacées"/>
    <n v="30.49"/>
    <s v="D"/>
    <d v="2002-01-02T00:00:00"/>
    <n v="1690.2635774598318"/>
    <n v="1690.2635774598318"/>
  </r>
  <r>
    <x v="387"/>
    <x v="7"/>
    <s v="Désignations Effacées"/>
    <n v="10.23"/>
    <s v="D"/>
    <d v="2002-01-02T00:00:00"/>
    <n v="1680.0335774598318"/>
    <n v="1680.0335774598318"/>
  </r>
  <r>
    <x v="387"/>
    <x v="2"/>
    <s v="Désignations Effacées"/>
    <n v="2.0099999999999998"/>
    <s v="D"/>
    <d v="2002-01-02T00:00:00"/>
    <n v="1678.0235774598318"/>
    <n v="1678.0235774598318"/>
  </r>
  <r>
    <x v="387"/>
    <x v="7"/>
    <s v="Désignations Effacées"/>
    <m/>
    <s v="D"/>
    <d v="2002-01-02T00:00:00"/>
    <n v="1678.0235774598318"/>
    <n v="1678.0235774598318"/>
  </r>
  <r>
    <x v="387"/>
    <x v="2"/>
    <s v="Désignations Effacées"/>
    <m/>
    <s v="D"/>
    <d v="2002-01-02T00:00:00"/>
    <n v="1678.0235774598318"/>
    <n v="1678.0235774598318"/>
  </r>
  <r>
    <x v="375"/>
    <x v="1"/>
    <s v="Désignations Effacées"/>
    <n v="28.335632551736062"/>
    <s v="D"/>
    <d v="2002-01-06T00:00:00"/>
    <n v="1649.6879449080957"/>
    <n v="1649.6879449080957"/>
  </r>
  <r>
    <x v="375"/>
    <x v="2"/>
    <s v="Désignations Effacées"/>
    <n v="5.55"/>
    <s v="D"/>
    <d v="2002-01-06T00:00:00"/>
    <n v="1644.1379449080957"/>
    <n v="1644.1379449080957"/>
  </r>
  <r>
    <x v="388"/>
    <x v="24"/>
    <s v="Désignations Effacées"/>
    <n v="147.01"/>
    <s v="D"/>
    <d v="2002-01-07T00:00:00"/>
    <n v="1497.1279449080957"/>
    <n v="1497.1279449080957"/>
  </r>
  <r>
    <x v="388"/>
    <x v="2"/>
    <s v="Désignations Effacées"/>
    <n v="34.92"/>
    <s v="D"/>
    <d v="2002-01-07T00:00:00"/>
    <n v="1462.2079449080957"/>
    <n v="1462.2079449080957"/>
  </r>
  <r>
    <x v="388"/>
    <x v="3"/>
    <s v="Désignations Effacées"/>
    <n v="31.15"/>
    <s v="D"/>
    <d v="2002-01-07T00:00:00"/>
    <n v="1431.0579449080956"/>
    <n v="1431.0579449080956"/>
  </r>
  <r>
    <x v="388"/>
    <x v="3"/>
    <s v="Désignations Effacées"/>
    <n v="4.74"/>
    <s v="D"/>
    <d v="2002-01-07T00:00:00"/>
    <n v="1426.3179449080956"/>
    <n v="1426.3179449080956"/>
  </r>
  <r>
    <x v="388"/>
    <x v="24"/>
    <s v="Désignations Effacées"/>
    <n v="230.32"/>
    <s v="D"/>
    <d v="2002-01-07T00:00:00"/>
    <n v="1195.9979449080956"/>
    <n v="1195.9979449080956"/>
  </r>
  <r>
    <x v="388"/>
    <x v="2"/>
    <s v="Désignations Effacées"/>
    <n v="53.09"/>
    <s v="D"/>
    <d v="2002-01-07T00:00:00"/>
    <n v="1142.9079449080957"/>
    <n v="1142.9079449080957"/>
  </r>
  <r>
    <x v="388"/>
    <x v="3"/>
    <s v="Désignations Effacées"/>
    <n v="40.54"/>
    <s v="D"/>
    <d v="2002-01-07T00:00:00"/>
    <n v="1102.3679449080958"/>
    <n v="1102.3679449080958"/>
  </r>
  <r>
    <x v="388"/>
    <x v="3"/>
    <s v="Désignations Effacées"/>
    <n v="7.48"/>
    <s v="D"/>
    <d v="2002-01-07T00:00:00"/>
    <n v="1094.8879449080957"/>
    <n v="1094.8879449080957"/>
  </r>
  <r>
    <x v="389"/>
    <x v="12"/>
    <s v="Désignations Effacées"/>
    <n v="4000"/>
    <s v="R"/>
    <d v="2002-01-08T00:00:00"/>
    <n v="5094.887944908096"/>
    <n v="5094.887944908096"/>
  </r>
  <r>
    <x v="389"/>
    <x v="17"/>
    <s v="Désignations Effacées"/>
    <n v="243.9184275798566"/>
    <s v="R"/>
    <d v="2002-01-08T00:00:00"/>
    <n v="5338.8063724879521"/>
    <n v="5338.8063724879521"/>
  </r>
  <r>
    <x v="389"/>
    <x v="18"/>
    <s v="Désignations Effacées"/>
    <n v="47.81"/>
    <s v="R"/>
    <d v="2002-01-08T00:00:00"/>
    <n v="5386.6163724879525"/>
    <n v="5386.6163724879525"/>
  </r>
  <r>
    <x v="390"/>
    <x v="11"/>
    <s v="Désignations Effacées"/>
    <n v="310.32"/>
    <s v="D"/>
    <d v="2002-01-09T00:00:00"/>
    <n v="5076.2963724879528"/>
    <n v="5076.2963724879528"/>
  </r>
  <r>
    <x v="390"/>
    <x v="11"/>
    <s v="Désignations Effacées"/>
    <n v="194.16"/>
    <s v="D"/>
    <d v="2002-01-09T00:00:00"/>
    <n v="4882.1363724879529"/>
    <n v="4882.1363724879529"/>
  </r>
  <r>
    <x v="390"/>
    <x v="17"/>
    <s v="Désignations Effacées"/>
    <n v="1524.49"/>
    <s v="R"/>
    <d v="2002-01-11T00:00:00"/>
    <n v="6406.6263724879527"/>
    <n v="6406.6263724879527"/>
  </r>
  <r>
    <x v="390"/>
    <x v="18"/>
    <s v="Désignations Effacées"/>
    <n v="298.80004000000002"/>
    <s v="R"/>
    <d v="2002-01-11T00:00:00"/>
    <n v="6705.4264124879528"/>
    <n v="6705.4264124879528"/>
  </r>
  <r>
    <x v="391"/>
    <x v="1"/>
    <s v="Désignations Effacées"/>
    <n v="4.8"/>
    <s v="D"/>
    <d v="2002-01-11T00:00:00"/>
    <n v="6700.6264124879526"/>
    <n v="6700.6264124879526"/>
  </r>
  <r>
    <x v="376"/>
    <x v="23"/>
    <s v="Désignations Effacées"/>
    <n v="421.00015702248777"/>
    <s v="D"/>
    <d v="2002-01-15T00:00:00"/>
    <n v="6279.626255465465"/>
    <n v="6279.626255465465"/>
  </r>
  <r>
    <x v="392"/>
    <x v="20"/>
    <s v="Désignations Effacées"/>
    <n v="5765.01"/>
    <s v="D"/>
    <d v="2002-01-16T00:00:00"/>
    <n v="514.61625546546475"/>
    <n v="514.61625546546475"/>
  </r>
  <r>
    <x v="393"/>
    <x v="17"/>
    <s v="Désignations Effacées"/>
    <n v="8776.01"/>
    <s v="R"/>
    <d v="2002-01-18T00:00:00"/>
    <n v="9290.6262554654641"/>
    <n v="9290.6262554654641"/>
  </r>
  <r>
    <x v="393"/>
    <x v="18"/>
    <s v="Désignations Effacées"/>
    <n v="1720.1"/>
    <s v="R"/>
    <d v="2002-01-18T00:00:00"/>
    <n v="11010.726255465464"/>
    <n v="11010.726255465464"/>
  </r>
  <r>
    <x v="394"/>
    <x v="12"/>
    <s v="Désignations Effacées"/>
    <n v="5421.88"/>
    <s v="R"/>
    <d v="2002-01-19T00:00:00"/>
    <n v="16432.606255465464"/>
    <n v="16432.606255465464"/>
  </r>
  <r>
    <x v="392"/>
    <x v="23"/>
    <s v="Désignations Effacées"/>
    <n v="5047.74"/>
    <s v="D"/>
    <d v="2002-01-20T00:00:00"/>
    <n v="11384.866255465464"/>
    <n v="11384.866255465464"/>
  </r>
  <r>
    <x v="395"/>
    <x v="11"/>
    <s v="Désignations Effacées"/>
    <n v="542"/>
    <s v="D"/>
    <d v="2002-01-20T00:00:00"/>
    <n v="10842.866255465464"/>
    <n v="10842.866255465464"/>
  </r>
  <r>
    <x v="396"/>
    <x v="6"/>
    <s v="Désignations Effacées"/>
    <n v="3000"/>
    <s v="D"/>
    <d v="2002-01-21T00:00:00"/>
    <n v="7842.8662554654638"/>
    <n v="7842.8662554654638"/>
  </r>
  <r>
    <x v="387"/>
    <x v="21"/>
    <s v="Désignations Effacées"/>
    <n v="1463.52"/>
    <s v="D"/>
    <d v="2002-01-22T00:00:00"/>
    <n v="6379.3462554654634"/>
    <n v="6379.3462554654634"/>
  </r>
  <r>
    <x v="387"/>
    <x v="8"/>
    <s v="Désignations Effacées"/>
    <n v="233.25"/>
    <s v="D"/>
    <d v="2002-01-22T00:00:00"/>
    <n v="6146.0962554654634"/>
    <n v="6146.0962554654634"/>
  </r>
  <r>
    <x v="387"/>
    <x v="2"/>
    <s v="Désignations Effacées"/>
    <n v="332.57"/>
    <s v="D"/>
    <d v="2002-01-22T00:00:00"/>
    <n v="5813.5262554654637"/>
    <n v="5813.5262554654637"/>
  </r>
  <r>
    <x v="397"/>
    <x v="17"/>
    <s v="Désignations Effacées"/>
    <n v="297.27"/>
    <s v="R"/>
    <d v="2002-01-22T00:00:00"/>
    <n v="6110.7962554654641"/>
    <n v="6110.7962554654641"/>
  </r>
  <r>
    <x v="397"/>
    <x v="18"/>
    <s v="Désignations Effacées"/>
    <n v="58.27"/>
    <s v="R"/>
    <d v="2002-01-22T00:00:00"/>
    <n v="6169.0662554654646"/>
    <n v="6169.0662554654646"/>
  </r>
  <r>
    <x v="397"/>
    <x v="17"/>
    <s v="Désignations Effacées"/>
    <n v="2515.4087844172714"/>
    <s v="R"/>
    <d v="2002-01-22T00:00:00"/>
    <n v="8684.4750398827364"/>
    <n v="8684.4750398827364"/>
  </r>
  <r>
    <x v="397"/>
    <x v="18"/>
    <s v="Désignations Effacées"/>
    <n v="493.02012174578522"/>
    <s v="R"/>
    <d v="2002-01-22T00:00:00"/>
    <n v="9177.4951616285216"/>
    <n v="9177.4951616285216"/>
  </r>
  <r>
    <x v="398"/>
    <x v="26"/>
    <s v="Désignations Effacées"/>
    <n v="244.06"/>
    <s v="D"/>
    <d v="2002-01-22T00:00:00"/>
    <n v="8933.4351616285221"/>
    <n v="8933.4351616285221"/>
  </r>
  <r>
    <x v="398"/>
    <x v="9"/>
    <s v="Désignations Effacées"/>
    <n v="146.35"/>
    <s v="D"/>
    <d v="2002-01-22T00:00:00"/>
    <n v="8787.0851616285217"/>
    <n v="8787.0851616285217"/>
  </r>
  <r>
    <x v="398"/>
    <x v="2"/>
    <s v="Désignations Effacées"/>
    <n v="28.68"/>
    <s v="D"/>
    <d v="2002-01-22T00:00:00"/>
    <n v="8758.4051616285215"/>
    <n v="8758.4051616285215"/>
  </r>
  <r>
    <x v="399"/>
    <x v="6"/>
    <s v="Désignations Effacées"/>
    <n v="3006.55"/>
    <s v="D"/>
    <d v="2002-01-22T00:00:00"/>
    <n v="5751.8551616285213"/>
    <n v="5751.8551616285213"/>
  </r>
  <r>
    <x v="399"/>
    <x v="10"/>
    <s v="Désignations Effacées"/>
    <n v="9.9"/>
    <s v="D"/>
    <d v="2002-01-22T00:00:00"/>
    <n v="5741.9551616285216"/>
    <n v="5741.9551616285216"/>
  </r>
  <r>
    <x v="399"/>
    <x v="2"/>
    <s v="Désignations Effacées"/>
    <n v="1.94"/>
    <s v="D"/>
    <d v="2002-01-22T00:00:00"/>
    <n v="5740.015161628522"/>
    <n v="5740.015161628522"/>
  </r>
  <r>
    <x v="386"/>
    <x v="6"/>
    <s v="Désignations Effacées"/>
    <n v="2279.81"/>
    <s v="D"/>
    <d v="2002-01-23T00:00:00"/>
    <n v="3460.2051616285221"/>
    <n v="3460.2051616285221"/>
  </r>
  <r>
    <x v="400"/>
    <x v="14"/>
    <s v="Désignations Effacées"/>
    <n v="50"/>
    <s v="D"/>
    <d v="2002-01-27T00:00:00"/>
    <n v="3410.2051616285221"/>
    <n v="3410.2051616285221"/>
  </r>
  <r>
    <x v="401"/>
    <x v="1"/>
    <s v="Désignations Effacées"/>
    <n v="11.11"/>
    <s v="D"/>
    <d v="2002-01-28T00:00:00"/>
    <n v="3399.095161628522"/>
    <n v="3399.095161628522"/>
  </r>
  <r>
    <x v="401"/>
    <x v="2"/>
    <s v="Désignations Effacées"/>
    <n v="2.1800000000000002"/>
    <s v="D"/>
    <d v="2002-01-28T00:00:00"/>
    <n v="3396.9151616285221"/>
    <n v="3396.9151616285221"/>
  </r>
  <r>
    <x v="400"/>
    <x v="13"/>
    <s v="Désignations Effacées"/>
    <n v="50"/>
    <s v="R"/>
    <d v="2002-01-28T00:00:00"/>
    <n v="3446.9151616285221"/>
    <n v="3446.9151616285221"/>
  </r>
  <r>
    <x v="400"/>
    <x v="1"/>
    <s v="Désignations Effacées"/>
    <n v="8.2799999999999994"/>
    <s v="D"/>
    <d v="2002-01-28T00:00:00"/>
    <n v="3438.6351616285219"/>
    <n v="3438.6351616285219"/>
  </r>
  <r>
    <x v="400"/>
    <x v="1"/>
    <s v="Désignations Effacées"/>
    <n v="13.61"/>
    <s v="D"/>
    <d v="2002-01-28T00:00:00"/>
    <n v="3425.0251616285218"/>
    <n v="3425.0251616285218"/>
  </r>
  <r>
    <x v="402"/>
    <x v="1"/>
    <s v="Désignations Effacées"/>
    <n v="55.02"/>
    <s v="D"/>
    <d v="2002-01-30T00:00:00"/>
    <n v="3370.0051616285218"/>
    <n v="3370.0051616285218"/>
  </r>
  <r>
    <x v="402"/>
    <x v="2"/>
    <s v="Désignations Effacées"/>
    <n v="10.77"/>
    <s v="D"/>
    <d v="2002-01-30T00:00:00"/>
    <n v="3359.2351616285218"/>
    <n v="3359.2351616285218"/>
  </r>
  <r>
    <x v="381"/>
    <x v="7"/>
    <s v="Désignations Effacées"/>
    <n v="69.47"/>
    <s v="D"/>
    <d v="2002-01-31T00:00:00"/>
    <n v="3289.765161628522"/>
    <n v="3289.765161628522"/>
  </r>
  <r>
    <x v="381"/>
    <x v="2"/>
    <s v="Désignations Effacées"/>
    <n v="13.63"/>
    <s v="D"/>
    <d v="2002-01-31T00:00:00"/>
    <n v="3276.1351616285219"/>
    <n v="3276.1351616285219"/>
  </r>
  <r>
    <x v="397"/>
    <x v="1"/>
    <s v="Désignations Effacées"/>
    <n v="22.94"/>
    <s v="D"/>
    <d v="2002-01-31T00:00:00"/>
    <n v="3253.1951616285219"/>
    <n v="3253.1951616285219"/>
  </r>
  <r>
    <x v="397"/>
    <x v="8"/>
    <s v="Désignations Effacées"/>
    <n v="56.55"/>
    <s v="D"/>
    <d v="2002-01-31T00:00:00"/>
    <n v="3196.6451616285217"/>
    <n v="3196.6451616285217"/>
  </r>
  <r>
    <x v="397"/>
    <x v="2"/>
    <s v="Désignations Effacées"/>
    <n v="15.57"/>
    <s v="D"/>
    <d v="2002-01-31T00:00:00"/>
    <n v="3181.0751616285215"/>
    <n v="3181.0751616285215"/>
  </r>
  <r>
    <x v="403"/>
    <x v="7"/>
    <s v="Désignations Effacées"/>
    <n v="10.23"/>
    <s v="D"/>
    <d v="2002-02-01T00:00:00"/>
    <n v="3170.8451616285215"/>
    <n v="3170.8451616285215"/>
  </r>
  <r>
    <x v="403"/>
    <x v="2"/>
    <s v="Désignations Effacées"/>
    <n v="2.0099999999999998"/>
    <s v="D"/>
    <d v="2002-02-01T00:00:00"/>
    <n v="3168.8351616285213"/>
    <n v="3168.8351616285213"/>
  </r>
  <r>
    <x v="404"/>
    <x v="23"/>
    <s v="Désignations Effacées"/>
    <n v="1245.3599999999999"/>
    <s v="D"/>
    <d v="2002-02-02T00:00:00"/>
    <n v="1923.4751616285214"/>
    <n v="1923.4751616285214"/>
  </r>
  <r>
    <x v="382"/>
    <x v="1"/>
    <s v="Désignations Effacées"/>
    <n v="140.26"/>
    <s v="D"/>
    <d v="2002-02-04T00:00:00"/>
    <n v="1783.2151616285214"/>
    <n v="1783.2151616285214"/>
  </r>
  <r>
    <x v="382"/>
    <x v="2"/>
    <s v="Désignations Effacées"/>
    <n v="7.71"/>
    <s v="D"/>
    <d v="2002-02-04T00:00:00"/>
    <n v="1775.5051616285214"/>
    <n v="1775.5051616285214"/>
  </r>
  <r>
    <x v="402"/>
    <x v="1"/>
    <s v="Désignations Effacées"/>
    <n v="71.400000000000006"/>
    <s v="D"/>
    <d v="2002-02-04T00:00:00"/>
    <n v="1704.1051616285213"/>
    <n v="1704.1051616285213"/>
  </r>
  <r>
    <x v="402"/>
    <x v="2"/>
    <s v="Désignations Effacées"/>
    <n v="3.93"/>
    <s v="D"/>
    <d v="2002-02-04T00:00:00"/>
    <n v="1700.1751616285212"/>
    <n v="1700.1751616285212"/>
  </r>
  <r>
    <x v="403"/>
    <x v="24"/>
    <s v="Désignations Effacées"/>
    <n v="147.01"/>
    <s v="D"/>
    <d v="2002-02-05T00:00:00"/>
    <n v="1553.1651616285212"/>
    <n v="1553.1651616285212"/>
  </r>
  <r>
    <x v="403"/>
    <x v="2"/>
    <s v="Désignations Effacées"/>
    <n v="34.92"/>
    <s v="D"/>
    <d v="2002-02-05T00:00:00"/>
    <n v="1518.2451616285211"/>
    <n v="1518.2451616285211"/>
  </r>
  <r>
    <x v="403"/>
    <x v="3"/>
    <s v="Désignations Effacées"/>
    <n v="31.15"/>
    <s v="D"/>
    <d v="2002-02-05T00:00:00"/>
    <n v="1487.0951616285211"/>
    <n v="1487.0951616285211"/>
  </r>
  <r>
    <x v="403"/>
    <x v="3"/>
    <s v="Désignations Effacées"/>
    <n v="4.74"/>
    <s v="D"/>
    <d v="2002-02-05T00:00:00"/>
    <n v="1482.355161628521"/>
    <n v="1482.355161628521"/>
  </r>
  <r>
    <x v="403"/>
    <x v="24"/>
    <s v="Désignations Effacées"/>
    <n v="230.32"/>
    <s v="D"/>
    <d v="2002-02-05T00:00:00"/>
    <n v="1252.0351616285211"/>
    <n v="1252.0351616285211"/>
  </r>
  <r>
    <x v="403"/>
    <x v="2"/>
    <s v="Désignations Effacées"/>
    <n v="53.09"/>
    <s v="D"/>
    <d v="2002-02-05T00:00:00"/>
    <n v="1198.9451616285212"/>
    <n v="1198.9451616285212"/>
  </r>
  <r>
    <x v="403"/>
    <x v="3"/>
    <s v="Désignations Effacées"/>
    <n v="40.54"/>
    <s v="D"/>
    <d v="2002-02-05T00:00:00"/>
    <n v="1158.4051616285212"/>
    <n v="1158.4051616285212"/>
  </r>
  <r>
    <x v="403"/>
    <x v="3"/>
    <s v="Désignations Effacées"/>
    <n v="7.48"/>
    <s v="D"/>
    <d v="2002-02-05T00:00:00"/>
    <n v="1150.9251616285212"/>
    <n v="1150.9251616285212"/>
  </r>
  <r>
    <x v="405"/>
    <x v="17"/>
    <s v="Désignations Effacées"/>
    <n v="175.32"/>
    <s v="R"/>
    <d v="2002-02-07T00:00:00"/>
    <n v="1326.2451616285211"/>
    <n v="1326.2451616285211"/>
  </r>
  <r>
    <x v="405"/>
    <x v="18"/>
    <s v="Désignations Effacées"/>
    <n v="34.360000000000014"/>
    <s v="R"/>
    <d v="2002-02-07T00:00:00"/>
    <n v="1360.6051616285213"/>
    <n v="1360.6051616285213"/>
  </r>
  <r>
    <x v="406"/>
    <x v="5"/>
    <s v="Désignations Effacées"/>
    <n v="28.2"/>
    <s v="D"/>
    <d v="2002-02-08T00:00:00"/>
    <n v="1332.4051616285212"/>
    <n v="1332.4051616285212"/>
  </r>
  <r>
    <x v="407"/>
    <x v="17"/>
    <s v="Désignations Effacées"/>
    <n v="2639.94"/>
    <s v="R"/>
    <d v="2002-02-12T00:00:00"/>
    <n v="3972.3451616285211"/>
    <n v="3972.3451616285211"/>
  </r>
  <r>
    <x v="407"/>
    <x v="18"/>
    <s v="Désignations Effacées"/>
    <n v="517.42999999999995"/>
    <s v="R"/>
    <d v="2002-02-12T00:00:00"/>
    <n v="4489.7751616285213"/>
    <n v="4489.7751616285213"/>
  </r>
  <r>
    <x v="407"/>
    <x v="17"/>
    <s v="Désignations Effacées"/>
    <n v="609.79999999999995"/>
    <s v="R"/>
    <d v="2002-02-12T00:00:00"/>
    <n v="5099.5751616285215"/>
    <n v="5099.5751616285215"/>
  </r>
  <r>
    <x v="407"/>
    <x v="18"/>
    <s v="Désignations Effacées"/>
    <n v="119.5200000000001"/>
    <s v="R"/>
    <d v="2002-02-12T00:00:00"/>
    <n v="5219.095161628522"/>
    <n v="5219.095161628522"/>
  </r>
  <r>
    <x v="408"/>
    <x v="17"/>
    <s v="Désignations Effacées"/>
    <n v="373.5"/>
    <s v="R"/>
    <d v="2002-02-13T00:00:00"/>
    <n v="5592.595161628522"/>
    <n v="5592.595161628522"/>
  </r>
  <r>
    <x v="408"/>
    <x v="18"/>
    <s v="Désignations Effacées"/>
    <n v="73.20999999999998"/>
    <s v="R"/>
    <d v="2002-02-13T00:00:00"/>
    <n v="5665.805161628522"/>
    <n v="5665.805161628522"/>
  </r>
  <r>
    <x v="409"/>
    <x v="6"/>
    <s v="Désignations Effacées"/>
    <n v="2000"/>
    <s v="D"/>
    <d v="2002-02-14T00:00:00"/>
    <n v="3665.805161628522"/>
    <n v="3665.805161628522"/>
  </r>
  <r>
    <x v="409"/>
    <x v="6"/>
    <s v="Désignations Effacées"/>
    <n v="2000"/>
    <s v="D"/>
    <d v="2002-02-14T00:00:00"/>
    <n v="1665.805161628522"/>
    <n v="1665.805161628522"/>
  </r>
  <r>
    <x v="391"/>
    <x v="17"/>
    <s v="Désignations Effacées"/>
    <n v="914.6822742474917"/>
    <s v="R"/>
    <d v="2002-02-15T00:00:00"/>
    <n v="2580.4874358760135"/>
    <n v="2580.4874358760135"/>
  </r>
  <r>
    <x v="391"/>
    <x v="18"/>
    <s v="Désignations Effacées"/>
    <n v="179.27772575250839"/>
    <s v="R"/>
    <d v="2002-02-15T00:00:00"/>
    <n v="2759.765161628522"/>
    <n v="2759.765161628522"/>
  </r>
  <r>
    <x v="410"/>
    <x v="13"/>
    <s v="Désignations Effacées"/>
    <n v="40"/>
    <s v="R"/>
    <d v="2002-02-15T00:00:00"/>
    <n v="2799.765161628522"/>
    <n v="2799.765161628522"/>
  </r>
  <r>
    <x v="410"/>
    <x v="14"/>
    <s v="Désignations Effacées"/>
    <n v="40"/>
    <s v="D"/>
    <d v="2002-02-15T00:00:00"/>
    <n v="2759.765161628522"/>
    <n v="2759.765161628522"/>
  </r>
  <r>
    <x v="411"/>
    <x v="17"/>
    <s v="Désignations Effacées"/>
    <n v="313.72000000000003"/>
    <s v="R"/>
    <d v="2002-02-19T00:00:00"/>
    <n v="3073.4851616285223"/>
    <n v="3073.4851616285223"/>
  </r>
  <r>
    <x v="411"/>
    <x v="18"/>
    <s v="Désignations Effacées"/>
    <n v="61.489999999999952"/>
    <s v="R"/>
    <d v="2002-02-19T00:00:00"/>
    <n v="3134.9751616285221"/>
    <n v="3134.9751616285221"/>
  </r>
  <r>
    <x v="412"/>
    <x v="11"/>
    <s v="Désignations Effacées"/>
    <n v="583"/>
    <s v="D"/>
    <d v="2002-02-19T00:00:00"/>
    <n v="2551.9751616285221"/>
    <n v="2551.9751616285221"/>
  </r>
  <r>
    <x v="413"/>
    <x v="11"/>
    <s v="Désignations Effacées"/>
    <n v="1044.72"/>
    <s v="D"/>
    <d v="2002-02-20T00:00:00"/>
    <n v="1507.255161628522"/>
    <n v="1507.255161628522"/>
  </r>
  <r>
    <x v="412"/>
    <x v="17"/>
    <s v="Désignations Effacées"/>
    <n v="1554.98"/>
    <s v="R"/>
    <d v="2002-02-21T00:00:00"/>
    <n v="3062.2351616285223"/>
    <n v="3062.2351616285223"/>
  </r>
  <r>
    <x v="412"/>
    <x v="18"/>
    <s v="Désignations Effacées"/>
    <n v="304.77"/>
    <s v="R"/>
    <d v="2002-02-21T00:00:00"/>
    <n v="3367.0051616285223"/>
    <n v="3367.0051616285223"/>
  </r>
  <r>
    <x v="412"/>
    <x v="17"/>
    <s v="Désignations Effacées"/>
    <n v="4199.97"/>
    <s v="R"/>
    <d v="2002-02-21T00:00:00"/>
    <n v="7566.975161628523"/>
    <n v="7566.975161628523"/>
  </r>
  <r>
    <x v="412"/>
    <x v="18"/>
    <s v="Désignations Effacées"/>
    <n v="823.19"/>
    <s v="R"/>
    <d v="2002-02-21T00:00:00"/>
    <n v="8390.1651616285235"/>
    <n v="8390.1651616285235"/>
  </r>
  <r>
    <x v="414"/>
    <x v="6"/>
    <s v="Désignations Effacées"/>
    <n v="3000"/>
    <s v="D"/>
    <d v="2002-02-24T00:00:00"/>
    <n v="5390.1651616285235"/>
    <n v="5390.1651616285235"/>
  </r>
  <r>
    <x v="415"/>
    <x v="6"/>
    <s v="Désignations Effacées"/>
    <n v="1500"/>
    <s v="D"/>
    <d v="2002-02-26T00:00:00"/>
    <n v="3890.1651616285235"/>
    <n v="3890.1651616285235"/>
  </r>
  <r>
    <x v="416"/>
    <x v="1"/>
    <s v="Désignations Effacées"/>
    <n v="479.27"/>
    <s v="D"/>
    <d v="2002-02-28T00:00:00"/>
    <n v="3410.8951616285235"/>
    <n v="3410.8951616285235"/>
  </r>
  <r>
    <x v="416"/>
    <x v="2"/>
    <s v="Désignations Effacées"/>
    <n v="93.94"/>
    <s v="D"/>
    <d v="2002-02-28T00:00:00"/>
    <n v="3316.9551616285235"/>
    <n v="3316.9551616285235"/>
  </r>
  <r>
    <x v="409"/>
    <x v="8"/>
    <s v="Désignations Effacées"/>
    <n v="106.88"/>
    <s v="D"/>
    <d v="2002-02-28T00:00:00"/>
    <n v="3210.0751616285233"/>
    <n v="3210.0751616285233"/>
  </r>
  <r>
    <x v="409"/>
    <x v="1"/>
    <s v="Désignations Effacées"/>
    <n v="118.95"/>
    <s v="D"/>
    <d v="2002-02-28T00:00:00"/>
    <n v="3091.1251616285235"/>
    <n v="3091.1251616285235"/>
  </r>
  <r>
    <x v="409"/>
    <x v="2"/>
    <s v="Désignations Effacées"/>
    <n v="29.61"/>
    <s v="D"/>
    <d v="2002-02-28T00:00:00"/>
    <n v="3061.5151616285234"/>
    <n v="3061.5151616285234"/>
  </r>
  <r>
    <x v="417"/>
    <x v="1"/>
    <s v="Désignations Effacées"/>
    <n v="349.9"/>
    <s v="D"/>
    <d v="2002-02-28T00:00:00"/>
    <n v="2711.6151616285233"/>
    <n v="2711.6151616285233"/>
  </r>
  <r>
    <x v="417"/>
    <x v="2"/>
    <s v="Désignations Effacées"/>
    <n v="68.58"/>
    <s v="D"/>
    <d v="2002-02-28T00:00:00"/>
    <n v="2643.0351616285234"/>
    <n v="2643.0351616285234"/>
  </r>
  <r>
    <x v="418"/>
    <x v="7"/>
    <s v="Désignations Effacées"/>
    <n v="10.23"/>
    <s v="D"/>
    <d v="2002-03-01T00:00:00"/>
    <n v="2632.8051616285234"/>
    <n v="2632.8051616285234"/>
  </r>
  <r>
    <x v="418"/>
    <x v="2"/>
    <s v="Désignations Effacées"/>
    <n v="2.0099999999999998"/>
    <s v="D"/>
    <d v="2002-03-01T00:00:00"/>
    <n v="2630.7951616285231"/>
    <n v="2630.7951616285231"/>
  </r>
  <r>
    <x v="410"/>
    <x v="1"/>
    <s v="Désignations Effacées"/>
    <n v="53.61"/>
    <s v="D"/>
    <d v="2002-03-04T00:00:00"/>
    <n v="2577.185161628523"/>
    <n v="2577.185161628523"/>
  </r>
  <r>
    <x v="410"/>
    <x v="2"/>
    <s v="Désignations Effacées"/>
    <n v="10.52"/>
    <s v="D"/>
    <d v="2002-03-04T00:00:00"/>
    <n v="2566.665161628523"/>
    <n v="2566.665161628523"/>
  </r>
  <r>
    <x v="418"/>
    <x v="28"/>
    <s v="Désignations Effacées"/>
    <n v="116.5551839464883"/>
    <s v="D"/>
    <d v="2002-03-04T00:00:00"/>
    <n v="2450.1099776820347"/>
    <n v="2450.1099776820347"/>
  </r>
  <r>
    <x v="418"/>
    <x v="2"/>
    <s v="Désignations Effacées"/>
    <n v="22.845760000000002"/>
    <s v="D"/>
    <d v="2002-03-04T00:00:00"/>
    <n v="2427.2642176820345"/>
    <n v="2427.2642176820345"/>
  </r>
  <r>
    <x v="419"/>
    <x v="27"/>
    <s v="Désignations Effacées"/>
    <n v="300"/>
    <s v="R"/>
    <d v="2002-03-05T00:00:00"/>
    <n v="2727.2642176820345"/>
    <n v="2727.2642176820345"/>
  </r>
  <r>
    <x v="419"/>
    <x v="8"/>
    <s v="Désignations Effacées"/>
    <n v="182.1"/>
    <s v="D"/>
    <d v="2002-03-05T00:00:00"/>
    <n v="2545.1642176820346"/>
    <n v="2545.1642176820346"/>
  </r>
  <r>
    <x v="419"/>
    <x v="16"/>
    <s v="Désignations Effacées"/>
    <n v="515.53"/>
    <s v="D"/>
    <d v="2002-03-05T00:00:00"/>
    <n v="2029.6342176820347"/>
    <n v="2029.6342176820347"/>
  </r>
  <r>
    <x v="418"/>
    <x v="24"/>
    <s v="Désignations Effacées"/>
    <n v="147.01"/>
    <s v="D"/>
    <d v="2002-03-07T00:00:00"/>
    <n v="1882.6242176820347"/>
    <n v="1882.6242176820347"/>
  </r>
  <r>
    <x v="418"/>
    <x v="2"/>
    <s v="Désignations Effacées"/>
    <n v="34.92"/>
    <s v="D"/>
    <d v="2002-03-07T00:00:00"/>
    <n v="1847.7042176820346"/>
    <n v="1847.7042176820346"/>
  </r>
  <r>
    <x v="418"/>
    <x v="3"/>
    <s v="Désignations Effacées"/>
    <n v="31.15"/>
    <s v="D"/>
    <d v="2002-03-07T00:00:00"/>
    <n v="1816.5542176820345"/>
    <n v="1816.5542176820345"/>
  </r>
  <r>
    <x v="418"/>
    <x v="3"/>
    <s v="Désignations Effacées"/>
    <n v="4.74"/>
    <s v="D"/>
    <d v="2002-03-07T00:00:00"/>
    <n v="1811.8142176820345"/>
    <n v="1811.8142176820345"/>
  </r>
  <r>
    <x v="418"/>
    <x v="24"/>
    <s v="Désignations Effacées"/>
    <n v="230.32"/>
    <s v="D"/>
    <d v="2002-03-07T00:00:00"/>
    <n v="1581.4942176820346"/>
    <n v="1581.4942176820346"/>
  </r>
  <r>
    <x v="418"/>
    <x v="2"/>
    <s v="Désignations Effacées"/>
    <n v="53.09"/>
    <s v="D"/>
    <d v="2002-03-07T00:00:00"/>
    <n v="1528.4042176820346"/>
    <n v="1528.4042176820346"/>
  </r>
  <r>
    <x v="418"/>
    <x v="3"/>
    <s v="Désignations Effacées"/>
    <n v="40.54"/>
    <s v="D"/>
    <d v="2002-03-07T00:00:00"/>
    <n v="1487.8642176820347"/>
    <n v="1487.8642176820347"/>
  </r>
  <r>
    <x v="418"/>
    <x v="3"/>
    <s v="Désignations Effacées"/>
    <n v="7.48"/>
    <s v="D"/>
    <d v="2002-03-07T00:00:00"/>
    <n v="1480.3842176820347"/>
    <n v="1480.3842176820347"/>
  </r>
  <r>
    <x v="420"/>
    <x v="17"/>
    <s v="Désignations Effacées"/>
    <n v="4278.7625418060197"/>
    <s v="R"/>
    <d v="2002-03-07T00:00:00"/>
    <n v="5759.1467594880542"/>
    <n v="5759.1467594880542"/>
  </r>
  <r>
    <x v="420"/>
    <x v="18"/>
    <s v="Désignations Effacées"/>
    <n v="838.63696000000004"/>
    <s v="R"/>
    <d v="2002-03-07T00:00:00"/>
    <n v="6597.783719488054"/>
    <n v="6597.783719488054"/>
  </r>
  <r>
    <x v="411"/>
    <x v="1"/>
    <s v="Désignations Effacées"/>
    <n v="33.15"/>
    <s v="D"/>
    <d v="2002-03-10T00:00:00"/>
    <n v="6564.6337194880543"/>
    <n v="6564.6337194880543"/>
  </r>
  <r>
    <x v="411"/>
    <x v="2"/>
    <s v="Désignations Effacées"/>
    <n v="6.5"/>
    <s v="D"/>
    <d v="2002-03-10T00:00:00"/>
    <n v="6558.1337194880543"/>
    <n v="6558.1337194880543"/>
  </r>
  <r>
    <x v="421"/>
    <x v="1"/>
    <s v="Désignations Effacées"/>
    <n v="58.96"/>
    <s v="D"/>
    <d v="2002-03-11T00:00:00"/>
    <n v="6499.1737194880543"/>
    <n v="6499.1737194880543"/>
  </r>
  <r>
    <x v="421"/>
    <x v="2"/>
    <s v="Désignations Effacées"/>
    <n v="3.24"/>
    <s v="D"/>
    <d v="2002-03-11T00:00:00"/>
    <n v="6495.9337194880545"/>
    <n v="6495.9337194880545"/>
  </r>
  <r>
    <x v="422"/>
    <x v="6"/>
    <s v="Désignations Effacées"/>
    <n v="2000"/>
    <s v="D"/>
    <d v="2002-03-11T00:00:00"/>
    <n v="4495.9337194880545"/>
    <n v="4495.9337194880545"/>
  </r>
  <r>
    <x v="420"/>
    <x v="17"/>
    <s v="Désignations Effacées"/>
    <n v="140"/>
    <s v="R"/>
    <d v="2002-03-14T00:00:00"/>
    <n v="4635.9337194880545"/>
    <n v="4635.9337194880545"/>
  </r>
  <r>
    <x v="420"/>
    <x v="18"/>
    <s v="Désignations Effacées"/>
    <n v="27.44"/>
    <s v="R"/>
    <d v="2002-03-14T00:00:00"/>
    <n v="4663.3737194880541"/>
    <n v="4663.3737194880541"/>
  </r>
  <r>
    <x v="423"/>
    <x v="10"/>
    <s v="Désignations Effacées"/>
    <n v="9.9"/>
    <s v="D"/>
    <d v="2002-03-14T00:00:00"/>
    <n v="4653.4737194880545"/>
    <n v="4653.4737194880545"/>
  </r>
  <r>
    <x v="423"/>
    <x v="2"/>
    <s v="Désignations Effacées"/>
    <n v="1.94"/>
    <s v="D"/>
    <d v="2002-03-14T00:00:00"/>
    <n v="4651.5337194880549"/>
    <n v="4651.5337194880549"/>
  </r>
  <r>
    <x v="423"/>
    <x v="17"/>
    <s v="Désignations Effacées"/>
    <n v="1905.61"/>
    <s v="R"/>
    <d v="2002-03-16T00:00:00"/>
    <n v="6557.1437194880546"/>
    <n v="6557.1437194880546"/>
  </r>
  <r>
    <x v="423"/>
    <x v="18"/>
    <s v="Désignations Effacées"/>
    <n v="373.5"/>
    <s v="R"/>
    <d v="2002-03-16T00:00:00"/>
    <n v="6930.6437194880546"/>
    <n v="6930.6437194880546"/>
  </r>
  <r>
    <x v="424"/>
    <x v="6"/>
    <s v="Désignations Effacées"/>
    <n v="2000"/>
    <s v="D"/>
    <d v="2002-03-18T00:00:00"/>
    <n v="4930.6437194880546"/>
    <n v="4930.6437194880546"/>
  </r>
  <r>
    <x v="425"/>
    <x v="11"/>
    <s v="Désignations Effacées"/>
    <n v="542"/>
    <s v="D"/>
    <d v="2002-03-19T00:00:00"/>
    <n v="4388.6437194880546"/>
    <n v="4388.6437194880546"/>
  </r>
  <r>
    <x v="426"/>
    <x v="11"/>
    <s v="Désignations Effacées"/>
    <n v="565"/>
    <s v="D"/>
    <d v="2002-03-24T00:00:00"/>
    <n v="3823.6437194880546"/>
    <n v="3823.6437194880546"/>
  </r>
  <r>
    <x v="427"/>
    <x v="1"/>
    <s v="Désignations Effacées"/>
    <n v="124.6"/>
    <s v="D"/>
    <d v="2002-03-25T00:00:00"/>
    <n v="3699.0437194880546"/>
    <n v="3699.0437194880546"/>
  </r>
  <r>
    <x v="427"/>
    <x v="2"/>
    <s v="Désignations Effacées"/>
    <n v="6.85"/>
    <s v="D"/>
    <d v="2002-03-25T00:00:00"/>
    <n v="3692.1937194880547"/>
    <n v="3692.1937194880547"/>
  </r>
  <r>
    <x v="421"/>
    <x v="1"/>
    <s v="Désignations Effacées"/>
    <n v="17.28"/>
    <s v="D"/>
    <d v="2002-03-26T00:00:00"/>
    <n v="3674.9137194880545"/>
    <n v="3674.9137194880545"/>
  </r>
  <r>
    <x v="421"/>
    <x v="2"/>
    <s v="Désignations Effacées"/>
    <n v="3.39"/>
    <s v="D"/>
    <d v="2002-03-26T00:00:00"/>
    <n v="3671.5237194880547"/>
    <n v="3671.5237194880547"/>
  </r>
  <r>
    <x v="428"/>
    <x v="17"/>
    <s v="Désignations Effacées"/>
    <n v="1333.2775919732442"/>
    <s v="R"/>
    <d v="2002-03-26T00:00:00"/>
    <n v="5004.8013114612986"/>
    <n v="5004.8013114612986"/>
  </r>
  <r>
    <x v="428"/>
    <x v="18"/>
    <s v="Désignations Effacées"/>
    <n v="261.32240802675585"/>
    <s v="R"/>
    <d v="2002-03-26T00:00:00"/>
    <n v="5266.1237194880541"/>
    <n v="5266.1237194880541"/>
  </r>
  <r>
    <x v="422"/>
    <x v="1"/>
    <s v="Désignations Effacées"/>
    <n v="44.46"/>
    <s v="D"/>
    <d v="2002-03-29T00:00:00"/>
    <n v="5221.6637194880541"/>
    <n v="5221.6637194880541"/>
  </r>
  <r>
    <x v="422"/>
    <x v="2"/>
    <s v="Désignations Effacées"/>
    <n v="3.31"/>
    <s v="D"/>
    <d v="2002-03-29T00:00:00"/>
    <n v="5218.3537194880537"/>
    <n v="5218.3537194880537"/>
  </r>
  <r>
    <x v="423"/>
    <x v="8"/>
    <s v="Désignations Effacées"/>
    <n v="56.61"/>
    <s v="D"/>
    <d v="2002-03-29T00:00:00"/>
    <n v="5161.743719488054"/>
    <n v="5161.743719488054"/>
  </r>
  <r>
    <x v="423"/>
    <x v="5"/>
    <s v="Désignations Effacées"/>
    <n v="64.59"/>
    <s v="D"/>
    <d v="2002-03-29T00:00:00"/>
    <n v="5097.1537194880539"/>
    <n v="5097.1537194880539"/>
  </r>
  <r>
    <x v="423"/>
    <x v="1"/>
    <s v="Désignations Effacées"/>
    <n v="70.709999999999994"/>
    <s v="D"/>
    <d v="2002-03-29T00:00:00"/>
    <n v="5026.4437194880538"/>
    <n v="5026.4437194880538"/>
  </r>
  <r>
    <x v="423"/>
    <x v="2"/>
    <s v="Désignations Effacées"/>
    <n v="31.18"/>
    <s v="D"/>
    <d v="2002-03-29T00:00:00"/>
    <n v="4995.2637194880535"/>
    <n v="4995.2637194880535"/>
  </r>
  <r>
    <x v="429"/>
    <x v="13"/>
    <s v="Désignations Effacées"/>
    <n v="40"/>
    <s v="R"/>
    <d v="2002-03-31T00:00:00"/>
    <n v="5035.2637194880535"/>
    <n v="5035.2637194880535"/>
  </r>
  <r>
    <x v="429"/>
    <x v="7"/>
    <s v="Désignations Effacées"/>
    <n v="20.759999999999998"/>
    <s v="D"/>
    <d v="2002-03-31T00:00:00"/>
    <n v="5014.5037194880533"/>
    <n v="5014.5037194880533"/>
  </r>
  <r>
    <x v="429"/>
    <x v="2"/>
    <s v="Désignations Effacées"/>
    <n v="1.94"/>
    <s v="D"/>
    <d v="2002-03-31T00:00:00"/>
    <n v="5012.5637194880537"/>
    <n v="5012.5637194880537"/>
  </r>
  <r>
    <x v="430"/>
    <x v="8"/>
    <s v="Désignations Effacées"/>
    <n v="119.52"/>
    <s v="D"/>
    <d v="2002-04-01T00:00:00"/>
    <n v="4893.0437194880533"/>
    <n v="4893.0437194880533"/>
  </r>
  <r>
    <x v="430"/>
    <x v="16"/>
    <s v="Désignations Effacées"/>
    <n v="2165.2399999999998"/>
    <s v="D"/>
    <d v="2002-04-01T00:00:00"/>
    <n v="2727.8037194880535"/>
    <n v="2727.8037194880535"/>
  </r>
  <r>
    <x v="431"/>
    <x v="13"/>
    <s v="Désignations Effacées"/>
    <n v="60"/>
    <s v="R"/>
    <d v="2002-04-01T00:00:00"/>
    <n v="2787.8037194880535"/>
    <n v="2787.8037194880535"/>
  </r>
  <r>
    <x v="431"/>
    <x v="14"/>
    <s v="Désignations Effacées"/>
    <n v="60"/>
    <s v="D"/>
    <d v="2002-04-01T00:00:00"/>
    <n v="2727.8037194880535"/>
    <n v="2727.8037194880535"/>
  </r>
  <r>
    <x v="432"/>
    <x v="10"/>
    <s v="Désignations Effacées"/>
    <n v="60.48"/>
    <s v="D"/>
    <d v="2002-04-01T00:00:00"/>
    <n v="2667.3237194880535"/>
    <n v="2667.3237194880535"/>
  </r>
  <r>
    <x v="432"/>
    <x v="2"/>
    <s v="Désignations Effacées"/>
    <n v="11.86"/>
    <s v="D"/>
    <d v="2002-04-01T00:00:00"/>
    <n v="2655.4637194880534"/>
    <n v="2655.4637194880534"/>
  </r>
  <r>
    <x v="417"/>
    <x v="16"/>
    <s v="Désignations Effacées"/>
    <n v="250"/>
    <s v="D"/>
    <d v="2002-04-02T00:00:00"/>
    <n v="2405.4637194880534"/>
    <n v="2405.4637194880534"/>
  </r>
  <r>
    <x v="433"/>
    <x v="1"/>
    <s v="Désignations Effacées"/>
    <n v="57.4"/>
    <s v="D"/>
    <d v="2002-04-02T00:00:00"/>
    <n v="2348.0637194880533"/>
    <n v="2348.0637194880533"/>
  </r>
  <r>
    <x v="433"/>
    <x v="2"/>
    <s v="Désignations Effacées"/>
    <n v="11.26"/>
    <s v="D"/>
    <d v="2002-04-02T00:00:00"/>
    <n v="2336.803719488053"/>
    <n v="2336.803719488053"/>
  </r>
  <r>
    <x v="429"/>
    <x v="14"/>
    <s v="Désignations Effacées"/>
    <n v="40"/>
    <s v="D"/>
    <d v="2002-04-02T00:00:00"/>
    <n v="2296.803719488053"/>
    <n v="2296.803719488053"/>
  </r>
  <r>
    <x v="434"/>
    <x v="7"/>
    <s v="Désignations Effacées"/>
    <n v="10.23"/>
    <s v="D"/>
    <d v="2002-04-02T00:00:00"/>
    <n v="2286.573719488053"/>
    <n v="2286.573719488053"/>
  </r>
  <r>
    <x v="434"/>
    <x v="2"/>
    <s v="Désignations Effacées"/>
    <n v="2.0099999999999998"/>
    <s v="D"/>
    <d v="2002-04-02T00:00:00"/>
    <n v="2284.5637194880528"/>
    <n v="2284.5637194880528"/>
  </r>
  <r>
    <x v="432"/>
    <x v="23"/>
    <s v="Désignations Effacées"/>
    <n v="418.09"/>
    <s v="D"/>
    <d v="2002-04-03T00:00:00"/>
    <n v="1866.4737194880529"/>
    <n v="1866.4737194880529"/>
  </r>
  <r>
    <x v="431"/>
    <x v="24"/>
    <s v="Désignations Effacées"/>
    <n v="147.01"/>
    <s v="D"/>
    <d v="2002-04-04T00:00:00"/>
    <n v="1719.4637194880529"/>
    <n v="1719.4637194880529"/>
  </r>
  <r>
    <x v="431"/>
    <x v="2"/>
    <s v="Désignations Effacées"/>
    <n v="34.92"/>
    <s v="D"/>
    <d v="2002-04-04T00:00:00"/>
    <n v="1684.5437194880528"/>
    <n v="1684.5437194880528"/>
  </r>
  <r>
    <x v="431"/>
    <x v="3"/>
    <s v="Désignations Effacées"/>
    <n v="31.15"/>
    <s v="D"/>
    <d v="2002-04-04T00:00:00"/>
    <n v="1653.3937194880527"/>
    <n v="1653.3937194880527"/>
  </r>
  <r>
    <x v="431"/>
    <x v="3"/>
    <s v="Désignations Effacées"/>
    <n v="4.74"/>
    <s v="D"/>
    <d v="2002-04-04T00:00:00"/>
    <n v="1648.6537194880527"/>
    <n v="1648.6537194880527"/>
  </r>
  <r>
    <x v="431"/>
    <x v="24"/>
    <s v="Désignations Effacées"/>
    <n v="230.32"/>
    <s v="D"/>
    <d v="2002-04-04T00:00:00"/>
    <n v="1418.3337194880528"/>
    <n v="1418.3337194880528"/>
  </r>
  <r>
    <x v="431"/>
    <x v="2"/>
    <s v="Désignations Effacées"/>
    <n v="53.09"/>
    <s v="D"/>
    <d v="2002-04-04T00:00:00"/>
    <n v="1365.2437194880529"/>
    <n v="1365.2437194880529"/>
  </r>
  <r>
    <x v="431"/>
    <x v="3"/>
    <s v="Désignations Effacées"/>
    <n v="40.54"/>
    <s v="D"/>
    <d v="2002-04-04T00:00:00"/>
    <n v="1324.7037194880529"/>
    <n v="1324.7037194880529"/>
  </r>
  <r>
    <x v="431"/>
    <x v="3"/>
    <s v="Désignations Effacées"/>
    <n v="7.48"/>
    <s v="D"/>
    <d v="2002-04-04T00:00:00"/>
    <n v="1317.2237194880529"/>
    <n v="1317.2237194880529"/>
  </r>
  <r>
    <x v="426"/>
    <x v="7"/>
    <s v="Désignations Effacées"/>
    <n v="728.1"/>
    <s v="D"/>
    <d v="2002-04-06T00:00:00"/>
    <n v="589.12371948805287"/>
    <n v="589.12371948805287"/>
  </r>
  <r>
    <x v="426"/>
    <x v="2"/>
    <s v="Désignations Effacées"/>
    <n v="142.71"/>
    <s v="D"/>
    <d v="2002-04-06T00:00:00"/>
    <n v="446.41371948805283"/>
    <n v="446.41371948805283"/>
  </r>
  <r>
    <x v="430"/>
    <x v="16"/>
    <s v="Désignations Effacées"/>
    <n v="213.49"/>
    <s v="D"/>
    <d v="2002-04-06T00:00:00"/>
    <n v="232.92371948805282"/>
    <n v="232.92371948805282"/>
  </r>
  <r>
    <x v="435"/>
    <x v="17"/>
    <s v="Désignations Effacées"/>
    <n v="1428.0016722408029"/>
    <s v="R"/>
    <d v="2002-04-06T00:00:00"/>
    <n v="1660.9253917288556"/>
    <n v="1660.9253917288556"/>
  </r>
  <r>
    <x v="435"/>
    <x v="18"/>
    <s v="Désignations Effacées"/>
    <n v="279.88800000000003"/>
    <s v="R"/>
    <d v="2002-04-06T00:00:00"/>
    <n v="1940.8133917288555"/>
    <n v="1940.8133917288555"/>
  </r>
  <r>
    <x v="436"/>
    <x v="23"/>
    <s v="Désignations Effacées"/>
    <n v="1642"/>
    <s v="D"/>
    <d v="2002-04-07T00:00:00"/>
    <n v="298.81339172885555"/>
    <n v="298.81339172885555"/>
  </r>
  <r>
    <x v="436"/>
    <x v="23"/>
    <s v="Désignations Effacées"/>
    <n v="229"/>
    <s v="D"/>
    <d v="2002-04-08T00:00:00"/>
    <n v="69.813391728855549"/>
    <n v="69.813391728855549"/>
  </r>
  <r>
    <x v="437"/>
    <x v="6"/>
    <s v="Désignations Effacées"/>
    <n v="200"/>
    <s v="D"/>
    <d v="2002-04-08T00:00:00"/>
    <n v="-130.18660827114445"/>
    <n v="-130.18660827114445"/>
  </r>
  <r>
    <x v="437"/>
    <x v="20"/>
    <s v="Désignations Effacées"/>
    <n v="4969"/>
    <s v="D"/>
    <d v="2002-04-09T00:00:00"/>
    <n v="-5099.186608271144"/>
    <n v="-5099.186608271144"/>
  </r>
  <r>
    <x v="438"/>
    <x v="12"/>
    <s v="Désignations Effacées"/>
    <n v="5500"/>
    <s v="R"/>
    <d v="2002-04-09T00:00:00"/>
    <n v="400.813391728856"/>
    <n v="400.813391728856"/>
  </r>
  <r>
    <x v="438"/>
    <x v="8"/>
    <s v="Désignations Effacées"/>
    <n v="11.15"/>
    <s v="D"/>
    <d v="2002-04-09T00:00:00"/>
    <n v="389.66339172885603"/>
    <n v="389.66339172885603"/>
  </r>
  <r>
    <x v="439"/>
    <x v="11"/>
    <s v="Désignations Effacées"/>
    <n v="295.32"/>
    <s v="D"/>
    <d v="2002-04-09T00:00:00"/>
    <n v="94.343391728856034"/>
    <n v="94.343391728856034"/>
  </r>
  <r>
    <x v="439"/>
    <x v="11"/>
    <s v="Désignations Effacées"/>
    <n v="194.16"/>
    <s v="D"/>
    <d v="2002-04-09T00:00:00"/>
    <n v="-99.816608271143963"/>
    <n v="-99.816608271143963"/>
  </r>
  <r>
    <x v="439"/>
    <x v="17"/>
    <s v="Désignations Effacées"/>
    <n v="1864"/>
    <s v="R"/>
    <d v="2002-04-11T00:00:00"/>
    <n v="1764.1833917288561"/>
    <n v="1764.1833917288561"/>
  </r>
  <r>
    <x v="439"/>
    <x v="18"/>
    <s v="Désignations Effacées"/>
    <n v="365.34000000000015"/>
    <s v="R"/>
    <d v="2002-04-11T00:00:00"/>
    <n v="2129.523391728856"/>
    <n v="2129.523391728856"/>
  </r>
  <r>
    <x v="432"/>
    <x v="23"/>
    <s v="Désignations Effacées"/>
    <n v="55.26"/>
    <s v="D"/>
    <d v="2002-04-14T00:00:00"/>
    <n v="2074.2633917288558"/>
    <n v="2074.2633917288558"/>
  </r>
  <r>
    <x v="439"/>
    <x v="17"/>
    <s v="Désignations Effacées"/>
    <n v="914.69063545150505"/>
    <s v="R"/>
    <d v="2002-04-14T00:00:00"/>
    <n v="2988.9540271803608"/>
    <n v="2988.9540271803608"/>
  </r>
  <r>
    <x v="439"/>
    <x v="18"/>
    <s v="Désignations Effacées"/>
    <n v="179.27924000000002"/>
    <s v="R"/>
    <d v="2002-04-14T00:00:00"/>
    <n v="3168.2332671803606"/>
    <n v="3168.2332671803606"/>
  </r>
  <r>
    <x v="440"/>
    <x v="26"/>
    <s v="Désignations Effacées"/>
    <n v="295.7"/>
    <s v="D"/>
    <d v="2002-04-15T00:00:00"/>
    <n v="2872.5332671803608"/>
    <n v="2872.5332671803608"/>
  </r>
  <r>
    <x v="441"/>
    <x v="5"/>
    <s v="Désignations Effacées"/>
    <n v="40.200000000000003"/>
    <s v="D"/>
    <d v="2002-04-16T00:00:00"/>
    <n v="2832.333267180361"/>
    <n v="2832.333267180361"/>
  </r>
  <r>
    <x v="442"/>
    <x v="17"/>
    <s v="Désignations Effacées"/>
    <n v="183"/>
    <s v="R"/>
    <d v="2002-04-19T00:00:00"/>
    <n v="3015.333267180361"/>
    <n v="3015.333267180361"/>
  </r>
  <r>
    <x v="442"/>
    <x v="18"/>
    <s v="Désignations Effacées"/>
    <n v="35.868000000000002"/>
    <s v="R"/>
    <d v="2002-04-19T00:00:00"/>
    <n v="3051.2012671803609"/>
    <n v="3051.2012671803609"/>
  </r>
  <r>
    <x v="443"/>
    <x v="14"/>
    <s v="Désignations Effacées"/>
    <n v="60"/>
    <s v="D"/>
    <d v="2002-04-19T00:00:00"/>
    <n v="2991.2012671803609"/>
    <n v="2991.2012671803609"/>
  </r>
  <r>
    <x v="444"/>
    <x v="11"/>
    <s v="Désignations Effacées"/>
    <n v="542"/>
    <s v="D"/>
    <d v="2002-04-21T00:00:00"/>
    <n v="2449.2012671803609"/>
    <n v="2449.2012671803609"/>
  </r>
  <r>
    <x v="443"/>
    <x v="13"/>
    <s v="Désignations Effacées"/>
    <n v="60"/>
    <s v="R"/>
    <d v="2002-04-22T00:00:00"/>
    <n v="2509.2012671803609"/>
    <n v="2509.2012671803609"/>
  </r>
  <r>
    <x v="416"/>
    <x v="17"/>
    <s v="Désignations Effacées"/>
    <n v="140"/>
    <s v="R"/>
    <d v="2002-04-25T00:00:00"/>
    <n v="2649.2012671803609"/>
    <n v="2649.2012671803609"/>
  </r>
  <r>
    <x v="416"/>
    <x v="18"/>
    <s v="Désignations Effacées"/>
    <n v="27.44"/>
    <s v="R"/>
    <d v="2002-04-25T00:00:00"/>
    <n v="2676.641267180361"/>
    <n v="2676.641267180361"/>
  </r>
  <r>
    <x v="444"/>
    <x v="12"/>
    <s v="Désignations Effacées"/>
    <n v="112.5"/>
    <s v="R"/>
    <d v="2002-04-25T00:00:00"/>
    <n v="2789.141267180361"/>
    <n v="2789.141267180361"/>
  </r>
  <r>
    <x v="445"/>
    <x v="8"/>
    <s v="Désignations Effacées"/>
    <n v="278.89"/>
    <s v="D"/>
    <d v="2002-04-30T00:00:00"/>
    <n v="2510.2512671803611"/>
    <n v="2510.2512671803611"/>
  </r>
  <r>
    <x v="445"/>
    <x v="1"/>
    <s v="Désignations Effacées"/>
    <n v="22.94"/>
    <s v="D"/>
    <d v="2002-04-30T00:00:00"/>
    <n v="2487.311267180361"/>
    <n v="2487.311267180361"/>
  </r>
  <r>
    <x v="445"/>
    <x v="2"/>
    <s v="Désignations Effacées"/>
    <n v="54.89"/>
    <s v="D"/>
    <d v="2002-04-30T00:00:00"/>
    <n v="2432.4212671803612"/>
    <n v="2432.4212671803612"/>
  </r>
  <r>
    <x v="441"/>
    <x v="1"/>
    <s v="Désignations Effacées"/>
    <n v="52.05"/>
    <s v="D"/>
    <d v="2002-05-01T00:00:00"/>
    <n v="2380.371267180361"/>
    <n v="2380.371267180361"/>
  </r>
  <r>
    <x v="441"/>
    <x v="2"/>
    <s v="Désignations Effacées"/>
    <n v="10.199999999999999"/>
    <s v="D"/>
    <d v="2002-05-01T00:00:00"/>
    <n v="2370.1712671803612"/>
    <n v="2370.1712671803612"/>
  </r>
  <r>
    <x v="446"/>
    <x v="6"/>
    <s v="Désignations Effacées"/>
    <n v="1000"/>
    <s v="D"/>
    <d v="2002-05-01T00:00:00"/>
    <n v="1370.1712671803612"/>
    <n v="1370.1712671803612"/>
  </r>
  <r>
    <x v="446"/>
    <x v="7"/>
    <s v="Désignations Effacées"/>
    <n v="10.23"/>
    <s v="D"/>
    <d v="2002-05-02T00:00:00"/>
    <n v="1359.9412671803611"/>
    <n v="1359.9412671803611"/>
  </r>
  <r>
    <x v="446"/>
    <x v="2"/>
    <s v="Désignations Effacées"/>
    <n v="2.0099999999999998"/>
    <s v="D"/>
    <d v="2002-05-02T00:00:00"/>
    <n v="1357.9312671803611"/>
    <n v="1357.9312671803611"/>
  </r>
  <r>
    <x v="446"/>
    <x v="17"/>
    <s v="Désignations Effacées"/>
    <n v="209.14"/>
    <s v="R"/>
    <d v="2002-05-03T00:00:00"/>
    <n v="1567.0712671803612"/>
    <n v="1567.0712671803612"/>
  </r>
  <r>
    <x v="446"/>
    <x v="18"/>
    <s v="Désignations Effacées"/>
    <n v="40.991439999999997"/>
    <s v="R"/>
    <d v="2002-05-03T00:00:00"/>
    <n v="1608.0627071803613"/>
    <n v="1608.0627071803613"/>
  </r>
  <r>
    <x v="446"/>
    <x v="24"/>
    <s v="Désignations Effacées"/>
    <n v="147.01"/>
    <s v="D"/>
    <d v="2002-05-06T00:00:00"/>
    <n v="1461.0527071803613"/>
    <n v="1461.0527071803613"/>
  </r>
  <r>
    <x v="446"/>
    <x v="2"/>
    <s v="Désignations Effacées"/>
    <n v="34.92"/>
    <s v="D"/>
    <d v="2002-05-06T00:00:00"/>
    <n v="1426.1327071803612"/>
    <n v="1426.1327071803612"/>
  </r>
  <r>
    <x v="446"/>
    <x v="3"/>
    <s v="Désignations Effacées"/>
    <n v="31.15"/>
    <s v="D"/>
    <d v="2002-05-06T00:00:00"/>
    <n v="1394.9827071803611"/>
    <n v="1394.9827071803611"/>
  </r>
  <r>
    <x v="446"/>
    <x v="3"/>
    <s v="Désignations Effacées"/>
    <n v="4.74"/>
    <s v="D"/>
    <d v="2002-05-06T00:00:00"/>
    <n v="1390.2427071803611"/>
    <n v="1390.2427071803611"/>
  </r>
  <r>
    <x v="446"/>
    <x v="24"/>
    <s v="Désignations Effacées"/>
    <n v="230.32"/>
    <s v="D"/>
    <d v="2002-05-06T00:00:00"/>
    <n v="1159.9227071803612"/>
    <n v="1159.9227071803612"/>
  </r>
  <r>
    <x v="446"/>
    <x v="2"/>
    <s v="Désignations Effacées"/>
    <n v="53.09"/>
    <s v="D"/>
    <d v="2002-05-06T00:00:00"/>
    <n v="1106.8327071803612"/>
    <n v="1106.8327071803612"/>
  </r>
  <r>
    <x v="446"/>
    <x v="3"/>
    <s v="Désignations Effacées"/>
    <n v="40.54"/>
    <s v="D"/>
    <d v="2002-05-06T00:00:00"/>
    <n v="1066.2927071803613"/>
    <n v="1066.2927071803613"/>
  </r>
  <r>
    <x v="446"/>
    <x v="3"/>
    <s v="Désignations Effacées"/>
    <n v="7.48"/>
    <s v="D"/>
    <d v="2002-05-06T00:00:00"/>
    <n v="1058.8127071803613"/>
    <n v="1058.8127071803613"/>
  </r>
  <r>
    <x v="442"/>
    <x v="1"/>
    <s v="Désignations Effacées"/>
    <n v="31.58"/>
    <s v="D"/>
    <d v="2002-05-09T00:00:00"/>
    <n v="1027.2327071803613"/>
    <n v="1027.2327071803613"/>
  </r>
  <r>
    <x v="442"/>
    <x v="2"/>
    <s v="Désignations Effacées"/>
    <n v="6.19"/>
    <s v="D"/>
    <d v="2002-05-09T00:00:00"/>
    <n v="1021.0427071803613"/>
    <n v="1021.0427071803613"/>
  </r>
  <r>
    <x v="447"/>
    <x v="17"/>
    <s v="Désignations Effacées"/>
    <n v="1525"/>
    <s v="R"/>
    <d v="2002-05-14T00:00:00"/>
    <n v="2546.0427071803615"/>
    <n v="2546.0427071803615"/>
  </r>
  <r>
    <x v="447"/>
    <x v="18"/>
    <s v="Désignations Effacées"/>
    <n v="298.90000000000009"/>
    <s v="R"/>
    <d v="2002-05-14T00:00:00"/>
    <n v="2844.9427071803616"/>
    <n v="2844.9427071803616"/>
  </r>
  <r>
    <x v="448"/>
    <x v="17"/>
    <s v="Désignations Effacées"/>
    <n v="8739"/>
    <s v="R"/>
    <d v="2002-05-17T00:00:00"/>
    <n v="11583.942707180362"/>
    <n v="11583.942707180362"/>
  </r>
  <r>
    <x v="448"/>
    <x v="18"/>
    <s v="Désignations Effacées"/>
    <n v="1712.8440000000001"/>
    <s v="R"/>
    <d v="2002-05-17T00:00:00"/>
    <n v="13296.786707180363"/>
    <n v="13296.786707180363"/>
  </r>
  <r>
    <x v="449"/>
    <x v="11"/>
    <s v="Désignations Effacées"/>
    <n v="542"/>
    <s v="D"/>
    <d v="2002-05-20T00:00:00"/>
    <n v="12754.786707180363"/>
    <n v="12754.786707180363"/>
  </r>
  <r>
    <x v="450"/>
    <x v="16"/>
    <s v="Désignations Effacées"/>
    <n v="2165.2399999999998"/>
    <s v="D"/>
    <d v="2002-05-21T00:00:00"/>
    <n v="10589.546707180363"/>
    <n v="10589.546707180363"/>
  </r>
  <r>
    <x v="451"/>
    <x v="17"/>
    <s v="Désignations Effacées"/>
    <n v="522.86"/>
    <s v="R"/>
    <d v="2002-05-22T00:00:00"/>
    <n v="11112.406707180364"/>
    <n v="11112.406707180364"/>
  </r>
  <r>
    <x v="451"/>
    <x v="18"/>
    <s v="Désignations Effacées"/>
    <n v="102.48056000000001"/>
    <s v="R"/>
    <d v="2002-05-22T00:00:00"/>
    <n v="11214.887267180364"/>
    <n v="11214.887267180364"/>
  </r>
  <r>
    <x v="452"/>
    <x v="5"/>
    <s v="Désignations Effacées"/>
    <n v="5.85"/>
    <s v="D"/>
    <d v="2002-05-22T00:00:00"/>
    <n v="11209.037267180363"/>
    <n v="11209.037267180363"/>
  </r>
  <r>
    <x v="452"/>
    <x v="2"/>
    <s v="Désignations Effacées"/>
    <n v="1.1499999999999999"/>
    <s v="D"/>
    <d v="2002-05-22T00:00:00"/>
    <n v="11207.887267180364"/>
    <n v="11207.887267180364"/>
  </r>
  <r>
    <x v="453"/>
    <x v="6"/>
    <s v="Désignations Effacées"/>
    <n v="3000"/>
    <s v="D"/>
    <d v="2002-05-22T00:00:00"/>
    <n v="8207.8872671803638"/>
    <n v="8207.8872671803638"/>
  </r>
  <r>
    <x v="453"/>
    <x v="6"/>
    <s v="Désignations Effacées"/>
    <n v="3000"/>
    <s v="D"/>
    <d v="2002-05-22T00:00:00"/>
    <n v="5207.8872671803638"/>
    <n v="5207.8872671803638"/>
  </r>
  <r>
    <x v="454"/>
    <x v="6"/>
    <s v="Désignations Effacées"/>
    <n v="2273.48"/>
    <s v="D"/>
    <d v="2002-05-23T00:00:00"/>
    <n v="2934.4072671803638"/>
    <n v="2934.4072671803638"/>
  </r>
  <r>
    <x v="454"/>
    <x v="6"/>
    <s v="Désignations Effacées"/>
    <n v="3703.88"/>
    <s v="D"/>
    <d v="2002-05-23T00:00:00"/>
    <n v="-769.47273281963635"/>
    <n v="-769.47273281963635"/>
  </r>
  <r>
    <x v="455"/>
    <x v="17"/>
    <s v="Désignations Effacées"/>
    <n v="1284"/>
    <s v="R"/>
    <d v="2002-05-24T00:00:00"/>
    <n v="514.52726718036365"/>
    <n v="514.52726718036365"/>
  </r>
  <r>
    <x v="455"/>
    <x v="18"/>
    <s v="Désignations Effacées"/>
    <n v="251.66400000000002"/>
    <s v="R"/>
    <d v="2002-05-24T00:00:00"/>
    <n v="766.19126718036364"/>
    <n v="766.19126718036364"/>
  </r>
  <r>
    <x v="450"/>
    <x v="19"/>
    <s v="Désignations Effacées"/>
    <n v="610"/>
    <s v="D"/>
    <d v="2002-05-26T00:00:00"/>
    <n v="156.19126718036364"/>
    <n v="156.19126718036364"/>
  </r>
  <r>
    <x v="450"/>
    <x v="2"/>
    <s v="Désignations Effacées"/>
    <n v="119.56"/>
    <s v="D"/>
    <d v="2002-05-26T00:00:00"/>
    <n v="36.631267180363636"/>
    <n v="36.631267180363636"/>
  </r>
  <r>
    <x v="456"/>
    <x v="10"/>
    <s v="Désignations Effacées"/>
    <n v="9.9"/>
    <s v="D"/>
    <d v="2002-05-28T00:00:00"/>
    <n v="26.731267180363638"/>
    <n v="26.731267180363638"/>
  </r>
  <r>
    <x v="456"/>
    <x v="2"/>
    <s v="Désignations Effacées"/>
    <n v="1.94"/>
    <s v="D"/>
    <d v="2002-05-28T00:00:00"/>
    <n v="24.791267180363636"/>
    <n v="24.791267180363636"/>
  </r>
  <r>
    <x v="457"/>
    <x v="12"/>
    <s v="Désignations Effacées"/>
    <n v="2263.87"/>
    <s v="R"/>
    <d v="2002-05-29T00:00:00"/>
    <n v="2288.6612671803637"/>
    <n v="2288.6612671803637"/>
  </r>
  <r>
    <x v="458"/>
    <x v="1"/>
    <s v="Désignations Effacées"/>
    <n v="21.5"/>
    <s v="D"/>
    <d v="2002-05-29T00:00:00"/>
    <n v="2267.1612671803637"/>
    <n v="2267.1612671803637"/>
  </r>
  <r>
    <x v="455"/>
    <x v="1"/>
    <s v="Désignations Effacées"/>
    <n v="49.83"/>
    <s v="D"/>
    <d v="2002-05-30T00:00:00"/>
    <n v="2217.3312671803637"/>
    <n v="2217.3312671803637"/>
  </r>
  <r>
    <x v="455"/>
    <x v="2"/>
    <s v="Désignations Effacées"/>
    <n v="9.77"/>
    <s v="D"/>
    <d v="2002-05-30T00:00:00"/>
    <n v="2207.5612671803638"/>
    <n v="2207.5612671803638"/>
  </r>
  <r>
    <x v="459"/>
    <x v="6"/>
    <s v="Désignations Effacées"/>
    <n v="3939.8"/>
    <s v="D"/>
    <d v="2002-05-30T00:00:00"/>
    <n v="-1732.2387328196364"/>
    <n v="-1732.2387328196364"/>
  </r>
  <r>
    <x v="458"/>
    <x v="6"/>
    <s v="Désignations Effacées"/>
    <n v="2208.39"/>
    <s v="D"/>
    <d v="2002-05-30T00:00:00"/>
    <n v="-3940.6287328196363"/>
    <n v="-3940.6287328196363"/>
  </r>
  <r>
    <x v="448"/>
    <x v="8"/>
    <s v="Désignations Effacées"/>
    <n v="85.09"/>
    <s v="D"/>
    <d v="2002-05-31T00:00:00"/>
    <n v="-4025.7187328196364"/>
    <n v="-4025.7187328196364"/>
  </r>
  <r>
    <x v="448"/>
    <x v="1"/>
    <s v="Désignations Effacées"/>
    <n v="11.47"/>
    <s v="D"/>
    <d v="2002-05-31T00:00:00"/>
    <n v="-4037.1887328196362"/>
    <n v="-4037.1887328196362"/>
  </r>
  <r>
    <x v="448"/>
    <x v="2"/>
    <s v="Désignations Effacées"/>
    <n v="16.18"/>
    <s v="D"/>
    <d v="2002-05-31T00:00:00"/>
    <n v="-4053.3687328196361"/>
    <n v="-4053.3687328196361"/>
  </r>
  <r>
    <x v="460"/>
    <x v="11"/>
    <s v="Désignations Effacées"/>
    <n v="1047"/>
    <s v="D"/>
    <d v="2002-06-02T00:00:00"/>
    <n v="-5100.3687328196356"/>
    <n v="-5100.3687328196356"/>
  </r>
  <r>
    <x v="458"/>
    <x v="6"/>
    <s v="Désignations Effacées"/>
    <n v="600"/>
    <s v="D"/>
    <d v="2002-06-03T00:00:00"/>
    <n v="-5700.3687328196356"/>
    <n v="-5700.3687328196356"/>
  </r>
  <r>
    <x v="461"/>
    <x v="7"/>
    <s v="Désignations Effacées"/>
    <n v="10.23"/>
    <s v="D"/>
    <d v="2002-06-03T00:00:00"/>
    <n v="-5710.5987328196352"/>
    <n v="-5710.5987328196352"/>
  </r>
  <r>
    <x v="461"/>
    <x v="2"/>
    <s v="Désignations Effacées"/>
    <n v="2.0099999999999998"/>
    <s v="D"/>
    <d v="2002-06-03T00:00:00"/>
    <n v="-5712.6087328196354"/>
    <n v="-5712.6087328196354"/>
  </r>
  <r>
    <x v="462"/>
    <x v="1"/>
    <s v="Désignations Effacées"/>
    <n v="11.88"/>
    <s v="D"/>
    <d v="2002-06-04T00:00:00"/>
    <n v="-5724.4887328196355"/>
    <n v="-5724.4887328196355"/>
  </r>
  <r>
    <x v="462"/>
    <x v="2"/>
    <s v="Désignations Effacées"/>
    <n v="2.34"/>
    <s v="D"/>
    <d v="2002-06-04T00:00:00"/>
    <n v="-5726.8287328196357"/>
    <n v="-5726.8287328196357"/>
  </r>
  <r>
    <x v="463"/>
    <x v="6"/>
    <s v="Désignations Effacées"/>
    <n v="500"/>
    <s v="D"/>
    <d v="2002-06-04T00:00:00"/>
    <n v="-6226.8287328196357"/>
    <n v="-6226.8287328196357"/>
  </r>
  <r>
    <x v="464"/>
    <x v="24"/>
    <s v="Désignations Effacées"/>
    <n v="147.01"/>
    <s v="D"/>
    <d v="2002-06-04T00:00:00"/>
    <n v="-6373.8387328196359"/>
    <n v="-6373.8387328196359"/>
  </r>
  <r>
    <x v="464"/>
    <x v="2"/>
    <s v="Désignations Effacées"/>
    <n v="34.92"/>
    <s v="D"/>
    <d v="2002-06-04T00:00:00"/>
    <n v="-6408.758732819636"/>
    <n v="-6408.758732819636"/>
  </r>
  <r>
    <x v="464"/>
    <x v="3"/>
    <s v="Désignations Effacées"/>
    <n v="31.15"/>
    <s v="D"/>
    <d v="2002-06-04T00:00:00"/>
    <n v="-6439.9087328196356"/>
    <n v="-6439.9087328196356"/>
  </r>
  <r>
    <x v="464"/>
    <x v="3"/>
    <s v="Désignations Effacées"/>
    <n v="4.74"/>
    <s v="D"/>
    <d v="2002-06-04T00:00:00"/>
    <n v="-6444.6487328196354"/>
    <n v="-6444.6487328196354"/>
  </r>
  <r>
    <x v="464"/>
    <x v="24"/>
    <s v="Désignations Effacées"/>
    <n v="230.32"/>
    <s v="D"/>
    <d v="2002-06-04T00:00:00"/>
    <n v="-6674.9687328196351"/>
    <n v="-6674.9687328196351"/>
  </r>
  <r>
    <x v="464"/>
    <x v="2"/>
    <s v="Désignations Effacées"/>
    <n v="53.09"/>
    <s v="D"/>
    <d v="2002-06-04T00:00:00"/>
    <n v="-6728.0587328196352"/>
    <n v="-6728.0587328196352"/>
  </r>
  <r>
    <x v="464"/>
    <x v="3"/>
    <s v="Désignations Effacées"/>
    <n v="40.54"/>
    <s v="D"/>
    <d v="2002-06-04T00:00:00"/>
    <n v="-6768.5987328196352"/>
    <n v="-6768.5987328196352"/>
  </r>
  <r>
    <x v="464"/>
    <x v="3"/>
    <s v="Désignations Effacées"/>
    <n v="7.48"/>
    <s v="D"/>
    <d v="2002-06-04T00:00:00"/>
    <n v="-6776.0787328196348"/>
    <n v="-6776.0787328196348"/>
  </r>
  <r>
    <x v="458"/>
    <x v="8"/>
    <s v="Désignations Effacées"/>
    <n v="32.43"/>
    <s v="D"/>
    <d v="2002-06-05T00:00:00"/>
    <n v="-6808.508732819635"/>
    <n v="-6808.508732819635"/>
  </r>
  <r>
    <x v="458"/>
    <x v="2"/>
    <s v="Désignations Effacées"/>
    <n v="6.36"/>
    <s v="D"/>
    <d v="2002-06-05T00:00:00"/>
    <n v="-6814.8687328196347"/>
    <n v="-6814.8687328196347"/>
  </r>
  <r>
    <x v="465"/>
    <x v="12"/>
    <s v="Désignations Effacées"/>
    <n v="3500"/>
    <s v="R"/>
    <d v="2002-06-05T00:00:00"/>
    <n v="-3314.8687328196347"/>
    <n v="-3314.8687328196347"/>
  </r>
  <r>
    <x v="466"/>
    <x v="12"/>
    <s v="Désignations Effacées"/>
    <n v="2084.9499999999998"/>
    <s v="R"/>
    <d v="2002-06-09T00:00:00"/>
    <n v="-1229.9187328196349"/>
    <n v="-1229.9187328196349"/>
  </r>
  <r>
    <x v="466"/>
    <x v="12"/>
    <s v="Désignations Effacées"/>
    <n v="1687.35"/>
    <s v="R"/>
    <d v="2002-06-09T00:00:00"/>
    <n v="457.43126718036501"/>
    <n v="457.43126718036501"/>
  </r>
  <r>
    <x v="467"/>
    <x v="6"/>
    <s v="Désignations Effacées"/>
    <n v="155"/>
    <s v="D"/>
    <d v="2002-06-10T00:00:00"/>
    <n v="302.43126718036501"/>
    <n v="302.43126718036501"/>
  </r>
  <r>
    <x v="468"/>
    <x v="17"/>
    <s v="Désignations Effacées"/>
    <n v="3380.95"/>
    <s v="R"/>
    <d v="2002-06-11T00:00:00"/>
    <n v="3683.3812671803648"/>
    <n v="3683.3812671803648"/>
  </r>
  <r>
    <x v="468"/>
    <x v="18"/>
    <s v="Désignations Effacées"/>
    <n v="662.6662"/>
    <s v="R"/>
    <d v="2002-06-11T00:00:00"/>
    <n v="4346.0474671803649"/>
    <n v="4346.0474671803649"/>
  </r>
  <r>
    <x v="469"/>
    <x v="6"/>
    <s v="Désignations Effacées"/>
    <n v="1712.65"/>
    <s v="D"/>
    <d v="2002-06-11T00:00:00"/>
    <n v="2633.3974671803649"/>
    <n v="2633.3974671803649"/>
  </r>
  <r>
    <x v="469"/>
    <x v="6"/>
    <s v="Désignations Effacées"/>
    <n v="871.49"/>
    <s v="D"/>
    <d v="2002-06-11T00:00:00"/>
    <n v="1761.9074671803648"/>
    <n v="1761.9074671803648"/>
  </r>
  <r>
    <x v="470"/>
    <x v="6"/>
    <s v="Désignations Effacées"/>
    <n v="500"/>
    <s v="D"/>
    <d v="2002-06-12T00:00:00"/>
    <n v="1261.9074671803648"/>
    <n v="1261.9074671803648"/>
  </r>
  <r>
    <x v="471"/>
    <x v="17"/>
    <s v="Désignations Effacées"/>
    <n v="490"/>
    <s v="R"/>
    <d v="2002-06-13T00:00:00"/>
    <n v="1751.9074671803648"/>
    <n v="1751.9074671803648"/>
  </r>
  <r>
    <x v="471"/>
    <x v="18"/>
    <s v="Désignations Effacées"/>
    <n v="96.04"/>
    <s v="R"/>
    <d v="2002-06-13T00:00:00"/>
    <n v="1847.9474671803648"/>
    <n v="1847.9474671803648"/>
  </r>
  <r>
    <x v="472"/>
    <x v="6"/>
    <s v="Désignations Effacées"/>
    <n v="462.98"/>
    <s v="D"/>
    <d v="2002-06-13T00:00:00"/>
    <n v="1384.9674671803648"/>
    <n v="1384.9674671803648"/>
  </r>
  <r>
    <x v="473"/>
    <x v="1"/>
    <s v="Désignations Effacées"/>
    <n v="109.4"/>
    <s v="D"/>
    <d v="2002-06-18T00:00:00"/>
    <n v="1275.5674671803647"/>
    <n v="1275.5674671803647"/>
  </r>
  <r>
    <x v="473"/>
    <x v="2"/>
    <s v="Désignations Effacées"/>
    <n v="6.02"/>
    <s v="D"/>
    <d v="2002-06-18T00:00:00"/>
    <n v="1269.5474671803647"/>
    <n v="1269.5474671803647"/>
  </r>
  <r>
    <x v="451"/>
    <x v="1"/>
    <s v="Désignations Effacées"/>
    <n v="190"/>
    <s v="D"/>
    <d v="2002-06-18T00:00:00"/>
    <n v="1079.5474671803647"/>
    <n v="1079.5474671803647"/>
  </r>
  <r>
    <x v="451"/>
    <x v="2"/>
    <s v="Désignations Effacées"/>
    <n v="10.45"/>
    <s v="D"/>
    <d v="2002-06-18T00:00:00"/>
    <n v="1069.0974671803647"/>
    <n v="1069.0974671803647"/>
  </r>
  <r>
    <x v="474"/>
    <x v="17"/>
    <s v="Désignations Effacées"/>
    <n v="2475"/>
    <s v="R"/>
    <d v="2002-06-18T00:00:00"/>
    <n v="3544.0974671803647"/>
    <n v="3544.0974671803647"/>
  </r>
  <r>
    <x v="474"/>
    <x v="18"/>
    <s v="Désignations Effacées"/>
    <n v="485.1"/>
    <s v="R"/>
    <d v="2002-06-18T00:00:00"/>
    <n v="4029.1974671803646"/>
    <n v="4029.1974671803646"/>
  </r>
  <r>
    <x v="475"/>
    <x v="1"/>
    <s v="Désignations Effacées"/>
    <n v="14.93"/>
    <s v="D"/>
    <d v="2002-06-19T00:00:00"/>
    <n v="4014.2674671803647"/>
    <n v="4014.2674671803647"/>
  </r>
  <r>
    <x v="476"/>
    <x v="11"/>
    <s v="Désignations Effacées"/>
    <n v="542"/>
    <s v="D"/>
    <d v="2002-06-19T00:00:00"/>
    <n v="3472.2674671803647"/>
    <n v="3472.2674671803647"/>
  </r>
  <r>
    <x v="477"/>
    <x v="6"/>
    <s v="Désignations Effacées"/>
    <n v="1000"/>
    <s v="D"/>
    <d v="2002-06-20T00:00:00"/>
    <n v="2472.2674671803647"/>
    <n v="2472.2674671803647"/>
  </r>
  <r>
    <x v="477"/>
    <x v="6"/>
    <s v="Désignations Effacées"/>
    <n v="1000"/>
    <s v="D"/>
    <d v="2002-06-20T00:00:00"/>
    <n v="1472.2674671803647"/>
    <n v="1472.2674671803647"/>
  </r>
  <r>
    <x v="478"/>
    <x v="11"/>
    <s v="Désignations Effacées"/>
    <n v="565"/>
    <s v="D"/>
    <d v="2002-06-24T00:00:00"/>
    <n v="907.26746718036475"/>
    <n v="907.26746718036475"/>
  </r>
  <r>
    <x v="458"/>
    <x v="6"/>
    <s v="Désignations Effacées"/>
    <n v="2221.5100000000002"/>
    <s v="D"/>
    <d v="2002-06-27T00:00:00"/>
    <n v="-1314.2425328196355"/>
    <n v="-1314.2425328196355"/>
  </r>
  <r>
    <x v="465"/>
    <x v="6"/>
    <s v="Désignations Effacées"/>
    <n v="2186.1799999999998"/>
    <s v="D"/>
    <d v="2002-06-27T00:00:00"/>
    <n v="-3500.4225328196353"/>
    <n v="-3500.4225328196353"/>
  </r>
  <r>
    <x v="465"/>
    <x v="6"/>
    <s v="Désignations Effacées"/>
    <n v="1419.92"/>
    <s v="D"/>
    <d v="2002-06-27T00:00:00"/>
    <n v="-4920.3425328196354"/>
    <n v="-4920.3425328196354"/>
  </r>
  <r>
    <x v="465"/>
    <x v="6"/>
    <s v="Désignations Effacées"/>
    <n v="1940.55"/>
    <s v="D"/>
    <d v="2002-06-27T00:00:00"/>
    <n v="-6860.8925328196356"/>
    <n v="-6860.8925328196356"/>
  </r>
  <r>
    <x v="466"/>
    <x v="12"/>
    <s v="Désignations Effacées"/>
    <n v="2044.74"/>
    <s v="R"/>
    <d v="2002-06-27T00:00:00"/>
    <n v="-4816.1525328196358"/>
    <n v="-4816.1525328196358"/>
  </r>
  <r>
    <x v="469"/>
    <x v="6"/>
    <s v="Désignations Effacées"/>
    <n v="1867.66"/>
    <s v="D"/>
    <d v="2002-06-27T00:00:00"/>
    <n v="-6683.8125328196356"/>
    <n v="-6683.8125328196356"/>
  </r>
  <r>
    <x v="472"/>
    <x v="6"/>
    <s v="Désignations Effacées"/>
    <n v="1965.09"/>
    <s v="D"/>
    <d v="2002-06-27T00:00:00"/>
    <n v="-8648.9025328196349"/>
    <n v="-8648.9025328196349"/>
  </r>
  <r>
    <x v="479"/>
    <x v="12"/>
    <s v="Désignations Effacées"/>
    <n v="1817.44"/>
    <s v="R"/>
    <d v="2002-06-27T00:00:00"/>
    <n v="-6831.4625328196344"/>
    <n v="-6831.4625328196344"/>
  </r>
  <r>
    <x v="479"/>
    <x v="12"/>
    <s v="Désignations Effacées"/>
    <n v="165"/>
    <s v="R"/>
    <d v="2002-06-27T00:00:00"/>
    <n v="-6666.4625328196344"/>
    <n v="-6666.4625328196344"/>
  </r>
  <r>
    <x v="475"/>
    <x v="12"/>
    <s v="Désignations Effacées"/>
    <n v="1810"/>
    <s v="R"/>
    <d v="2002-06-27T00:00:00"/>
    <n v="-4856.4625328196344"/>
    <n v="-4856.4625328196344"/>
  </r>
  <r>
    <x v="475"/>
    <x v="12"/>
    <s v="Désignations Effacées"/>
    <n v="1941.23"/>
    <s v="R"/>
    <d v="2002-06-27T00:00:00"/>
    <n v="-2915.2325328196343"/>
    <n v="-2915.2325328196343"/>
  </r>
  <r>
    <x v="476"/>
    <x v="6"/>
    <s v="Désignations Effacées"/>
    <n v="1728.85"/>
    <s v="D"/>
    <d v="2002-06-27T00:00:00"/>
    <n v="-4644.0825328196343"/>
    <n v="-4644.0825328196343"/>
  </r>
  <r>
    <x v="477"/>
    <x v="6"/>
    <s v="Désignations Effacées"/>
    <n v="1796.98"/>
    <s v="D"/>
    <d v="2002-06-27T00:00:00"/>
    <n v="-6441.0625328196347"/>
    <n v="-6441.0625328196347"/>
  </r>
  <r>
    <x v="477"/>
    <x v="6"/>
    <s v="Désignations Effacées"/>
    <n v="1801.54"/>
    <s v="D"/>
    <d v="2002-06-27T00:00:00"/>
    <n v="-8242.6025328196338"/>
    <n v="-8242.6025328196338"/>
  </r>
  <r>
    <x v="477"/>
    <x v="12"/>
    <s v="Désignations Effacées"/>
    <n v="1706.01"/>
    <s v="R"/>
    <d v="2002-06-27T00:00:00"/>
    <n v="-6536.5925328196336"/>
    <n v="-6536.5925328196336"/>
  </r>
  <r>
    <x v="480"/>
    <x v="6"/>
    <s v="Désignations Effacées"/>
    <n v="1896.44"/>
    <s v="D"/>
    <d v="2002-06-27T00:00:00"/>
    <n v="-8433.0325328196341"/>
    <n v="-8433.0325328196341"/>
  </r>
  <r>
    <x v="474"/>
    <x v="8"/>
    <s v="Désignations Effacées"/>
    <n v="46.26"/>
    <s v="D"/>
    <d v="2002-06-28T00:00:00"/>
    <n v="-8479.2925328196343"/>
    <n v="-8479.2925328196343"/>
  </r>
  <r>
    <x v="474"/>
    <x v="1"/>
    <s v="Désignations Effacées"/>
    <n v="11.46"/>
    <s v="D"/>
    <d v="2002-06-28T00:00:00"/>
    <n v="-8490.7525328196334"/>
    <n v="-8490.7525328196334"/>
  </r>
  <r>
    <x v="474"/>
    <x v="5"/>
    <s v="Désignations Effacées"/>
    <n v="136.56"/>
    <s v="D"/>
    <d v="2002-06-28T00:00:00"/>
    <n v="-8627.3125328196329"/>
    <n v="-8627.3125328196329"/>
  </r>
  <r>
    <x v="474"/>
    <x v="2"/>
    <s v="Désignations Effacées"/>
    <n v="26.62"/>
    <s v="D"/>
    <d v="2002-06-28T00:00:00"/>
    <n v="-8653.9325328196337"/>
    <n v="-8653.9325328196337"/>
  </r>
  <r>
    <x v="481"/>
    <x v="1"/>
    <s v="Désignations Effacées"/>
    <n v="3.09"/>
    <s v="D"/>
    <d v="2002-06-28T00:00:00"/>
    <n v="-8657.0225328196339"/>
    <n v="-8657.0225328196339"/>
  </r>
  <r>
    <x v="458"/>
    <x v="6"/>
    <s v="Désignations Effacées"/>
    <n v="15"/>
    <s v="D"/>
    <d v="2002-06-29T00:00:00"/>
    <n v="-8672.0225328196339"/>
    <n v="-8672.0225328196339"/>
  </r>
  <r>
    <x v="482"/>
    <x v="1"/>
    <s v="Désignations Effacées"/>
    <n v="51.33"/>
    <s v="D"/>
    <d v="2002-06-30T00:00:00"/>
    <n v="-8723.3525328196338"/>
    <n v="-8723.3525328196338"/>
  </r>
  <r>
    <x v="482"/>
    <x v="2"/>
    <s v="Désignations Effacées"/>
    <n v="10.07"/>
    <s v="D"/>
    <d v="2002-06-30T00:00:00"/>
    <n v="-8733.4225328196335"/>
    <n v="-8733.4225328196335"/>
  </r>
  <r>
    <x v="481"/>
    <x v="12"/>
    <s v="Désignations Effacées"/>
    <n v="2666.46"/>
    <s v="R"/>
    <d v="2002-06-30T00:00:00"/>
    <n v="-6066.9625328196335"/>
    <n v="-6066.9625328196335"/>
  </r>
  <r>
    <x v="481"/>
    <x v="12"/>
    <s v="Désignations Effacées"/>
    <n v="1385.16"/>
    <s v="R"/>
    <d v="2002-06-30T00:00:00"/>
    <n v="-4681.8025328196336"/>
    <n v="-4681.8025328196336"/>
  </r>
  <r>
    <x v="483"/>
    <x v="7"/>
    <s v="Désignations Effacées"/>
    <n v="20.759999999999998"/>
    <s v="D"/>
    <d v="2002-06-30T00:00:00"/>
    <n v="-4702.5625328196338"/>
    <n v="-4702.5625328196338"/>
  </r>
  <r>
    <x v="483"/>
    <x v="2"/>
    <s v="Désignations Effacées"/>
    <n v="1.94"/>
    <s v="D"/>
    <d v="2002-06-30T00:00:00"/>
    <n v="-4704.5025328196334"/>
    <n v="-4704.5025328196334"/>
  </r>
  <r>
    <x v="484"/>
    <x v="7"/>
    <s v="Désignations Effacées"/>
    <n v="10.23"/>
    <s v="D"/>
    <d v="2002-07-01T00:00:00"/>
    <n v="-4714.732532819633"/>
    <n v="-4714.732532819633"/>
  </r>
  <r>
    <x v="484"/>
    <x v="2"/>
    <s v="Désignations Effacées"/>
    <n v="2.0099999999999998"/>
    <s v="D"/>
    <d v="2002-07-01T00:00:00"/>
    <n v="-4716.7425328196332"/>
    <n v="-4716.7425328196332"/>
  </r>
  <r>
    <x v="485"/>
    <x v="10"/>
    <s v="Désignations Effacées"/>
    <n v="99.22"/>
    <s v="D"/>
    <d v="2002-07-01T00:00:00"/>
    <n v="-4815.9625328196335"/>
    <n v="-4815.9625328196335"/>
  </r>
  <r>
    <x v="485"/>
    <x v="2"/>
    <s v="Désignations Effacées"/>
    <n v="13"/>
    <s v="D"/>
    <d v="2002-07-01T00:00:00"/>
    <n v="-4828.9625328196335"/>
    <n v="-4828.9625328196335"/>
  </r>
  <r>
    <x v="484"/>
    <x v="12"/>
    <s v="Désignations Effacées"/>
    <n v="12"/>
    <s v="R"/>
    <d v="2002-07-02T00:00:00"/>
    <n v="-4816.9625328196335"/>
    <n v="-4816.9625328196335"/>
  </r>
  <r>
    <x v="483"/>
    <x v="8"/>
    <s v="Désignations Effacées"/>
    <n v="117.61"/>
    <s v="D"/>
    <d v="2002-07-04T00:00:00"/>
    <n v="-4934.5725328196331"/>
    <n v="-4934.5725328196331"/>
  </r>
  <r>
    <x v="483"/>
    <x v="16"/>
    <s v="Désignations Effacées"/>
    <n v="1031.06"/>
    <s v="D"/>
    <d v="2002-07-04T00:00:00"/>
    <n v="-5965.6325328196326"/>
    <n v="-5965.6325328196326"/>
  </r>
  <r>
    <x v="484"/>
    <x v="24"/>
    <s v="Désignations Effacées"/>
    <n v="147.01"/>
    <s v="D"/>
    <d v="2002-07-04T00:00:00"/>
    <n v="-6112.6425328196328"/>
    <n v="-6112.6425328196328"/>
  </r>
  <r>
    <x v="484"/>
    <x v="2"/>
    <s v="Désignations Effacées"/>
    <n v="34.92"/>
    <s v="D"/>
    <d v="2002-07-04T00:00:00"/>
    <n v="-6147.5625328196329"/>
    <n v="-6147.5625328196329"/>
  </r>
  <r>
    <x v="484"/>
    <x v="3"/>
    <s v="Désignations Effacées"/>
    <n v="31.15"/>
    <s v="D"/>
    <d v="2002-07-04T00:00:00"/>
    <n v="-6178.7125328196325"/>
    <n v="-6178.7125328196325"/>
  </r>
  <r>
    <x v="484"/>
    <x v="3"/>
    <s v="Désignations Effacées"/>
    <n v="4.74"/>
    <s v="D"/>
    <d v="2002-07-04T00:00:00"/>
    <n v="-6183.4525328196323"/>
    <n v="-6183.4525328196323"/>
  </r>
  <r>
    <x v="484"/>
    <x v="24"/>
    <s v="Désignations Effacées"/>
    <n v="230.32"/>
    <s v="D"/>
    <d v="2002-07-04T00:00:00"/>
    <n v="-6413.772532819632"/>
    <n v="-6413.772532819632"/>
  </r>
  <r>
    <x v="484"/>
    <x v="2"/>
    <s v="Désignations Effacées"/>
    <n v="53.09"/>
    <s v="D"/>
    <d v="2002-07-04T00:00:00"/>
    <n v="-6466.8625328196322"/>
    <n v="-6466.8625328196322"/>
  </r>
  <r>
    <x v="484"/>
    <x v="3"/>
    <s v="Désignations Effacées"/>
    <n v="40.54"/>
    <s v="D"/>
    <d v="2002-07-04T00:00:00"/>
    <n v="-6507.4025328196321"/>
    <n v="-6507.4025328196321"/>
  </r>
  <r>
    <x v="484"/>
    <x v="3"/>
    <s v="Désignations Effacées"/>
    <n v="7.48"/>
    <s v="D"/>
    <d v="2002-07-04T00:00:00"/>
    <n v="-6514.8825328196317"/>
    <n v="-6514.8825328196317"/>
  </r>
  <r>
    <x v="486"/>
    <x v="12"/>
    <s v="Désignations Effacées"/>
    <n v="8000"/>
    <s v="R"/>
    <d v="2002-07-05T00:00:00"/>
    <n v="1485.1174671803683"/>
    <n v="1485.1174671803683"/>
  </r>
  <r>
    <x v="479"/>
    <x v="1"/>
    <s v="Désignations Effacées"/>
    <n v="30.78"/>
    <s v="D"/>
    <d v="2002-07-07T00:00:00"/>
    <n v="1454.3374671803683"/>
    <n v="1454.3374671803683"/>
  </r>
  <r>
    <x v="479"/>
    <x v="2"/>
    <s v="Désignations Effacées"/>
    <n v="6.03"/>
    <s v="D"/>
    <d v="2002-07-07T00:00:00"/>
    <n v="1448.3074671803683"/>
    <n v="1448.3074671803683"/>
  </r>
  <r>
    <x v="439"/>
    <x v="11"/>
    <s v="Désignations Effacées"/>
    <n v="194.16"/>
    <s v="D"/>
    <d v="2002-07-09T00:00:00"/>
    <n v="1254.1474671803683"/>
    <n v="1254.1474671803683"/>
  </r>
  <r>
    <x v="487"/>
    <x v="11"/>
    <s v="Désignations Effacées"/>
    <n v="295.32"/>
    <s v="D"/>
    <d v="2002-07-09T00:00:00"/>
    <n v="958.82746718036833"/>
    <n v="958.82746718036833"/>
  </r>
  <r>
    <x v="488"/>
    <x v="17"/>
    <s v="Désignations Effacées"/>
    <n v="2318"/>
    <s v="R"/>
    <d v="2002-07-10T00:00:00"/>
    <n v="3276.8274671803683"/>
    <n v="3276.8274671803683"/>
  </r>
  <r>
    <x v="488"/>
    <x v="18"/>
    <s v="Désignations Effacées"/>
    <n v="454.32800000000003"/>
    <s v="R"/>
    <d v="2002-07-10T00:00:00"/>
    <n v="3731.1554671803683"/>
    <n v="3731.1554671803683"/>
  </r>
  <r>
    <x v="487"/>
    <x v="17"/>
    <s v="Désignations Effacées"/>
    <n v="227.5"/>
    <s v="R"/>
    <d v="2002-07-11T00:00:00"/>
    <n v="3958.6554671803683"/>
    <n v="3958.6554671803683"/>
  </r>
  <r>
    <x v="487"/>
    <x v="18"/>
    <s v="Désignations Effacées"/>
    <n v="44.59"/>
    <s v="R"/>
    <d v="2002-07-11T00:00:00"/>
    <n v="4003.2454671803685"/>
    <n v="4003.2454671803685"/>
  </r>
  <r>
    <x v="487"/>
    <x v="12"/>
    <s v="Désignations Effacées"/>
    <n v="5998.22"/>
    <s v="R"/>
    <d v="2002-07-12T00:00:00"/>
    <n v="10001.465467180369"/>
    <n v="10001.465467180369"/>
  </r>
  <r>
    <x v="489"/>
    <x v="5"/>
    <s v="Désignations Effacées"/>
    <n v="31.930000000000003"/>
    <s v="D"/>
    <d v="2002-07-12T00:00:00"/>
    <n v="9969.5354671803689"/>
    <n v="9969.5354671803689"/>
  </r>
  <r>
    <x v="489"/>
    <x v="2"/>
    <s v="Désignations Effacées"/>
    <n v="6.27"/>
    <s v="D"/>
    <d v="2002-07-12T00:00:00"/>
    <n v="9963.2654671803684"/>
    <n v="9963.2654671803684"/>
  </r>
  <r>
    <x v="484"/>
    <x v="26"/>
    <s v="Désignations Effacées"/>
    <n v="240"/>
    <s v="D"/>
    <d v="2002-07-13T00:00:00"/>
    <n v="9723.2654671803684"/>
    <n v="9723.2654671803684"/>
  </r>
  <r>
    <x v="487"/>
    <x v="17"/>
    <s v="Désignations Effacées"/>
    <n v="914.69"/>
    <s v="R"/>
    <d v="2002-07-14T00:00:00"/>
    <n v="10637.955467180369"/>
    <n v="10637.955467180369"/>
  </r>
  <r>
    <x v="487"/>
    <x v="18"/>
    <s v="Désignations Effacées"/>
    <n v="179.27924000000002"/>
    <s v="R"/>
    <d v="2002-07-14T00:00:00"/>
    <n v="10817.234707180369"/>
    <n v="10817.234707180369"/>
  </r>
  <r>
    <x v="489"/>
    <x v="23"/>
    <s v="Désignations Effacées"/>
    <n v="1791"/>
    <s v="D"/>
    <d v="2002-07-14T00:00:00"/>
    <n v="9026.2347071803688"/>
    <n v="9026.2347071803688"/>
  </r>
  <r>
    <x v="489"/>
    <x v="6"/>
    <s v="Désignations Effacées"/>
    <n v="462.98"/>
    <s v="D"/>
    <d v="2002-07-14T00:00:00"/>
    <n v="8563.2547071803692"/>
    <n v="8563.2547071803692"/>
  </r>
  <r>
    <x v="489"/>
    <x v="6"/>
    <s v="Désignations Effacées"/>
    <n v="1500"/>
    <s v="D"/>
    <d v="2002-07-14T00:00:00"/>
    <n v="7063.2547071803692"/>
    <n v="7063.2547071803692"/>
  </r>
  <r>
    <x v="489"/>
    <x v="23"/>
    <s v="Désignations Effacées"/>
    <n v="437.32"/>
    <s v="D"/>
    <d v="2002-07-17T00:00:00"/>
    <n v="6625.9347071803695"/>
    <n v="6625.9347071803695"/>
  </r>
  <r>
    <x v="489"/>
    <x v="23"/>
    <s v="Désignations Effacées"/>
    <n v="292"/>
    <s v="D"/>
    <d v="2002-07-17T00:00:00"/>
    <n v="6333.9347071803695"/>
    <n v="6333.9347071803695"/>
  </r>
  <r>
    <x v="490"/>
    <x v="11"/>
    <s v="Désignations Effacées"/>
    <n v="542"/>
    <s v="D"/>
    <d v="2002-07-21T00:00:00"/>
    <n v="5791.9347071803695"/>
    <n v="5791.9347071803695"/>
  </r>
  <r>
    <x v="491"/>
    <x v="6"/>
    <s v="Désignations Effacées"/>
    <n v="1125"/>
    <s v="D"/>
    <d v="2002-07-21T00:00:00"/>
    <n v="4666.9347071803695"/>
    <n v="4666.9347071803695"/>
  </r>
  <r>
    <x v="491"/>
    <x v="1"/>
    <s v="Désignations Effacées"/>
    <n v="13.34"/>
    <s v="D"/>
    <d v="2002-07-22T00:00:00"/>
    <n v="4653.5947071803694"/>
    <n v="4653.5947071803694"/>
  </r>
  <r>
    <x v="491"/>
    <x v="17"/>
    <s v="Désignations Effacées"/>
    <n v="4735"/>
    <s v="R"/>
    <d v="2002-07-23T00:00:00"/>
    <n v="9388.5947071803694"/>
    <n v="9388.5947071803694"/>
  </r>
  <r>
    <x v="491"/>
    <x v="18"/>
    <s v="Désignations Effacées"/>
    <n v="928.07"/>
    <s v="R"/>
    <d v="2002-07-23T00:00:00"/>
    <n v="10316.664707180369"/>
    <n v="10316.664707180369"/>
  </r>
  <r>
    <x v="492"/>
    <x v="17"/>
    <s v="Désignations Effacées"/>
    <n v="209.14"/>
    <s v="R"/>
    <d v="2002-07-24T00:00:00"/>
    <n v="10525.804707180368"/>
    <n v="10525.804707180368"/>
  </r>
  <r>
    <x v="492"/>
    <x v="18"/>
    <s v="Désignations Effacées"/>
    <n v="41"/>
    <s v="R"/>
    <d v="2002-07-24T00:00:00"/>
    <n v="10566.804707180368"/>
    <n v="10566.804707180368"/>
  </r>
  <r>
    <x v="493"/>
    <x v="6"/>
    <s v="Désignations Effacées"/>
    <n v="3000"/>
    <s v="D"/>
    <d v="2002-07-24T00:00:00"/>
    <n v="7566.8047071803685"/>
    <n v="7566.8047071803685"/>
  </r>
  <r>
    <x v="493"/>
    <x v="6"/>
    <s v="Désignations Effacées"/>
    <n v="1000"/>
    <s v="D"/>
    <d v="2002-07-24T00:00:00"/>
    <n v="6566.8047071803685"/>
    <n v="6566.8047071803685"/>
  </r>
  <r>
    <x v="489"/>
    <x v="20"/>
    <s v="Désignations Effacées"/>
    <n v="3966"/>
    <s v="D"/>
    <d v="2002-07-28T00:00:00"/>
    <n v="2600.8047071803685"/>
    <n v="2600.8047071803685"/>
  </r>
  <r>
    <x v="494"/>
    <x v="1"/>
    <s v="Désignations Effacées"/>
    <n v="60.67"/>
    <s v="D"/>
    <d v="2002-07-30T00:00:00"/>
    <n v="2540.1347071803684"/>
    <n v="2540.1347071803684"/>
  </r>
  <r>
    <x v="494"/>
    <x v="2"/>
    <s v="Désignations Effacées"/>
    <n v="11.9"/>
    <s v="D"/>
    <d v="2002-07-30T00:00:00"/>
    <n v="2528.2347071803683"/>
    <n v="2528.2347071803683"/>
  </r>
  <r>
    <x v="495"/>
    <x v="17"/>
    <s v="Désignations Effacées"/>
    <n v="1098"/>
    <s v="R"/>
    <d v="2002-07-30T00:00:00"/>
    <n v="3626.2347071803683"/>
    <n v="3626.2347071803683"/>
  </r>
  <r>
    <x v="495"/>
    <x v="18"/>
    <s v="Désignations Effacées"/>
    <n v="215.208"/>
    <s v="R"/>
    <d v="2002-07-30T00:00:00"/>
    <n v="3841.4427071803684"/>
    <n v="3841.4427071803684"/>
  </r>
  <r>
    <x v="496"/>
    <x v="10"/>
    <s v="Désignations Effacées"/>
    <n v="11.84"/>
    <s v="D"/>
    <d v="2002-07-30T00:00:00"/>
    <n v="3829.6027071803683"/>
    <n v="3829.6027071803683"/>
  </r>
  <r>
    <x v="497"/>
    <x v="6"/>
    <s v="Désignations Effacées"/>
    <n v="384.89"/>
    <s v="D"/>
    <d v="2002-07-30T00:00:00"/>
    <n v="3444.7127071803684"/>
    <n v="3444.7127071803684"/>
  </r>
  <r>
    <x v="498"/>
    <x v="5"/>
    <s v="Désignations Effacées"/>
    <n v="21.61"/>
    <s v="D"/>
    <d v="2002-07-31T00:00:00"/>
    <n v="3423.1027071803683"/>
    <n v="3423.1027071803683"/>
  </r>
  <r>
    <x v="498"/>
    <x v="1"/>
    <s v="Désignations Effacées"/>
    <n v="28.34"/>
    <s v="D"/>
    <d v="2002-07-31T00:00:00"/>
    <n v="3394.7627071803681"/>
    <n v="3394.7627071803681"/>
  </r>
  <r>
    <x v="498"/>
    <x v="8"/>
    <s v="Désignations Effacées"/>
    <n v="65.22"/>
    <s v="D"/>
    <d v="2002-07-31T00:00:00"/>
    <n v="3329.5427071803683"/>
    <n v="3329.5427071803683"/>
  </r>
  <r>
    <x v="498"/>
    <x v="2"/>
    <s v="Désignations Effacées"/>
    <n v="22.58"/>
    <s v="D"/>
    <d v="2002-07-31T00:00:00"/>
    <n v="3306.9627071803684"/>
    <n v="3306.9627071803684"/>
  </r>
  <r>
    <x v="499"/>
    <x v="10"/>
    <s v="Désignations Effacées"/>
    <n v="10.23"/>
    <s v="D"/>
    <d v="2002-08-01T00:00:00"/>
    <n v="3296.7327071803684"/>
    <n v="3296.7327071803684"/>
  </r>
  <r>
    <x v="499"/>
    <x v="2"/>
    <s v="Désignations Effacées"/>
    <n v="2.0099999999999998"/>
    <s v="D"/>
    <d v="2002-08-01T00:00:00"/>
    <n v="3294.7227071803682"/>
    <n v="3294.7227071803682"/>
  </r>
  <r>
    <x v="500"/>
    <x v="1"/>
    <s v="Désignations Effacées"/>
    <n v="146"/>
    <s v="D"/>
    <d v="2002-08-03T00:00:00"/>
    <n v="3148.7227071803682"/>
    <n v="3148.7227071803682"/>
  </r>
  <r>
    <x v="500"/>
    <x v="2"/>
    <s v="Désignations Effacées"/>
    <n v="8.0299999999999994"/>
    <s v="D"/>
    <d v="2002-08-03T00:00:00"/>
    <n v="3140.692707180368"/>
    <n v="3140.692707180368"/>
  </r>
  <r>
    <x v="499"/>
    <x v="24"/>
    <s v="Désignations Effacées"/>
    <n v="147.01"/>
    <s v="D"/>
    <d v="2002-08-04T00:00:00"/>
    <n v="2993.6827071803682"/>
    <n v="2993.6827071803682"/>
  </r>
  <r>
    <x v="499"/>
    <x v="2"/>
    <s v="Désignations Effacées"/>
    <n v="34.92"/>
    <s v="D"/>
    <d v="2002-08-04T00:00:00"/>
    <n v="2958.7627071803681"/>
    <n v="2958.7627071803681"/>
  </r>
  <r>
    <x v="499"/>
    <x v="3"/>
    <s v="Désignations Effacées"/>
    <n v="31.15"/>
    <s v="D"/>
    <d v="2002-08-04T00:00:00"/>
    <n v="2927.612707180368"/>
    <n v="2927.612707180368"/>
  </r>
  <r>
    <x v="499"/>
    <x v="3"/>
    <s v="Désignations Effacées"/>
    <n v="4.74"/>
    <s v="D"/>
    <d v="2002-08-04T00:00:00"/>
    <n v="2922.8727071803683"/>
    <n v="2922.8727071803683"/>
  </r>
  <r>
    <x v="499"/>
    <x v="24"/>
    <s v="Désignations Effacées"/>
    <n v="230.32"/>
    <s v="D"/>
    <d v="2002-08-04T00:00:00"/>
    <n v="2692.5527071803681"/>
    <n v="2692.5527071803681"/>
  </r>
  <r>
    <x v="499"/>
    <x v="2"/>
    <s v="Désignations Effacées"/>
    <n v="53.09"/>
    <s v="D"/>
    <d v="2002-08-04T00:00:00"/>
    <n v="2639.4627071803679"/>
    <n v="2639.4627071803679"/>
  </r>
  <r>
    <x v="499"/>
    <x v="3"/>
    <s v="Désignations Effacées"/>
    <n v="40.54"/>
    <s v="D"/>
    <d v="2002-08-04T00:00:00"/>
    <n v="2598.922707180368"/>
    <n v="2598.922707180368"/>
  </r>
  <r>
    <x v="499"/>
    <x v="3"/>
    <s v="Désignations Effacées"/>
    <n v="7.48"/>
    <s v="D"/>
    <d v="2002-08-04T00:00:00"/>
    <n v="2591.442707180368"/>
    <n v="2591.442707180368"/>
  </r>
  <r>
    <x v="501"/>
    <x v="6"/>
    <s v="Désignations Effacées"/>
    <n v="1803.2"/>
    <s v="D"/>
    <d v="2002-08-04T00:00:00"/>
    <n v="788.24270718036792"/>
    <n v="788.24270718036792"/>
  </r>
  <r>
    <x v="501"/>
    <x v="11"/>
    <s v="Désignations Effacées"/>
    <n v="120"/>
    <s v="D"/>
    <d v="2002-08-05T00:00:00"/>
    <n v="668.24270718036792"/>
    <n v="668.24270718036792"/>
  </r>
  <r>
    <x v="502"/>
    <x v="6"/>
    <s v="Désignations Effacées"/>
    <n v="1000"/>
    <s v="D"/>
    <d v="2002-08-05T00:00:00"/>
    <n v="-331.75729281963208"/>
    <n v="-331.75729281963208"/>
  </r>
  <r>
    <x v="503"/>
    <x v="6"/>
    <s v="Désignations Effacées"/>
    <n v="1249.9100000000001"/>
    <s v="D"/>
    <d v="2002-08-06T00:00:00"/>
    <n v="-1581.6672928196322"/>
    <n v="-1581.6672928196322"/>
  </r>
  <r>
    <x v="501"/>
    <x v="12"/>
    <s v="Désignations Effacées"/>
    <n v="1488.54"/>
    <s v="R"/>
    <d v="2002-08-07T00:00:00"/>
    <n v="-93.127292819632203"/>
    <n v="-93.127292819632203"/>
  </r>
  <r>
    <x v="503"/>
    <x v="17"/>
    <s v="Désignations Effacées"/>
    <n v="656"/>
    <s v="R"/>
    <d v="2002-08-08T00:00:00"/>
    <n v="562.8727071803678"/>
    <n v="562.8727071803678"/>
  </r>
  <r>
    <x v="503"/>
    <x v="18"/>
    <s v="Désignations Effacées"/>
    <n v="128.57599999999999"/>
    <s v="R"/>
    <d v="2002-08-08T00:00:00"/>
    <n v="691.44870718036782"/>
    <n v="691.44870718036782"/>
  </r>
  <r>
    <x v="501"/>
    <x v="17"/>
    <s v="Désignations Effacées"/>
    <n v="1775"/>
    <s v="R"/>
    <d v="2002-08-09T00:00:00"/>
    <n v="2466.4487071803678"/>
    <n v="2466.4487071803678"/>
  </r>
  <r>
    <x v="501"/>
    <x v="18"/>
    <s v="Désignations Effacées"/>
    <n v="347.9"/>
    <s v="R"/>
    <d v="2002-08-09T00:00:00"/>
    <n v="2814.3487071803679"/>
    <n v="2814.3487071803679"/>
  </r>
  <r>
    <x v="501"/>
    <x v="17"/>
    <s v="Désignations Effacées"/>
    <n v="104.57"/>
    <s v="R"/>
    <d v="2002-08-09T00:00:00"/>
    <n v="2918.9187071803681"/>
    <n v="2918.9187071803681"/>
  </r>
  <r>
    <x v="501"/>
    <x v="18"/>
    <s v="Désignations Effacées"/>
    <n v="20.5"/>
    <s v="R"/>
    <d v="2002-08-09T00:00:00"/>
    <n v="2939.4187071803681"/>
    <n v="2939.4187071803681"/>
  </r>
  <r>
    <x v="504"/>
    <x v="12"/>
    <s v="Désignations Effacées"/>
    <n v="1210.21"/>
    <s v="R"/>
    <d v="2002-08-11T00:00:00"/>
    <n v="4149.6287071803681"/>
    <n v="4149.6287071803681"/>
  </r>
  <r>
    <x v="504"/>
    <x v="12"/>
    <s v="Désignations Effacées"/>
    <n v="1858.31"/>
    <s v="R"/>
    <d v="2002-08-11T00:00:00"/>
    <n v="6007.9387071803685"/>
    <n v="6007.9387071803685"/>
  </r>
  <r>
    <x v="505"/>
    <x v="6"/>
    <s v="Désignations Effacées"/>
    <n v="462.98"/>
    <s v="D"/>
    <d v="2002-08-13T00:00:00"/>
    <n v="5544.9587071803689"/>
    <n v="5544.9587071803689"/>
  </r>
  <r>
    <x v="505"/>
    <x v="6"/>
    <s v="Désignations Effacées"/>
    <n v="1000"/>
    <s v="D"/>
    <d v="2002-08-13T00:00:00"/>
    <n v="4544.9587071803689"/>
    <n v="4544.9587071803689"/>
  </r>
  <r>
    <x v="506"/>
    <x v="28"/>
    <s v="Désignations Effacées"/>
    <n v="509.86"/>
    <s v="D"/>
    <d v="2002-08-18T00:00:00"/>
    <n v="4035.0987071803688"/>
    <n v="4035.0987071803688"/>
  </r>
  <r>
    <x v="506"/>
    <x v="2"/>
    <s v="Désignations Effacées"/>
    <n v="99.93"/>
    <s v="D"/>
    <d v="2002-08-18T00:00:00"/>
    <n v="3935.168707180369"/>
    <n v="3935.168707180369"/>
  </r>
  <r>
    <x v="507"/>
    <x v="12"/>
    <s v="Désignations Effacées"/>
    <n v="1289.74"/>
    <s v="R"/>
    <d v="2002-08-18T00:00:00"/>
    <n v="5224.9087071803688"/>
    <n v="5224.9087071803688"/>
  </r>
  <r>
    <x v="508"/>
    <x v="11"/>
    <s v="Désignations Effacées"/>
    <n v="542"/>
    <s v="D"/>
    <d v="2002-08-19T00:00:00"/>
    <n v="4682.9087071803688"/>
    <n v="4682.9087071803688"/>
  </r>
  <r>
    <x v="509"/>
    <x v="17"/>
    <s v="Désignations Effacées"/>
    <n v="2287.79"/>
    <s v="R"/>
    <d v="2002-08-20T00:00:00"/>
    <n v="6970.6987071803687"/>
    <n v="6970.6987071803687"/>
  </r>
  <r>
    <x v="509"/>
    <x v="18"/>
    <s v="Désignations Effacées"/>
    <n v="448.4"/>
    <s v="R"/>
    <d v="2002-08-20T00:00:00"/>
    <n v="7419.0987071803684"/>
    <n v="7419.0987071803684"/>
  </r>
  <r>
    <x v="507"/>
    <x v="23"/>
    <s v="Désignations Effacées"/>
    <n v="-69"/>
    <s v="D"/>
    <d v="2002-08-21T00:00:00"/>
    <n v="7488.0987071803684"/>
    <n v="7488.0987071803684"/>
  </r>
  <r>
    <x v="510"/>
    <x v="1"/>
    <s v="Désignations Effacées"/>
    <n v="24.13"/>
    <s v="D"/>
    <d v="2002-08-30T00:00:00"/>
    <n v="7463.9687071803683"/>
    <n v="7463.9687071803683"/>
  </r>
  <r>
    <x v="510"/>
    <x v="8"/>
    <s v="Désignations Effacées"/>
    <n v="62.44"/>
    <s v="D"/>
    <d v="2002-08-30T00:00:00"/>
    <n v="7401.5287071803687"/>
    <n v="7401.5287071803687"/>
  </r>
  <r>
    <x v="510"/>
    <x v="2"/>
    <s v="Désignations Effacées"/>
    <n v="16.96"/>
    <s v="D"/>
    <d v="2002-08-30T00:00:00"/>
    <n v="7384.5687071803686"/>
    <n v="7384.5687071803686"/>
  </r>
  <r>
    <x v="507"/>
    <x v="1"/>
    <s v="Désignations Effacées"/>
    <n v="59.69"/>
    <s v="D"/>
    <d v="2002-09-01T00:00:00"/>
    <n v="7324.878707180369"/>
    <n v="7324.878707180369"/>
  </r>
  <r>
    <x v="507"/>
    <x v="2"/>
    <s v="Désignations Effacées"/>
    <n v="11.72"/>
    <s v="D"/>
    <d v="2002-09-01T00:00:00"/>
    <n v="7313.1587071803688"/>
    <n v="7313.1587071803688"/>
  </r>
  <r>
    <x v="511"/>
    <x v="14"/>
    <s v="Désignations Effacées"/>
    <n v="20"/>
    <s v="D"/>
    <d v="2002-09-01T00:00:00"/>
    <n v="7293.1587071803688"/>
    <n v="7293.1587071803688"/>
  </r>
  <r>
    <x v="511"/>
    <x v="13"/>
    <s v="Désignations Effacées"/>
    <n v="20"/>
    <s v="R"/>
    <d v="2002-09-02T00:00:00"/>
    <n v="7313.1587071803688"/>
    <n v="7313.1587071803688"/>
  </r>
  <r>
    <x v="511"/>
    <x v="10"/>
    <s v="Désignations Effacées"/>
    <n v="10.23"/>
    <s v="D"/>
    <d v="2002-09-02T00:00:00"/>
    <n v="7302.9287071803692"/>
    <n v="7302.9287071803692"/>
  </r>
  <r>
    <x v="511"/>
    <x v="2"/>
    <s v="Désignations Effacées"/>
    <n v="2.0099999999999998"/>
    <s v="D"/>
    <d v="2002-09-02T00:00:00"/>
    <n v="7300.918707180369"/>
    <n v="7300.918707180369"/>
  </r>
  <r>
    <x v="512"/>
    <x v="11"/>
    <s v="Désignations Effacées"/>
    <n v="120"/>
    <s v="D"/>
    <d v="2002-09-04T00:00:00"/>
    <n v="7180.918707180369"/>
    <n v="7180.918707180369"/>
  </r>
  <r>
    <x v="513"/>
    <x v="24"/>
    <s v="Désignations Effacées"/>
    <n v="147.01"/>
    <s v="D"/>
    <d v="2002-09-05T00:00:00"/>
    <n v="7033.9087071803688"/>
    <n v="7033.9087071803688"/>
  </r>
  <r>
    <x v="513"/>
    <x v="2"/>
    <s v="Désignations Effacées"/>
    <n v="34.92"/>
    <s v="D"/>
    <d v="2002-09-05T00:00:00"/>
    <n v="6998.9887071803687"/>
    <n v="6998.9887071803687"/>
  </r>
  <r>
    <x v="513"/>
    <x v="3"/>
    <s v="Désignations Effacées"/>
    <n v="31.15"/>
    <s v="D"/>
    <d v="2002-09-05T00:00:00"/>
    <n v="6967.8387071803691"/>
    <n v="6967.8387071803691"/>
  </r>
  <r>
    <x v="513"/>
    <x v="3"/>
    <s v="Désignations Effacées"/>
    <n v="4.74"/>
    <s v="D"/>
    <d v="2002-09-05T00:00:00"/>
    <n v="6963.0987071803693"/>
    <n v="6963.0987071803693"/>
  </r>
  <r>
    <x v="513"/>
    <x v="24"/>
    <s v="Désignations Effacées"/>
    <n v="230.32"/>
    <s v="D"/>
    <d v="2002-09-05T00:00:00"/>
    <n v="6732.7787071803696"/>
    <n v="6732.7787071803696"/>
  </r>
  <r>
    <x v="513"/>
    <x v="2"/>
    <s v="Désignations Effacées"/>
    <n v="53.09"/>
    <s v="D"/>
    <d v="2002-09-05T00:00:00"/>
    <n v="6679.6887071803694"/>
    <n v="6679.6887071803694"/>
  </r>
  <r>
    <x v="513"/>
    <x v="3"/>
    <s v="Désignations Effacées"/>
    <n v="40.54"/>
    <s v="D"/>
    <d v="2002-09-05T00:00:00"/>
    <n v="6639.1487071803695"/>
    <n v="6639.1487071803695"/>
  </r>
  <r>
    <x v="513"/>
    <x v="3"/>
    <s v="Désignations Effacées"/>
    <n v="7.48"/>
    <s v="D"/>
    <d v="2002-09-05T00:00:00"/>
    <n v="6631.6687071803699"/>
    <n v="6631.6687071803699"/>
  </r>
  <r>
    <x v="507"/>
    <x v="1"/>
    <s v="Désignations Effacées"/>
    <n v="37.840000000000003"/>
    <s v="D"/>
    <d v="2002-09-08T00:00:00"/>
    <n v="6593.8287071803697"/>
    <n v="6593.8287071803697"/>
  </r>
  <r>
    <x v="507"/>
    <x v="2"/>
    <s v="Désignations Effacées"/>
    <n v="7.42"/>
    <s v="D"/>
    <d v="2002-09-08T00:00:00"/>
    <n v="6586.4087071803697"/>
    <n v="6586.4087071803697"/>
  </r>
  <r>
    <x v="514"/>
    <x v="17"/>
    <s v="Désignations Effacées"/>
    <n v="656"/>
    <s v="R"/>
    <d v="2002-09-10T00:00:00"/>
    <n v="7242.4087071803697"/>
    <n v="7242.4087071803697"/>
  </r>
  <r>
    <x v="514"/>
    <x v="18"/>
    <s v="Désignations Effacées"/>
    <n v="128.57599999999999"/>
    <s v="R"/>
    <d v="2002-09-10T00:00:00"/>
    <n v="7370.9847071803697"/>
    <n v="7370.9847071803697"/>
  </r>
  <r>
    <x v="491"/>
    <x v="17"/>
    <s v="Désignations Effacées"/>
    <n v="900.00000000000011"/>
    <s v="R"/>
    <d v="2002-09-14T00:00:00"/>
    <n v="8270.9847071803706"/>
    <n v="8270.9847071803706"/>
  </r>
  <r>
    <x v="491"/>
    <x v="18"/>
    <s v="Désignations Effacées"/>
    <n v="176.4"/>
    <s v="R"/>
    <d v="2002-09-14T00:00:00"/>
    <n v="8447.3847071803702"/>
    <n v="8447.3847071803702"/>
  </r>
  <r>
    <x v="515"/>
    <x v="6"/>
    <s v="Désignations Effacées"/>
    <n v="2000"/>
    <s v="D"/>
    <d v="2002-09-15T00:00:00"/>
    <n v="6447.3847071803702"/>
    <n v="6447.3847071803702"/>
  </r>
  <r>
    <x v="515"/>
    <x v="6"/>
    <s v="Désignations Effacées"/>
    <n v="200"/>
    <s v="D"/>
    <d v="2002-09-16T00:00:00"/>
    <n v="6247.3847071803702"/>
    <n v="6247.3847071803702"/>
  </r>
  <r>
    <x v="515"/>
    <x v="8"/>
    <s v="Désignations Effacées"/>
    <n v="12.54"/>
    <s v="D"/>
    <d v="2002-09-17T00:00:00"/>
    <n v="6234.8447071803703"/>
    <n v="6234.8447071803703"/>
  </r>
  <r>
    <x v="515"/>
    <x v="2"/>
    <s v="Désignations Effacées"/>
    <n v="2.46"/>
    <s v="D"/>
    <d v="2002-09-17T00:00:00"/>
    <n v="6232.3847071803702"/>
    <n v="6232.3847071803702"/>
  </r>
  <r>
    <x v="516"/>
    <x v="8"/>
    <s v="Désignations Effacées"/>
    <n v="12.54"/>
    <s v="D"/>
    <d v="2002-09-17T00:00:00"/>
    <n v="6219.8447071803703"/>
    <n v="6219.8447071803703"/>
  </r>
  <r>
    <x v="516"/>
    <x v="2"/>
    <s v="Désignations Effacées"/>
    <n v="2.46"/>
    <s v="D"/>
    <d v="2002-09-17T00:00:00"/>
    <n v="6217.3847071803702"/>
    <n v="6217.3847071803702"/>
  </r>
  <r>
    <x v="517"/>
    <x v="8"/>
    <s v="Désignations Effacées"/>
    <n v="10.959999999999999"/>
    <s v="D"/>
    <d v="2002-09-18T00:00:00"/>
    <n v="6206.4247071803702"/>
    <n v="6206.4247071803702"/>
  </r>
  <r>
    <x v="517"/>
    <x v="2"/>
    <s v="Désignations Effacées"/>
    <n v="2.15"/>
    <s v="D"/>
    <d v="2002-09-18T00:00:00"/>
    <n v="6204.2747071803706"/>
    <n v="6204.2747071803706"/>
  </r>
  <r>
    <x v="518"/>
    <x v="17"/>
    <s v="Désignations Effacées"/>
    <n v="245"/>
    <s v="R"/>
    <d v="2002-09-19T00:00:00"/>
    <n v="6449.2747071803706"/>
    <n v="6449.2747071803706"/>
  </r>
  <r>
    <x v="518"/>
    <x v="18"/>
    <s v="Désignations Effacées"/>
    <n v="48.019999999999982"/>
    <s v="R"/>
    <d v="2002-09-19T00:00:00"/>
    <n v="6497.2947071803701"/>
    <n v="6497.2947071803701"/>
  </r>
  <r>
    <x v="519"/>
    <x v="11"/>
    <s v="Désignations Effacées"/>
    <n v="542"/>
    <s v="D"/>
    <d v="2002-09-19T00:00:00"/>
    <n v="5955.2947071803701"/>
    <n v="5955.2947071803701"/>
  </r>
  <r>
    <x v="519"/>
    <x v="6"/>
    <s v="Désignations Effacées"/>
    <n v="1028.99"/>
    <s v="D"/>
    <d v="2002-09-19T00:00:00"/>
    <n v="4926.3047071803703"/>
    <n v="4926.3047071803703"/>
  </r>
  <r>
    <x v="520"/>
    <x v="6"/>
    <s v="Désignations Effacées"/>
    <n v="2387.6799999999998"/>
    <s v="D"/>
    <d v="2002-09-22T00:00:00"/>
    <n v="2538.6247071803705"/>
    <n v="2538.6247071803705"/>
  </r>
  <r>
    <x v="521"/>
    <x v="6"/>
    <s v="Désignations Effacées"/>
    <n v="2308.5699999999997"/>
    <s v="D"/>
    <d v="2002-09-22T00:00:00"/>
    <n v="230.05470718037077"/>
    <n v="230.05470718037077"/>
  </r>
  <r>
    <x v="521"/>
    <x v="11"/>
    <s v="Désignations Effacées"/>
    <n v="2551.8000000000002"/>
    <s v="D"/>
    <d v="2002-09-24T00:00:00"/>
    <n v="-2321.7452928196294"/>
    <n v="-2321.7452928196294"/>
  </r>
  <r>
    <x v="522"/>
    <x v="12"/>
    <s v="Désignations Effacées"/>
    <n v="3779.75"/>
    <s v="R"/>
    <d v="2002-09-28T00:00:00"/>
    <n v="1458.0047071803706"/>
    <n v="1458.0047071803706"/>
  </r>
  <r>
    <x v="523"/>
    <x v="12"/>
    <s v="Désignations Effacées"/>
    <n v="768.06"/>
    <s v="R"/>
    <d v="2002-09-29T00:00:00"/>
    <n v="2226.0647071803705"/>
    <n v="2226.0647071803705"/>
  </r>
  <r>
    <x v="524"/>
    <x v="8"/>
    <s v="Désignations Effacées"/>
    <n v="197.71"/>
    <s v="D"/>
    <d v="2002-09-30T00:00:00"/>
    <n v="2028.3547071803705"/>
    <n v="2028.3547071803705"/>
  </r>
  <r>
    <x v="524"/>
    <x v="1"/>
    <s v="Désignations Effacées"/>
    <n v="31.17"/>
    <s v="D"/>
    <d v="2002-09-30T00:00:00"/>
    <n v="1997.1847071803704"/>
    <n v="1997.1847071803704"/>
  </r>
  <r>
    <x v="524"/>
    <x v="7"/>
    <s v="Désignations Effacées"/>
    <n v="100"/>
    <s v="D"/>
    <d v="2002-09-30T00:00:00"/>
    <n v="1897.1847071803704"/>
    <n v="1897.1847071803704"/>
  </r>
  <r>
    <x v="524"/>
    <x v="2"/>
    <s v="Désignations Effacées"/>
    <n v="60.78"/>
    <s v="D"/>
    <d v="2002-09-30T00:00:00"/>
    <n v="1836.4047071803705"/>
    <n v="1836.4047071803705"/>
  </r>
  <r>
    <x v="525"/>
    <x v="10"/>
    <s v="Désignations Effacées"/>
    <n v="20.759999999999998"/>
    <s v="D"/>
    <d v="2002-09-30T00:00:00"/>
    <n v="1815.6447071803705"/>
    <n v="1815.6447071803705"/>
  </r>
  <r>
    <x v="525"/>
    <x v="2"/>
    <s v="Désignations Effacées"/>
    <n v="1.94"/>
    <s v="D"/>
    <d v="2002-09-30T00:00:00"/>
    <n v="1813.7047071803704"/>
    <n v="1813.7047071803704"/>
  </r>
  <r>
    <x v="526"/>
    <x v="6"/>
    <s v="Désignations Effacées"/>
    <n v="462.98"/>
    <s v="D"/>
    <d v="2002-09-30T00:00:00"/>
    <n v="1350.7247071803704"/>
    <n v="1350.7247071803704"/>
  </r>
  <r>
    <x v="515"/>
    <x v="1"/>
    <s v="Désignations Effacées"/>
    <n v="126.72"/>
    <s v="D"/>
    <d v="2002-10-01T00:00:00"/>
    <n v="1224.0047071803704"/>
    <n v="1224.0047071803704"/>
  </r>
  <r>
    <x v="515"/>
    <x v="2"/>
    <s v="Désignations Effacées"/>
    <n v="24.84"/>
    <s v="D"/>
    <d v="2002-10-01T00:00:00"/>
    <n v="1199.1647071803704"/>
    <n v="1199.1647071803704"/>
  </r>
  <r>
    <x v="526"/>
    <x v="10"/>
    <s v="Désignations Effacées"/>
    <n v="10.23"/>
    <s v="D"/>
    <d v="2002-10-01T00:00:00"/>
    <n v="1188.9347071803704"/>
    <n v="1188.9347071803704"/>
  </r>
  <r>
    <x v="526"/>
    <x v="2"/>
    <s v="Désignations Effacées"/>
    <n v="2.0099999999999998"/>
    <s v="D"/>
    <d v="2002-10-01T00:00:00"/>
    <n v="1186.9247071803704"/>
    <n v="1186.9247071803704"/>
  </r>
  <r>
    <x v="526"/>
    <x v="10"/>
    <s v="Désignations Effacées"/>
    <n v="75.28"/>
    <s v="D"/>
    <d v="2002-10-01T00:00:00"/>
    <n v="1111.6447071803705"/>
    <n v="1111.6447071803705"/>
  </r>
  <r>
    <x v="526"/>
    <x v="2"/>
    <s v="Désignations Effacées"/>
    <n v="11.38"/>
    <s v="D"/>
    <d v="2002-10-01T00:00:00"/>
    <n v="1100.2647071803704"/>
    <n v="1100.2647071803704"/>
  </r>
  <r>
    <x v="525"/>
    <x v="12"/>
    <s v="Désignations Effacées"/>
    <n v="2241.5100000000002"/>
    <s v="R"/>
    <d v="2002-10-02T00:00:00"/>
    <n v="3341.7747071803706"/>
    <n v="3341.7747071803706"/>
  </r>
  <r>
    <x v="526"/>
    <x v="24"/>
    <s v="Désignations Effacées"/>
    <n v="147.01"/>
    <s v="D"/>
    <d v="2002-10-06T00:00:00"/>
    <n v="3194.7647071803704"/>
    <n v="3194.7647071803704"/>
  </r>
  <r>
    <x v="526"/>
    <x v="2"/>
    <s v="Désignations Effacées"/>
    <n v="34.92"/>
    <s v="D"/>
    <d v="2002-10-06T00:00:00"/>
    <n v="3159.8447071803703"/>
    <n v="3159.8447071803703"/>
  </r>
  <r>
    <x v="526"/>
    <x v="3"/>
    <s v="Désignations Effacées"/>
    <n v="31.15"/>
    <s v="D"/>
    <d v="2002-10-06T00:00:00"/>
    <n v="3128.6947071803702"/>
    <n v="3128.6947071803702"/>
  </r>
  <r>
    <x v="526"/>
    <x v="3"/>
    <s v="Désignations Effacées"/>
    <n v="4.74"/>
    <s v="D"/>
    <d v="2002-10-06T00:00:00"/>
    <n v="3123.9547071803704"/>
    <n v="3123.9547071803704"/>
  </r>
  <r>
    <x v="526"/>
    <x v="24"/>
    <s v="Désignations Effacées"/>
    <n v="230.32"/>
    <s v="D"/>
    <d v="2002-10-06T00:00:00"/>
    <n v="2893.6347071803702"/>
    <n v="2893.6347071803702"/>
  </r>
  <r>
    <x v="526"/>
    <x v="2"/>
    <s v="Désignations Effacées"/>
    <n v="53.09"/>
    <s v="D"/>
    <d v="2002-10-06T00:00:00"/>
    <n v="2840.5447071803701"/>
    <n v="2840.5447071803701"/>
  </r>
  <r>
    <x v="526"/>
    <x v="3"/>
    <s v="Désignations Effacées"/>
    <n v="40.54"/>
    <s v="D"/>
    <d v="2002-10-06T00:00:00"/>
    <n v="2800.0047071803701"/>
    <n v="2800.0047071803701"/>
  </r>
  <r>
    <x v="526"/>
    <x v="3"/>
    <s v="Désignations Effacées"/>
    <n v="7.48"/>
    <s v="D"/>
    <d v="2002-10-06T00:00:00"/>
    <n v="2792.5247071803701"/>
    <n v="2792.5247071803701"/>
  </r>
  <r>
    <x v="527"/>
    <x v="11"/>
    <s v="Désignations Effacées"/>
    <n v="120"/>
    <s v="D"/>
    <d v="2002-10-07T00:00:00"/>
    <n v="2672.5247071803701"/>
    <n v="2672.5247071803701"/>
  </r>
  <r>
    <x v="528"/>
    <x v="11"/>
    <s v="Désignations Effacées"/>
    <n v="295.32"/>
    <s v="D"/>
    <d v="2002-10-09T00:00:00"/>
    <n v="2377.20470718037"/>
    <n v="2377.20470718037"/>
  </r>
  <r>
    <x v="528"/>
    <x v="11"/>
    <s v="Désignations Effacées"/>
    <n v="194.16"/>
    <s v="D"/>
    <d v="2002-10-09T00:00:00"/>
    <n v="2183.0447071803701"/>
    <n v="2183.0447071803701"/>
  </r>
  <r>
    <x v="528"/>
    <x v="17"/>
    <s v="Désignations Effacées"/>
    <n v="503.1"/>
    <s v="R"/>
    <d v="2002-10-11T00:00:00"/>
    <n v="2686.14470718037"/>
    <n v="2686.14470718037"/>
  </r>
  <r>
    <x v="528"/>
    <x v="18"/>
    <s v="Désignations Effacées"/>
    <n v="98.61"/>
    <s v="R"/>
    <d v="2002-10-11T00:00:00"/>
    <n v="2784.7547071803701"/>
    <n v="2784.7547071803701"/>
  </r>
  <r>
    <x v="529"/>
    <x v="17"/>
    <s v="Désignations Effacées"/>
    <n v="984"/>
    <s v="R"/>
    <d v="2002-10-12T00:00:00"/>
    <n v="3768.7547071803701"/>
    <n v="3768.7547071803701"/>
  </r>
  <r>
    <x v="529"/>
    <x v="18"/>
    <s v="Désignations Effacées"/>
    <n v="192.86"/>
    <s v="R"/>
    <d v="2002-10-12T00:00:00"/>
    <n v="3961.6147071803703"/>
    <n v="3961.6147071803703"/>
  </r>
  <r>
    <x v="530"/>
    <x v="20"/>
    <s v="Désignations Effacées"/>
    <n v="2600"/>
    <s v="D"/>
    <d v="2002-10-19T00:00:00"/>
    <n v="1361.6147071803703"/>
    <n v="1361.6147071803703"/>
  </r>
  <r>
    <x v="531"/>
    <x v="11"/>
    <s v="Désignations Effacées"/>
    <n v="542"/>
    <s v="D"/>
    <d v="2002-10-20T00:00:00"/>
    <n v="819.61470718037026"/>
    <n v="819.61470718037026"/>
  </r>
  <r>
    <x v="532"/>
    <x v="17"/>
    <s v="Désignations Effacées"/>
    <n v="617.70000000000005"/>
    <s v="R"/>
    <d v="2002-10-21T00:00:00"/>
    <n v="1437.3147071803703"/>
    <n v="1437.3147071803703"/>
  </r>
  <r>
    <x v="532"/>
    <x v="18"/>
    <s v="Désignations Effacées"/>
    <n v="121.07"/>
    <s v="R"/>
    <d v="2002-10-21T00:00:00"/>
    <n v="1558.3847071803702"/>
    <n v="1558.3847071803702"/>
  </r>
  <r>
    <x v="533"/>
    <x v="1"/>
    <s v="Désignations Effacées"/>
    <n v="11.58"/>
    <s v="D"/>
    <d v="2002-10-24T00:00:00"/>
    <n v="1546.8047071803703"/>
    <n v="1546.8047071803703"/>
  </r>
  <r>
    <x v="533"/>
    <x v="2"/>
    <s v="Désignations Effacées"/>
    <n v="2.27"/>
    <s v="D"/>
    <d v="2002-10-24T00:00:00"/>
    <n v="1544.5347071803703"/>
    <n v="1544.5347071803703"/>
  </r>
  <r>
    <x v="533"/>
    <x v="5"/>
    <s v="Désignations Effacées"/>
    <n v="29.85"/>
    <s v="D"/>
    <d v="2002-10-24T00:00:00"/>
    <n v="1514.6847071803704"/>
    <n v="1514.6847071803704"/>
  </r>
  <r>
    <x v="533"/>
    <x v="2"/>
    <s v="Désignations Effacées"/>
    <n v="5.8500000000000014"/>
    <s v="D"/>
    <d v="2002-10-24T00:00:00"/>
    <n v="1508.8347071803705"/>
    <n v="1508.8347071803705"/>
  </r>
  <r>
    <x v="534"/>
    <x v="17"/>
    <s v="Désignations Effacées"/>
    <n v="81.33"/>
    <s v="R"/>
    <d v="2002-10-29T00:00:00"/>
    <n v="1590.1647071803704"/>
    <n v="1590.1647071803704"/>
  </r>
  <r>
    <x v="534"/>
    <x v="18"/>
    <s v="Désignations Effacées"/>
    <n v="15.939999999999998"/>
    <s v="R"/>
    <d v="2002-10-29T00:00:00"/>
    <n v="1606.1047071803705"/>
    <n v="1606.1047071803705"/>
  </r>
  <r>
    <x v="532"/>
    <x v="1"/>
    <s v="Désignations Effacées"/>
    <n v="45.54"/>
    <s v="D"/>
    <d v="2002-10-30T00:00:00"/>
    <n v="1560.5647071803705"/>
    <n v="1560.5647071803705"/>
  </r>
  <r>
    <x v="532"/>
    <x v="2"/>
    <s v="Désignations Effacées"/>
    <n v="8.92"/>
    <s v="D"/>
    <d v="2002-10-30T00:00:00"/>
    <n v="1551.6447071803705"/>
    <n v="1551.6447071803705"/>
  </r>
  <r>
    <x v="530"/>
    <x v="1"/>
    <s v="Désignations Effacées"/>
    <n v="182.16"/>
    <s v="D"/>
    <d v="2002-10-31T00:00:00"/>
    <n v="1369.4847071803704"/>
    <n v="1369.4847071803704"/>
  </r>
  <r>
    <x v="530"/>
    <x v="8"/>
    <s v="Désignations Effacées"/>
    <n v="125.28"/>
    <s v="D"/>
    <d v="2002-10-31T00:00:00"/>
    <n v="1244.2047071803704"/>
    <n v="1244.2047071803704"/>
  </r>
  <r>
    <x v="530"/>
    <x v="5"/>
    <s v="Désignations Effacées"/>
    <n v="9.5299999999999994"/>
    <s v="D"/>
    <d v="2002-10-31T00:00:00"/>
    <n v="1234.6747071803704"/>
    <n v="1234.6747071803704"/>
  </r>
  <r>
    <x v="530"/>
    <x v="2"/>
    <s v="Désignations Effacées"/>
    <n v="60.27"/>
    <s v="D"/>
    <d v="2002-10-31T00:00:00"/>
    <n v="1174.4047071803705"/>
    <n v="1174.4047071803705"/>
  </r>
  <r>
    <x v="535"/>
    <x v="6"/>
    <s v="Désignations Effacées"/>
    <n v="462.98"/>
    <s v="D"/>
    <d v="2002-11-03T00:00:00"/>
    <n v="711.42470718037043"/>
    <n v="711.42470718037043"/>
  </r>
  <r>
    <x v="535"/>
    <x v="10"/>
    <s v="Désignations Effacées"/>
    <n v="10.23"/>
    <s v="D"/>
    <d v="2002-11-04T00:00:00"/>
    <n v="701.19470718037041"/>
    <n v="701.19470718037041"/>
  </r>
  <r>
    <x v="535"/>
    <x v="2"/>
    <s v="Désignations Effacées"/>
    <n v="2.0099999999999998"/>
    <s v="D"/>
    <d v="2002-11-04T00:00:00"/>
    <n v="699.18470718037042"/>
    <n v="699.18470718037042"/>
  </r>
  <r>
    <x v="536"/>
    <x v="11"/>
    <s v="Désignations Effacées"/>
    <n v="120"/>
    <s v="D"/>
    <d v="2002-11-04T00:00:00"/>
    <n v="579.18470718037042"/>
    <n v="579.18470718037042"/>
  </r>
  <r>
    <x v="537"/>
    <x v="17"/>
    <s v="Désignations Effacées"/>
    <n v="2435"/>
    <s v="R"/>
    <d v="2002-11-05T00:00:00"/>
    <n v="3014.1847071803704"/>
    <n v="3014.1847071803704"/>
  </r>
  <r>
    <x v="537"/>
    <x v="18"/>
    <s v="Désignations Effacées"/>
    <n v="477.26000000000022"/>
    <s v="R"/>
    <d v="2002-11-05T00:00:00"/>
    <n v="3491.4447071803706"/>
    <n v="3491.4447071803706"/>
  </r>
  <r>
    <x v="538"/>
    <x v="24"/>
    <s v="Désignations Effacées"/>
    <n v="147.01"/>
    <s v="D"/>
    <d v="2002-11-05T00:00:00"/>
    <n v="3344.4347071803704"/>
    <n v="3344.4347071803704"/>
  </r>
  <r>
    <x v="538"/>
    <x v="2"/>
    <s v="Désignations Effacées"/>
    <n v="34.92"/>
    <s v="D"/>
    <d v="2002-11-05T00:00:00"/>
    <n v="3309.5147071803704"/>
    <n v="3309.5147071803704"/>
  </r>
  <r>
    <x v="538"/>
    <x v="3"/>
    <s v="Désignations Effacées"/>
    <n v="31.15"/>
    <s v="D"/>
    <d v="2002-11-05T00:00:00"/>
    <n v="3278.3647071803703"/>
    <n v="3278.3647071803703"/>
  </r>
  <r>
    <x v="538"/>
    <x v="3"/>
    <s v="Désignations Effacées"/>
    <n v="4.74"/>
    <s v="D"/>
    <d v="2002-11-05T00:00:00"/>
    <n v="3273.6247071803705"/>
    <n v="3273.6247071803705"/>
  </r>
  <r>
    <x v="538"/>
    <x v="24"/>
    <s v="Désignations Effacées"/>
    <n v="230.32"/>
    <s v="D"/>
    <d v="2002-11-05T00:00:00"/>
    <n v="3043.3047071803703"/>
    <n v="3043.3047071803703"/>
  </r>
  <r>
    <x v="538"/>
    <x v="2"/>
    <s v="Désignations Effacées"/>
    <n v="53.09"/>
    <s v="D"/>
    <d v="2002-11-05T00:00:00"/>
    <n v="2990.2147071803702"/>
    <n v="2990.2147071803702"/>
  </r>
  <r>
    <x v="538"/>
    <x v="3"/>
    <s v="Désignations Effacées"/>
    <n v="40.54"/>
    <s v="D"/>
    <d v="2002-11-05T00:00:00"/>
    <n v="2949.6747071803702"/>
    <n v="2949.6747071803702"/>
  </r>
  <r>
    <x v="538"/>
    <x v="3"/>
    <s v="Désignations Effacées"/>
    <n v="7.48"/>
    <s v="D"/>
    <d v="2002-11-05T00:00:00"/>
    <n v="2942.1947071803702"/>
    <n v="2942.1947071803702"/>
  </r>
  <r>
    <x v="536"/>
    <x v="17"/>
    <s v="Désignations Effacées"/>
    <n v="650.66999999999996"/>
    <s v="R"/>
    <d v="2002-11-06T00:00:00"/>
    <n v="3592.8647071803703"/>
    <n v="3592.8647071803703"/>
  </r>
  <r>
    <x v="536"/>
    <x v="18"/>
    <s v="Désignations Effacées"/>
    <n v="127.53000000000009"/>
    <s v="R"/>
    <d v="2002-11-06T00:00:00"/>
    <n v="3720.3947071803705"/>
    <n v="3720.3947071803705"/>
  </r>
  <r>
    <x v="539"/>
    <x v="14"/>
    <s v="Désignations Effacées"/>
    <n v="2000"/>
    <s v="D"/>
    <d v="2002-11-06T00:00:00"/>
    <n v="1720.3947071803705"/>
    <n v="1720.3947071803705"/>
  </r>
  <r>
    <x v="540"/>
    <x v="1"/>
    <s v="Désignations Effacées"/>
    <n v="37.24"/>
    <s v="D"/>
    <d v="2002-11-11T00:00:00"/>
    <n v="1683.1547071803705"/>
    <n v="1683.1547071803705"/>
  </r>
  <r>
    <x v="540"/>
    <x v="2"/>
    <s v="Désignations Effacées"/>
    <n v="7.3"/>
    <s v="D"/>
    <d v="2002-11-11T00:00:00"/>
    <n v="1675.8547071803705"/>
    <n v="1675.8547071803705"/>
  </r>
  <r>
    <x v="539"/>
    <x v="26"/>
    <s v="Désignations Effacées"/>
    <n v="295.81"/>
    <s v="D"/>
    <d v="2002-11-12T00:00:00"/>
    <n v="1380.0447071803706"/>
    <n v="1380.0447071803706"/>
  </r>
  <r>
    <x v="541"/>
    <x v="1"/>
    <s v="Désignations Effacées"/>
    <n v="21.7"/>
    <s v="D"/>
    <d v="2002-11-13T00:00:00"/>
    <n v="1358.3447071803705"/>
    <n v="1358.3447071803705"/>
  </r>
  <r>
    <x v="542"/>
    <x v="11"/>
    <s v="Désignations Effacées"/>
    <n v="542"/>
    <s v="D"/>
    <d v="2002-11-19T00:00:00"/>
    <n v="816.34470718037051"/>
    <n v="816.34470718037051"/>
  </r>
  <r>
    <x v="543"/>
    <x v="13"/>
    <s v="Désignations Effacées"/>
    <n v="20"/>
    <s v="R"/>
    <d v="2002-11-22T00:00:00"/>
    <n v="836.34470718037051"/>
    <n v="836.34470718037051"/>
  </r>
  <r>
    <x v="543"/>
    <x v="14"/>
    <s v="Désignations Effacées"/>
    <n v="20"/>
    <s v="D"/>
    <d v="2002-11-22T00:00:00"/>
    <n v="816.34470718037051"/>
    <n v="816.34470718037051"/>
  </r>
  <r>
    <x v="544"/>
    <x v="11"/>
    <s v="Désignations Effacées"/>
    <n v="1047"/>
    <s v="D"/>
    <d v="2002-11-23T00:00:00"/>
    <n v="-230.65529281962949"/>
    <n v="-230.65529281962949"/>
  </r>
  <r>
    <x v="545"/>
    <x v="17"/>
    <s v="Désignations Effacées"/>
    <n v="267"/>
    <s v="R"/>
    <d v="2002-11-26T00:00:00"/>
    <n v="36.344707180370506"/>
    <n v="36.344707180370506"/>
  </r>
  <r>
    <x v="545"/>
    <x v="18"/>
    <s v="Désignations Effacées"/>
    <n v="52.33"/>
    <s v="R"/>
    <d v="2002-11-26T00:00:00"/>
    <n v="88.674707180370504"/>
    <n v="88.674707180370504"/>
  </r>
  <r>
    <x v="546"/>
    <x v="10"/>
    <s v="Désignations Effacées"/>
    <n v="152.44999999999999"/>
    <s v="D"/>
    <d v="2002-11-26T00:00:00"/>
    <n v="-63.775292819629485"/>
    <n v="-63.775292819629485"/>
  </r>
  <r>
    <x v="546"/>
    <x v="2"/>
    <s v="Désignations Effacées"/>
    <n v="29.88"/>
    <s v="D"/>
    <d v="2002-11-26T00:00:00"/>
    <n v="-93.65529281962948"/>
    <n v="-93.65529281962948"/>
  </r>
  <r>
    <x v="543"/>
    <x v="17"/>
    <s v="Désignations Effacées"/>
    <n v="167.7"/>
    <s v="R"/>
    <d v="2002-11-27T00:00:00"/>
    <n v="74.044707180370509"/>
    <n v="74.044707180370509"/>
  </r>
  <r>
    <x v="543"/>
    <x v="18"/>
    <s v="Désignations Effacées"/>
    <n v="32.870000000000005"/>
    <s v="R"/>
    <d v="2002-11-27T00:00:00"/>
    <n v="106.91470718037051"/>
    <n v="106.91470718037051"/>
  </r>
  <r>
    <x v="547"/>
    <x v="1"/>
    <s v="Désignations Effacées"/>
    <n v="85.79"/>
    <s v="D"/>
    <d v="2002-11-29T00:00:00"/>
    <n v="21.124707180370507"/>
    <n v="21.124707180370507"/>
  </r>
  <r>
    <x v="547"/>
    <x v="2"/>
    <s v="Désignations Effacées"/>
    <n v="5.56"/>
    <s v="D"/>
    <d v="2002-11-29T00:00:00"/>
    <n v="15.564707180370508"/>
    <n v="15.564707180370508"/>
  </r>
  <r>
    <x v="548"/>
    <x v="8"/>
    <s v="Désignations Effacées"/>
    <n v="106.44"/>
    <s v="D"/>
    <d v="2002-11-29T00:00:00"/>
    <n v="-90.875292819629493"/>
    <n v="-90.875292819629493"/>
  </r>
  <r>
    <x v="548"/>
    <x v="1"/>
    <s v="Désignations Effacées"/>
    <n v="20.86"/>
    <s v="D"/>
    <d v="2002-11-29T00:00:00"/>
    <n v="-111.73529281962949"/>
    <n v="-111.73529281962949"/>
  </r>
  <r>
    <x v="548"/>
    <x v="2"/>
    <s v="Désignations Effacées"/>
    <n v="24.95"/>
    <s v="D"/>
    <d v="2002-11-29T00:00:00"/>
    <n v="-136.6852928196295"/>
    <n v="-136.6852928196295"/>
  </r>
  <r>
    <x v="549"/>
    <x v="1"/>
    <s v="Désignations Effacées"/>
    <n v="68.459999999999994"/>
    <s v="D"/>
    <d v="2002-12-01T00:00:00"/>
    <n v="-205.1452928196295"/>
    <n v="-205.1452928196295"/>
  </r>
  <r>
    <x v="549"/>
    <x v="2"/>
    <s v="Désignations Effacées"/>
    <n v="13.41"/>
    <s v="D"/>
    <d v="2002-12-01T00:00:00"/>
    <n v="-218.5552928196295"/>
    <n v="-218.5552928196295"/>
  </r>
  <r>
    <x v="550"/>
    <x v="10"/>
    <s v="Désignations Effacées"/>
    <n v="10.23"/>
    <s v="D"/>
    <d v="2002-12-02T00:00:00"/>
    <n v="-228.78529281962949"/>
    <n v="-228.78529281962949"/>
  </r>
  <r>
    <x v="550"/>
    <x v="2"/>
    <s v="Désignations Effacées"/>
    <n v="2.0099999999999998"/>
    <s v="D"/>
    <d v="2002-12-02T00:00:00"/>
    <n v="-230.79529281962948"/>
    <n v="-230.79529281962948"/>
  </r>
  <r>
    <x v="551"/>
    <x v="13"/>
    <s v="Désignations Effacées"/>
    <n v="40"/>
    <s v="R"/>
    <d v="2002-12-03T00:00:00"/>
    <n v="-190.79529281962948"/>
    <n v="-190.79529281962948"/>
  </r>
  <r>
    <x v="551"/>
    <x v="14"/>
    <s v="Désignations Effacées"/>
    <n v="40"/>
    <s v="D"/>
    <d v="2002-12-03T00:00:00"/>
    <n v="-230.79529281962948"/>
    <n v="-230.79529281962948"/>
  </r>
  <r>
    <x v="551"/>
    <x v="8"/>
    <s v="Désignations Effacées"/>
    <n v="22.07"/>
    <s v="D"/>
    <d v="2002-12-03T00:00:00"/>
    <n v="-252.86529281962947"/>
    <n v="-252.86529281962947"/>
  </r>
  <r>
    <x v="551"/>
    <x v="2"/>
    <s v="Désignations Effacées"/>
    <n v="4.33"/>
    <s v="D"/>
    <d v="2002-12-03T00:00:00"/>
    <n v="-257.19529281962946"/>
    <n v="-257.19529281962946"/>
  </r>
  <r>
    <x v="552"/>
    <x v="17"/>
    <s v="Désignations Effacées"/>
    <n v="3110"/>
    <s v="R"/>
    <d v="2002-12-04T00:00:00"/>
    <n v="2852.8047071803703"/>
    <n v="2852.8047071803703"/>
  </r>
  <r>
    <x v="552"/>
    <x v="18"/>
    <s v="Désignations Effacées"/>
    <n v="609.55999999999995"/>
    <s v="R"/>
    <d v="2002-12-04T00:00:00"/>
    <n v="3462.3647071803703"/>
    <n v="3462.3647071803703"/>
  </r>
  <r>
    <x v="553"/>
    <x v="5"/>
    <s v="Désignations Effacées"/>
    <n v="75.95"/>
    <s v="D"/>
    <d v="2002-12-04T00:00:00"/>
    <n v="3386.4147071803704"/>
    <n v="3386.4147071803704"/>
  </r>
  <r>
    <x v="553"/>
    <x v="11"/>
    <s v="Désignations Effacées"/>
    <n v="120"/>
    <s v="D"/>
    <d v="2002-12-04T00:00:00"/>
    <n v="3266.4147071803704"/>
    <n v="3266.4147071803704"/>
  </r>
  <r>
    <x v="554"/>
    <x v="24"/>
    <s v="Désignations Effacées"/>
    <n v="147.01"/>
    <s v="D"/>
    <d v="2002-12-05T00:00:00"/>
    <n v="3119.4047071803707"/>
    <n v="3119.4047071803707"/>
  </r>
  <r>
    <x v="554"/>
    <x v="2"/>
    <s v="Désignations Effacées"/>
    <n v="34.92"/>
    <s v="D"/>
    <d v="2002-12-05T00:00:00"/>
    <n v="3084.4847071803706"/>
    <n v="3084.4847071803706"/>
  </r>
  <r>
    <x v="554"/>
    <x v="3"/>
    <s v="Désignations Effacées"/>
    <n v="31.15"/>
    <s v="D"/>
    <d v="2002-12-05T00:00:00"/>
    <n v="3053.3347071803705"/>
    <n v="3053.3347071803705"/>
  </r>
  <r>
    <x v="554"/>
    <x v="3"/>
    <s v="Désignations Effacées"/>
    <n v="4.74"/>
    <s v="D"/>
    <d v="2002-12-05T00:00:00"/>
    <n v="3048.5947071803707"/>
    <n v="3048.5947071803707"/>
  </r>
  <r>
    <x v="554"/>
    <x v="24"/>
    <s v="Désignations Effacées"/>
    <n v="230.32"/>
    <s v="D"/>
    <d v="2002-12-05T00:00:00"/>
    <n v="2818.2747071803706"/>
    <n v="2818.2747071803706"/>
  </r>
  <r>
    <x v="554"/>
    <x v="2"/>
    <s v="Désignations Effacées"/>
    <n v="53.09"/>
    <s v="D"/>
    <d v="2002-12-05T00:00:00"/>
    <n v="2765.1847071803704"/>
    <n v="2765.1847071803704"/>
  </r>
  <r>
    <x v="554"/>
    <x v="3"/>
    <s v="Désignations Effacées"/>
    <n v="40.54"/>
    <s v="D"/>
    <d v="2002-12-05T00:00:00"/>
    <n v="2724.6447071803705"/>
    <n v="2724.6447071803705"/>
  </r>
  <r>
    <x v="554"/>
    <x v="3"/>
    <s v="Désignations Effacées"/>
    <n v="7.48"/>
    <s v="D"/>
    <d v="2002-12-05T00:00:00"/>
    <n v="2717.1647071803704"/>
    <n v="2717.1647071803704"/>
  </r>
  <r>
    <x v="555"/>
    <x v="1"/>
    <s v="Désignations Effacées"/>
    <n v="67.31"/>
    <s v="D"/>
    <d v="2002-12-07T00:00:00"/>
    <n v="2649.8547071803705"/>
    <n v="2649.8547071803705"/>
  </r>
  <r>
    <x v="556"/>
    <x v="12"/>
    <s v="Désignations Effacées"/>
    <n v="9000"/>
    <s v="R"/>
    <d v="2002-12-10T00:00:00"/>
    <n v="11649.85470718037"/>
    <n v="11649.85470718037"/>
  </r>
  <r>
    <x v="557"/>
    <x v="17"/>
    <s v="Désignations Effacées"/>
    <n v="328"/>
    <s v="R"/>
    <d v="2002-12-11T00:00:00"/>
    <n v="11977.85470718037"/>
    <n v="11977.85470718037"/>
  </r>
  <r>
    <x v="557"/>
    <x v="18"/>
    <s v="Désignations Effacées"/>
    <n v="64.290000000000006"/>
    <s v="R"/>
    <d v="2002-12-11T00:00:00"/>
    <n v="12042.14470718037"/>
    <n v="12042.14470718037"/>
  </r>
  <r>
    <x v="553"/>
    <x v="28"/>
    <s v="Désignations Effacées"/>
    <n v="30.49"/>
    <s v="D"/>
    <d v="2002-12-15T00:00:00"/>
    <n v="12011.654707180371"/>
    <n v="12011.654707180371"/>
  </r>
  <r>
    <x v="553"/>
    <x v="28"/>
    <s v="Désignations Effacées"/>
    <n v="5.98"/>
    <s v="D"/>
    <d v="2002-12-15T00:00:00"/>
    <n v="12005.674707180371"/>
    <n v="12005.674707180371"/>
  </r>
  <r>
    <x v="558"/>
    <x v="8"/>
    <s v="Désignations Effacées"/>
    <n v="7.1"/>
    <s v="D"/>
    <d v="2002-12-15T00:00:00"/>
    <n v="11998.574707180371"/>
    <n v="11998.574707180371"/>
  </r>
  <r>
    <x v="559"/>
    <x v="17"/>
    <s v="Désignations Effacées"/>
    <n v="732"/>
    <s v="R"/>
    <d v="2002-12-17T00:00:00"/>
    <n v="12730.574707180371"/>
    <n v="12730.574707180371"/>
  </r>
  <r>
    <x v="559"/>
    <x v="18"/>
    <s v="Désignations Effacées"/>
    <n v="143.47000000000003"/>
    <s v="R"/>
    <d v="2002-12-17T00:00:00"/>
    <n v="12874.04470718037"/>
    <n v="12874.04470718037"/>
  </r>
  <r>
    <x v="560"/>
    <x v="11"/>
    <s v="Désignations Effacées"/>
    <n v="901"/>
    <s v="D"/>
    <d v="2002-12-19T00:00:00"/>
    <n v="11973.04470718037"/>
    <n v="11973.04470718037"/>
  </r>
  <r>
    <x v="560"/>
    <x v="11"/>
    <s v="Désignations Effacées"/>
    <n v="9010"/>
    <s v="D"/>
    <d v="2002-12-22T00:00:00"/>
    <n v="2963.0447071803701"/>
    <n v="2963.0447071803701"/>
  </r>
  <r>
    <x v="561"/>
    <x v="11"/>
    <s v="Désignations Effacées"/>
    <n v="2551.8000000000002"/>
    <s v="D"/>
    <d v="2002-12-23T00:00:00"/>
    <n v="411.24470718036991"/>
    <n v="411.24470718036991"/>
  </r>
  <r>
    <x v="560"/>
    <x v="17"/>
    <s v="Désignations Effacées"/>
    <n v="610"/>
    <s v="R"/>
    <d v="2002-12-26T00:00:00"/>
    <n v="1021.2447071803699"/>
    <n v="1021.2447071803699"/>
  </r>
  <r>
    <x v="560"/>
    <x v="18"/>
    <s v="Désignations Effacées"/>
    <n v="119.56"/>
    <s v="R"/>
    <d v="2002-12-26T00:00:00"/>
    <n v="1140.8047071803699"/>
    <n v="1140.8047071803699"/>
  </r>
  <r>
    <x v="562"/>
    <x v="10"/>
    <s v="Désignations Effacées"/>
    <n v="28.76"/>
    <s v="D"/>
    <d v="2002-12-28T00:00:00"/>
    <n v="1112.0447071803699"/>
    <n v="1112.0447071803699"/>
  </r>
  <r>
    <x v="562"/>
    <x v="2"/>
    <s v="Désignations Effacées"/>
    <n v="5.64"/>
    <s v="D"/>
    <d v="2002-12-28T00:00:00"/>
    <n v="1106.4047071803698"/>
    <n v="1106.4047071803698"/>
  </r>
  <r>
    <x v="554"/>
    <x v="1"/>
    <s v="Désignations Effacées"/>
    <n v="53.34"/>
    <s v="D"/>
    <d v="2002-12-30T00:00:00"/>
    <n v="1053.0647071803699"/>
    <n v="1053.0647071803699"/>
  </r>
  <r>
    <x v="554"/>
    <x v="2"/>
    <s v="Désignations Effacées"/>
    <n v="10.46"/>
    <s v="D"/>
    <d v="2002-12-30T00:00:00"/>
    <n v="1042.6047071803698"/>
    <n v="1042.6047071803698"/>
  </r>
  <r>
    <x v="550"/>
    <x v="5"/>
    <s v="Désignations Effacées"/>
    <n v="480"/>
    <s v="D"/>
    <d v="2002-12-31T00:00:00"/>
    <n v="562.60470718036981"/>
    <n v="562.60470718036981"/>
  </r>
  <r>
    <x v="550"/>
    <x v="2"/>
    <s v="Désignations Effacées"/>
    <n v="94.08"/>
    <s v="D"/>
    <d v="2002-12-31T00:00:00"/>
    <n v="468.52470718036983"/>
    <n v="468.52470718036983"/>
  </r>
  <r>
    <x v="563"/>
    <x v="1"/>
    <s v="Désignations Effacées"/>
    <n v="56.48"/>
    <s v="D"/>
    <d v="2002-12-31T00:00:00"/>
    <n v="412.04470718036981"/>
    <n v="412.04470718036981"/>
  </r>
  <r>
    <x v="563"/>
    <x v="2"/>
    <s v="Désignations Effacées"/>
    <n v="11.07"/>
    <s v="D"/>
    <d v="2002-12-31T00:00:00"/>
    <n v="400.97470718036982"/>
    <n v="400.97470718036982"/>
  </r>
  <r>
    <x v="563"/>
    <x v="1"/>
    <s v="Désignations Effacées"/>
    <n v="54.46"/>
    <s v="D"/>
    <d v="2002-12-31T00:00:00"/>
    <n v="346.51470718036984"/>
    <n v="346.51470718036984"/>
  </r>
  <r>
    <x v="563"/>
    <x v="2"/>
    <s v="Désignations Effacées"/>
    <n v="10.68"/>
    <s v="D"/>
    <d v="2002-12-31T00:00:00"/>
    <n v="335.83470718036983"/>
    <n v="335.83470718036983"/>
  </r>
  <r>
    <x v="564"/>
    <x v="8"/>
    <s v="Désignations Effacées"/>
    <n v="360.29"/>
    <s v="D"/>
    <d v="2002-12-31T00:00:00"/>
    <n v="-24.455292819630188"/>
    <n v="-24.455292819630188"/>
  </r>
  <r>
    <x v="564"/>
    <x v="1"/>
    <s v="Désignations Effacées"/>
    <n v="20.86"/>
    <s v="D"/>
    <d v="2002-12-31T00:00:00"/>
    <n v="-45.315292819630187"/>
    <n v="-45.315292819630187"/>
  </r>
  <r>
    <x v="564"/>
    <x v="2"/>
    <s v="Désignations Effacées"/>
    <n v="57.07"/>
    <s v="D"/>
    <d v="2002-12-31T00:00:00"/>
    <n v="-102.38529281963019"/>
    <n v="-102.38529281963019"/>
  </r>
  <r>
    <x v="565"/>
    <x v="1"/>
    <s v="Désignations Effacées"/>
    <n v="167.22"/>
    <s v="D"/>
    <d v="2002-12-31T00:00:00"/>
    <n v="-269.60529281963022"/>
    <n v="-269.60529281963022"/>
  </r>
  <r>
    <x v="565"/>
    <x v="2"/>
    <s v="Désignations Effacées"/>
    <n v="32.78"/>
    <s v="D"/>
    <d v="2002-12-31T00:00:00"/>
    <n v="-302.38529281963019"/>
    <n v="-302.38529281963019"/>
  </r>
  <r>
    <x v="566"/>
    <x v="7"/>
    <s v="Désignations Effacées"/>
    <n v="80.929999999999993"/>
    <s v="D"/>
    <d v="2002-12-31T00:00:00"/>
    <n v="-383.3152928196302"/>
    <n v="-383.3152928196302"/>
  </r>
  <r>
    <x v="566"/>
    <x v="2"/>
    <s v="Désignations Effacées"/>
    <n v="15.87"/>
    <s v="D"/>
    <d v="2002-12-31T00:00:00"/>
    <n v="-399.18529281963021"/>
    <n v="-399.18529281963021"/>
  </r>
  <r>
    <x v="567"/>
    <x v="17"/>
    <s v="Désignations Effacées"/>
    <n v="91.5"/>
    <s v="R"/>
    <d v="2002-12-31T00:00:00"/>
    <n v="-307.68529281963021"/>
    <n v="-307.68529281963021"/>
  </r>
  <r>
    <x v="567"/>
    <x v="18"/>
    <s v="Désignations Effacées"/>
    <n v="17.93"/>
    <s v="R"/>
    <d v="2002-12-31T00:00:00"/>
    <n v="-289.7552928196302"/>
    <n v="-289.7552928196302"/>
  </r>
  <r>
    <x v="567"/>
    <x v="12"/>
    <s v="Désignations Effacées"/>
    <n v="500"/>
    <s v="R"/>
    <d v="2002-12-31T00:00:00"/>
    <n v="210.2447071803698"/>
    <n v="210.2447071803698"/>
  </r>
  <r>
    <x v="568"/>
    <x v="10"/>
    <s v="Désignations Effacées"/>
    <n v="18.979933110367892"/>
    <s v="D"/>
    <d v="2002-12-31T00:00:00"/>
    <n v="191.26477407000192"/>
    <n v="191.26477407000192"/>
  </r>
  <r>
    <x v="568"/>
    <x v="2"/>
    <s v="Désignations Effacées"/>
    <n v="3.7199999999999989"/>
    <s v="D"/>
    <d v="2002-12-31T00:00:00"/>
    <n v="187.54477407000192"/>
    <n v="187.54477407000192"/>
  </r>
  <r>
    <x v="569"/>
    <x v="10"/>
    <s v="Désignations Effacées"/>
    <n v="51.72"/>
    <s v="D"/>
    <d v="2003-01-01T00:00:00"/>
    <n v="135.82477407000192"/>
    <n v="135.82477407000192"/>
  </r>
  <r>
    <x v="569"/>
    <x v="2"/>
    <s v="Désignations Effacées"/>
    <n v="9.91"/>
    <s v="D"/>
    <d v="2003-01-01T00:00:00"/>
    <n v="125.91477407000193"/>
    <n v="125.91477407000193"/>
  </r>
  <r>
    <x v="570"/>
    <x v="10"/>
    <s v="Désignations Effacées"/>
    <n v="10.23"/>
    <s v="D"/>
    <d v="2003-01-02T00:00:00"/>
    <n v="115.68477407000192"/>
    <n v="115.68477407000192"/>
  </r>
  <r>
    <x v="570"/>
    <x v="2"/>
    <s v="Désignations Effacées"/>
    <n v="2.0099999999999998"/>
    <s v="D"/>
    <d v="2003-01-02T00:00:00"/>
    <n v="113.67477407000192"/>
    <n v="113.67477407000192"/>
  </r>
  <r>
    <x v="570"/>
    <x v="12"/>
    <s v="Désignations Effacées"/>
    <n v="100"/>
    <s v="R"/>
    <d v="2003-01-02T00:00:00"/>
    <n v="213.67477407000192"/>
    <n v="213.67477407000192"/>
  </r>
  <r>
    <x v="571"/>
    <x v="24"/>
    <s v="Désignations Effacées"/>
    <n v="99.59"/>
    <s v="D"/>
    <d v="2003-01-05T00:00:00"/>
    <n v="114.08477407000191"/>
    <n v="114.08477407000191"/>
  </r>
  <r>
    <x v="571"/>
    <x v="2"/>
    <s v="Désignations Effacées"/>
    <n v="23.66"/>
    <s v="D"/>
    <d v="2003-01-05T00:00:00"/>
    <n v="90.424774070001916"/>
    <n v="90.424774070001916"/>
  </r>
  <r>
    <x v="571"/>
    <x v="3"/>
    <s v="Désignations Effacées"/>
    <n v="21.1"/>
    <s v="D"/>
    <d v="2003-01-05T00:00:00"/>
    <n v="69.324774070001922"/>
    <n v="69.324774070001922"/>
  </r>
  <r>
    <x v="571"/>
    <x v="3"/>
    <s v="Désignations Effacées"/>
    <n v="3.21"/>
    <s v="D"/>
    <d v="2003-01-05T00:00:00"/>
    <n v="66.114774070001928"/>
    <n v="66.114774070001928"/>
  </r>
  <r>
    <x v="571"/>
    <x v="24"/>
    <s v="Désignations Effacées"/>
    <n v="230.32"/>
    <s v="D"/>
    <d v="2003-01-05T00:00:00"/>
    <n v="-164.20522592999805"/>
    <n v="-164.20522592999805"/>
  </r>
  <r>
    <x v="571"/>
    <x v="2"/>
    <s v="Désignations Effacées"/>
    <n v="53.09"/>
    <s v="D"/>
    <d v="2003-01-05T00:00:00"/>
    <n v="-217.29522592999805"/>
    <n v="-217.29522592999805"/>
  </r>
  <r>
    <x v="571"/>
    <x v="3"/>
    <s v="Désignations Effacées"/>
    <n v="40.54"/>
    <s v="D"/>
    <d v="2003-01-05T00:00:00"/>
    <n v="-257.83522592999805"/>
    <n v="-257.83522592999805"/>
  </r>
  <r>
    <x v="571"/>
    <x v="3"/>
    <s v="Désignations Effacées"/>
    <n v="7.48"/>
    <s v="D"/>
    <d v="2003-01-05T00:00:00"/>
    <n v="-265.31522592999806"/>
    <n v="-265.31522592999806"/>
  </r>
  <r>
    <x v="559"/>
    <x v="1"/>
    <s v="Désignations Effacées"/>
    <n v="27.23"/>
    <s v="D"/>
    <d v="2003-01-06T00:00:00"/>
    <n v="-292.54522592999808"/>
    <n v="-292.54522592999808"/>
  </r>
  <r>
    <x v="559"/>
    <x v="2"/>
    <s v="Désignations Effacées"/>
    <n v="5.34"/>
    <s v="D"/>
    <d v="2003-01-06T00:00:00"/>
    <n v="-297.88522592999806"/>
    <n v="-297.88522592999806"/>
  </r>
  <r>
    <x v="2"/>
    <x v="11"/>
    <s v="Désignations Effacées"/>
    <n v="120"/>
    <s v="D"/>
    <d v="2003-01-06T00:00:00"/>
    <n v="-417.88522592999806"/>
    <n v="-417.88522592999806"/>
  </r>
  <r>
    <x v="572"/>
    <x v="1"/>
    <s v="Désignations Effacées"/>
    <n v="7.84"/>
    <s v="D"/>
    <d v="2003-01-07T00:00:00"/>
    <n v="-425.72522592999803"/>
    <n v="-425.72522592999803"/>
  </r>
  <r>
    <x v="572"/>
    <x v="9"/>
    <s v="Désignations Effacées"/>
    <n v="137.96"/>
    <s v="D"/>
    <d v="2003-01-07T00:00:00"/>
    <n v="-563.68522592999807"/>
    <n v="-563.68522592999807"/>
  </r>
  <r>
    <x v="572"/>
    <x v="2"/>
    <s v="Désignations Effacées"/>
    <n v="27.2"/>
    <s v="D"/>
    <d v="2003-01-07T00:00:00"/>
    <n v="-590.88522592999811"/>
    <n v="-590.88522592999811"/>
  </r>
  <r>
    <x v="573"/>
    <x v="17"/>
    <s v="Désignations Effacées"/>
    <n v="900"/>
    <s v="R"/>
    <d v="2003-01-07T00:00:00"/>
    <n v="309.11477407000189"/>
    <n v="309.11477407000189"/>
  </r>
  <r>
    <x v="573"/>
    <x v="18"/>
    <s v="Désignations Effacées"/>
    <n v="176.4"/>
    <s v="R"/>
    <d v="2003-01-07T00:00:00"/>
    <n v="485.51477407000186"/>
    <n v="485.51477407000186"/>
  </r>
  <r>
    <x v="574"/>
    <x v="1"/>
    <s v="Désignations Effacées"/>
    <n v="1.61"/>
    <s v="D"/>
    <d v="2003-01-09T00:00:00"/>
    <n v="483.90477407000185"/>
    <n v="483.90477407000185"/>
  </r>
  <r>
    <x v="574"/>
    <x v="1"/>
    <s v="Désignations Effacées"/>
    <n v="5.65"/>
    <s v="D"/>
    <d v="2003-01-09T00:00:00"/>
    <n v="478.25477407000187"/>
    <n v="478.25477407000187"/>
  </r>
  <r>
    <x v="575"/>
    <x v="11"/>
    <s v="Désignations Effacées"/>
    <n v="316.47000000000003"/>
    <s v="D"/>
    <d v="2003-01-09T00:00:00"/>
    <n v="161.78477407000184"/>
    <n v="161.78477407000184"/>
  </r>
  <r>
    <x v="575"/>
    <x v="11"/>
    <s v="Désignations Effacées"/>
    <n v="209.58"/>
    <s v="D"/>
    <d v="2003-01-09T00:00:00"/>
    <n v="-47.795225929998168"/>
    <n v="-47.795225929998168"/>
  </r>
  <r>
    <x v="573"/>
    <x v="2"/>
    <s v="Désignations Effacées"/>
    <n v="35.409999999999997"/>
    <s v="D"/>
    <d v="2003-01-11T00:00:00"/>
    <n v="-83.205225929998164"/>
    <n v="-83.205225929998164"/>
  </r>
  <r>
    <x v="575"/>
    <x v="17"/>
    <s v="Désignations Effacées"/>
    <n v="610"/>
    <s v="R"/>
    <d v="2003-01-16T00:00:00"/>
    <n v="526.79477407000184"/>
    <n v="526.79477407000184"/>
  </r>
  <r>
    <x v="575"/>
    <x v="18"/>
    <s v="Désignations Effacées"/>
    <n v="119.56"/>
    <s v="R"/>
    <d v="2003-01-16T00:00:00"/>
    <n v="646.35477407000189"/>
    <n v="646.35477407000189"/>
  </r>
  <r>
    <x v="569"/>
    <x v="1"/>
    <s v="Désignations Effacées"/>
    <n v="57.58"/>
    <s v="D"/>
    <d v="2003-01-19T00:00:00"/>
    <n v="588.77477407000185"/>
    <n v="588.77477407000185"/>
  </r>
  <r>
    <x v="569"/>
    <x v="2"/>
    <s v="Désignations Effacées"/>
    <n v="11.29"/>
    <s v="D"/>
    <d v="2003-01-19T00:00:00"/>
    <n v="577.48477407000189"/>
    <n v="577.48477407000189"/>
  </r>
  <r>
    <x v="576"/>
    <x v="11"/>
    <s v="Désignations Effacées"/>
    <n v="118"/>
    <s v="D"/>
    <d v="2003-01-19T00:00:00"/>
    <n v="459.48477407000189"/>
    <n v="459.48477407000189"/>
  </r>
  <r>
    <x v="576"/>
    <x v="1"/>
    <s v="Désignations Effacées"/>
    <n v="4.5"/>
    <s v="D"/>
    <d v="2003-01-20T00:00:00"/>
    <n v="454.98477407000189"/>
    <n v="454.98477407000189"/>
  </r>
  <r>
    <x v="576"/>
    <x v="1"/>
    <s v="Désignations Effacées"/>
    <n v="4.7"/>
    <s v="D"/>
    <d v="2003-01-20T00:00:00"/>
    <n v="450.2847740700019"/>
    <n v="450.2847740700019"/>
  </r>
  <r>
    <x v="577"/>
    <x v="17"/>
    <s v="Désignations Effacées"/>
    <n v="1305"/>
    <s v="R"/>
    <d v="2003-01-21T00:00:00"/>
    <n v="1755.284774070002"/>
    <n v="1755.284774070002"/>
  </r>
  <r>
    <x v="577"/>
    <x v="18"/>
    <s v="Désignations Effacées"/>
    <n v="255.78"/>
    <s v="R"/>
    <d v="2003-01-21T00:00:00"/>
    <n v="2011.0647740700019"/>
    <n v="2011.0647740700019"/>
  </r>
  <r>
    <x v="578"/>
    <x v="17"/>
    <s v="Désignations Effacées"/>
    <n v="1350"/>
    <s v="R"/>
    <d v="2003-01-23T00:00:00"/>
    <n v="3361.0647740700019"/>
    <n v="3361.0647740700019"/>
  </r>
  <r>
    <x v="578"/>
    <x v="18"/>
    <s v="Désignations Effacées"/>
    <n v="264.60000000000002"/>
    <s v="R"/>
    <d v="2003-01-23T00:00:00"/>
    <n v="3625.6647740700018"/>
    <n v="3625.6647740700018"/>
  </r>
  <r>
    <x v="579"/>
    <x v="17"/>
    <s v="Désignations Effacées"/>
    <n v="3350"/>
    <s v="R"/>
    <d v="2003-01-23T00:00:00"/>
    <n v="6975.6647740700018"/>
    <n v="6975.6647740700018"/>
  </r>
  <r>
    <x v="579"/>
    <x v="18"/>
    <s v="Désignations Effacées"/>
    <n v="656.6"/>
    <s v="R"/>
    <d v="2003-01-23T00:00:00"/>
    <n v="7632.2647740700022"/>
    <n v="7632.2647740700022"/>
  </r>
  <r>
    <x v="580"/>
    <x v="6"/>
    <s v="Désignations Effacées"/>
    <n v="650"/>
    <s v="D"/>
    <d v="2003-01-26T00:00:00"/>
    <n v="6982.2647740700022"/>
    <n v="6982.2647740700022"/>
  </r>
  <r>
    <x v="580"/>
    <x v="6"/>
    <s v="Désignations Effacées"/>
    <n v="2000"/>
    <s v="D"/>
    <d v="2003-01-26T00:00:00"/>
    <n v="4982.2647740700022"/>
    <n v="4982.2647740700022"/>
  </r>
  <r>
    <x v="580"/>
    <x v="6"/>
    <s v="Désignations Effacées"/>
    <n v="250"/>
    <s v="D"/>
    <d v="2003-01-26T00:00:00"/>
    <n v="4732.2647740700022"/>
    <n v="4732.2647740700022"/>
  </r>
  <r>
    <x v="581"/>
    <x v="1"/>
    <s v="Désignations Effacées"/>
    <n v="109.4"/>
    <s v="D"/>
    <d v="2003-01-27T00:00:00"/>
    <n v="4622.8647740700026"/>
    <n v="4622.8647740700026"/>
  </r>
  <r>
    <x v="581"/>
    <x v="2"/>
    <s v="Désignations Effacées"/>
    <n v="6.02"/>
    <s v="D"/>
    <d v="2003-01-27T00:00:00"/>
    <n v="4616.8447740700021"/>
    <n v="4616.8447740700021"/>
  </r>
  <r>
    <x v="582"/>
    <x v="1"/>
    <s v="Désignations Effacées"/>
    <n v="63.8"/>
    <s v="D"/>
    <d v="2003-01-27T00:00:00"/>
    <n v="4553.0447740700019"/>
    <n v="4553.0447740700019"/>
  </r>
  <r>
    <x v="582"/>
    <x v="2"/>
    <s v="Désignations Effacées"/>
    <n v="3.51"/>
    <s v="D"/>
    <d v="2003-01-27T00:00:00"/>
    <n v="4549.5347740700017"/>
    <n v="4549.5347740700017"/>
  </r>
  <r>
    <x v="582"/>
    <x v="20"/>
    <s v="Désignations Effacées"/>
    <n v="1198"/>
    <s v="D"/>
    <d v="2003-01-29T00:00:00"/>
    <n v="3351.5347740700017"/>
    <n v="3351.5347740700017"/>
  </r>
  <r>
    <x v="577"/>
    <x v="1"/>
    <s v="Désignations Effacées"/>
    <n v="55.94"/>
    <s v="D"/>
    <d v="2003-01-30T00:00:00"/>
    <n v="3295.5947740700017"/>
    <n v="3295.5947740700017"/>
  </r>
  <r>
    <x v="577"/>
    <x v="2"/>
    <s v="Désignations Effacées"/>
    <n v="10.96"/>
    <s v="D"/>
    <d v="2003-01-30T00:00:00"/>
    <n v="3284.6347740700016"/>
    <n v="3284.6347740700016"/>
  </r>
  <r>
    <x v="574"/>
    <x v="28"/>
    <s v="Désignations Effacées"/>
    <n v="150.65"/>
    <s v="D"/>
    <d v="2003-01-31T00:00:00"/>
    <n v="3133.9847740700015"/>
    <n v="3133.9847740700015"/>
  </r>
  <r>
    <x v="574"/>
    <x v="2"/>
    <s v="Désignations Effacées"/>
    <n v="29.53"/>
    <s v="D"/>
    <d v="2003-01-31T00:00:00"/>
    <n v="3104.4547740700013"/>
    <n v="3104.4547740700013"/>
  </r>
  <r>
    <x v="583"/>
    <x v="1"/>
    <s v="Désignations Effacées"/>
    <n v="20.86"/>
    <s v="D"/>
    <d v="2003-01-31T00:00:00"/>
    <n v="3083.5947740700012"/>
    <n v="3083.5947740700012"/>
  </r>
  <r>
    <x v="583"/>
    <x v="2"/>
    <s v="Désignations Effacées"/>
    <n v="4.09"/>
    <s v="D"/>
    <d v="2003-01-31T00:00:00"/>
    <n v="3079.5047740700011"/>
    <n v="3079.5047740700011"/>
  </r>
  <r>
    <x v="584"/>
    <x v="17"/>
    <s v="Désignations Effacées"/>
    <n v="335.4"/>
    <s v="R"/>
    <d v="2003-02-01T00:00:00"/>
    <n v="3414.9047740700012"/>
    <n v="3414.9047740700012"/>
  </r>
  <r>
    <x v="584"/>
    <x v="18"/>
    <s v="Désignations Effacées"/>
    <n v="65.739999999999995"/>
    <s v="R"/>
    <d v="2003-02-01T00:00:00"/>
    <n v="3480.6447740700009"/>
    <n v="3480.6447740700009"/>
  </r>
  <r>
    <x v="585"/>
    <x v="1"/>
    <s v="Désignations Effacées"/>
    <n v="4.04"/>
    <s v="D"/>
    <d v="2003-02-01T00:00:00"/>
    <n v="3476.604774070001"/>
    <n v="3476.604774070001"/>
  </r>
  <r>
    <x v="586"/>
    <x v="6"/>
    <s v="Désignations Effacées"/>
    <n v="2650"/>
    <s v="D"/>
    <d v="2003-02-03T00:00:00"/>
    <n v="826.60477407000099"/>
    <n v="826.60477407000099"/>
  </r>
  <r>
    <x v="587"/>
    <x v="10"/>
    <s v="Désignations Effacées"/>
    <n v="10.23"/>
    <s v="D"/>
    <d v="2003-02-03T00:00:00"/>
    <n v="816.37477407000097"/>
    <n v="816.37477407000097"/>
  </r>
  <r>
    <x v="587"/>
    <x v="2"/>
    <s v="Désignations Effacées"/>
    <n v="2.0099999999999998"/>
    <s v="D"/>
    <d v="2003-02-03T00:00:00"/>
    <n v="814.36477407000098"/>
    <n v="814.36477407000098"/>
  </r>
  <r>
    <x v="587"/>
    <x v="24"/>
    <s v="Désignations Effacées"/>
    <n v="230.32"/>
    <s v="D"/>
    <d v="2003-02-04T00:00:00"/>
    <n v="584.04477407000104"/>
    <n v="584.04477407000104"/>
  </r>
  <r>
    <x v="587"/>
    <x v="2"/>
    <s v="Désignations Effacées"/>
    <n v="53.09"/>
    <s v="D"/>
    <d v="2003-02-04T00:00:00"/>
    <n v="530.95477407000101"/>
    <n v="530.95477407000101"/>
  </r>
  <r>
    <x v="587"/>
    <x v="3"/>
    <s v="Désignations Effacées"/>
    <n v="40.54"/>
    <s v="D"/>
    <d v="2003-02-04T00:00:00"/>
    <n v="490.41477407000099"/>
    <n v="490.41477407000099"/>
  </r>
  <r>
    <x v="587"/>
    <x v="3"/>
    <s v="Désignations Effacées"/>
    <n v="7.48"/>
    <s v="D"/>
    <d v="2003-02-04T00:00:00"/>
    <n v="482.93477407000097"/>
    <n v="482.93477407000097"/>
  </r>
  <r>
    <x v="587"/>
    <x v="17"/>
    <s v="Désignations Effacées"/>
    <n v="640.5"/>
    <s v="R"/>
    <d v="2003-02-04T00:00:00"/>
    <n v="1123.4347740700009"/>
    <n v="1123.4347740700009"/>
  </r>
  <r>
    <x v="587"/>
    <x v="18"/>
    <s v="Désignations Effacées"/>
    <n v="125.54"/>
    <s v="R"/>
    <d v="2003-02-04T00:00:00"/>
    <n v="1248.9747740700009"/>
    <n v="1248.9747740700009"/>
  </r>
  <r>
    <x v="586"/>
    <x v="17"/>
    <s v="Désignations Effacées"/>
    <n v="3015"/>
    <s v="R"/>
    <d v="2003-02-05T00:00:00"/>
    <n v="4263.9747740700004"/>
    <n v="4263.9747740700004"/>
  </r>
  <r>
    <x v="586"/>
    <x v="18"/>
    <s v="Désignations Effacées"/>
    <n v="590.94000000000005"/>
    <s v="R"/>
    <d v="2003-02-05T00:00:00"/>
    <n v="4854.9147740700009"/>
    <n v="4854.9147740700009"/>
  </r>
  <r>
    <x v="588"/>
    <x v="11"/>
    <s v="Désignations Effacées"/>
    <n v="120"/>
    <s v="D"/>
    <d v="2003-02-05T00:00:00"/>
    <n v="4734.9147740700009"/>
    <n v="4734.9147740700009"/>
  </r>
  <r>
    <x v="588"/>
    <x v="6"/>
    <s v="Désignations Effacées"/>
    <n v="3500"/>
    <s v="D"/>
    <d v="2003-02-09T00:00:00"/>
    <n v="1234.9147740700009"/>
    <n v="1234.9147740700009"/>
  </r>
  <r>
    <x v="589"/>
    <x v="17"/>
    <s v="Désignations Effacées"/>
    <n v="1005"/>
    <s v="R"/>
    <d v="2003-02-13T00:00:00"/>
    <n v="2239.9147740700009"/>
    <n v="2239.9147740700009"/>
  </r>
  <r>
    <x v="589"/>
    <x v="18"/>
    <s v="Désignations Effacées"/>
    <n v="196.98"/>
    <s v="R"/>
    <d v="2003-02-13T00:00:00"/>
    <n v="2436.8947740700009"/>
    <n v="2436.8947740700009"/>
  </r>
  <r>
    <x v="590"/>
    <x v="17"/>
    <s v="Désignations Effacées"/>
    <n v="210"/>
    <s v="R"/>
    <d v="2003-02-13T00:00:00"/>
    <n v="2646.8947740700009"/>
    <n v="2646.8947740700009"/>
  </r>
  <r>
    <x v="590"/>
    <x v="18"/>
    <s v="Désignations Effacées"/>
    <n v="41.16"/>
    <s v="R"/>
    <d v="2003-02-13T00:00:00"/>
    <n v="2688.0547740700008"/>
    <n v="2688.0547740700008"/>
  </r>
  <r>
    <x v="585"/>
    <x v="1"/>
    <s v="Désignations Effacées"/>
    <n v="37.979999999999997"/>
    <s v="D"/>
    <d v="2003-02-16T00:00:00"/>
    <n v="2650.0747740700008"/>
    <n v="2650.0747740700008"/>
  </r>
  <r>
    <x v="585"/>
    <x v="2"/>
    <s v="Désignations Effacées"/>
    <n v="7.44"/>
    <s v="D"/>
    <d v="2003-02-16T00:00:00"/>
    <n v="2642.6347740700007"/>
    <n v="2642.6347740700007"/>
  </r>
  <r>
    <x v="591"/>
    <x v="11"/>
    <s v="Désignations Effacées"/>
    <n v="1060"/>
    <s v="D"/>
    <d v="2003-02-19T00:00:00"/>
    <n v="1582.6347740700007"/>
    <n v="1582.6347740700007"/>
  </r>
  <r>
    <x v="592"/>
    <x v="17"/>
    <s v="Désignations Effacées"/>
    <n v="167.7"/>
    <s v="R"/>
    <d v="2003-02-20T00:00:00"/>
    <n v="1750.3347740700008"/>
    <n v="1750.3347740700008"/>
  </r>
  <r>
    <x v="592"/>
    <x v="18"/>
    <s v="Désignations Effacées"/>
    <n v="32.869999999999997"/>
    <s v="R"/>
    <d v="2003-02-20T00:00:00"/>
    <n v="1783.2047740700007"/>
    <n v="1783.2047740700007"/>
  </r>
  <r>
    <x v="591"/>
    <x v="8"/>
    <s v="Désignations Effacées"/>
    <n v="16.73"/>
    <s v="D"/>
    <d v="2003-02-20T00:00:00"/>
    <n v="1766.4747740700006"/>
    <n v="1766.4747740700006"/>
  </r>
  <r>
    <x v="591"/>
    <x v="2"/>
    <s v="Désignations Effacées"/>
    <n v="3.27"/>
    <s v="D"/>
    <d v="2003-02-20T00:00:00"/>
    <n v="1763.2047740700007"/>
    <n v="1763.2047740700007"/>
  </r>
  <r>
    <x v="591"/>
    <x v="2"/>
    <s v="Désignations Effacées"/>
    <n v="0.92"/>
    <s v="D"/>
    <d v="2003-02-20T00:00:00"/>
    <n v="1762.2847740700006"/>
    <n v="1762.2847740700006"/>
  </r>
  <r>
    <x v="593"/>
    <x v="6"/>
    <s v="Désignations Effacées"/>
    <n v="250"/>
    <s v="D"/>
    <d v="2003-02-25T00:00:00"/>
    <n v="1512.2847740700006"/>
    <n v="1512.2847740700006"/>
  </r>
  <r>
    <x v="593"/>
    <x v="6"/>
    <s v="Désignations Effacées"/>
    <n v="620"/>
    <s v="D"/>
    <d v="2003-02-25T00:00:00"/>
    <n v="892.28477407000059"/>
    <n v="892.28477407000059"/>
  </r>
  <r>
    <x v="594"/>
    <x v="5"/>
    <s v="Désignations Effacées"/>
    <n v="36.6"/>
    <s v="D"/>
    <d v="2003-02-27T00:00:00"/>
    <n v="855.68477407000057"/>
    <n v="855.68477407000057"/>
  </r>
  <r>
    <x v="592"/>
    <x v="8"/>
    <s v="Désignations Effacées"/>
    <n v="206.69"/>
    <s v="D"/>
    <d v="2003-02-28T00:00:00"/>
    <n v="648.99477407000063"/>
    <n v="648.99477407000063"/>
  </r>
  <r>
    <x v="592"/>
    <x v="2"/>
    <s v="Désignations Effacées"/>
    <n v="21.25"/>
    <s v="D"/>
    <d v="2003-02-28T00:00:00"/>
    <n v="627.74477407000063"/>
    <n v="627.74477407000063"/>
  </r>
  <r>
    <x v="592"/>
    <x v="1"/>
    <s v="Désignations Effacées"/>
    <n v="20.86"/>
    <s v="D"/>
    <d v="2003-02-28T00:00:00"/>
    <n v="606.88477407000062"/>
    <n v="606.88477407000062"/>
  </r>
  <r>
    <x v="595"/>
    <x v="1"/>
    <s v="Désignations Effacées"/>
    <n v="62.57"/>
    <s v="D"/>
    <d v="2003-03-02T00:00:00"/>
    <n v="544.31477407000057"/>
    <n v="544.31477407000057"/>
  </r>
  <r>
    <x v="595"/>
    <x v="2"/>
    <s v="Désignations Effacées"/>
    <n v="12.26"/>
    <s v="D"/>
    <d v="2003-03-02T00:00:00"/>
    <n v="532.05477407000058"/>
    <n v="532.05477407000058"/>
  </r>
  <r>
    <x v="596"/>
    <x v="1"/>
    <s v="Désignations Effacées"/>
    <n v="27.3"/>
    <s v="D"/>
    <d v="2003-03-03T00:00:00"/>
    <n v="504.75477407000056"/>
    <n v="504.75477407000056"/>
  </r>
  <r>
    <x v="596"/>
    <x v="2"/>
    <s v="Désignations Effacées"/>
    <n v="5.35"/>
    <s v="D"/>
    <d v="2003-03-03T00:00:00"/>
    <n v="499.40477407000054"/>
    <n v="499.40477407000054"/>
  </r>
  <r>
    <x v="597"/>
    <x v="10"/>
    <s v="Désignations Effacées"/>
    <n v="10.23"/>
    <s v="D"/>
    <d v="2003-03-03T00:00:00"/>
    <n v="489.17477407000052"/>
    <n v="489.17477407000052"/>
  </r>
  <r>
    <x v="597"/>
    <x v="2"/>
    <s v="Désignations Effacées"/>
    <n v="2.0099999999999998"/>
    <s v="D"/>
    <d v="2003-03-03T00:00:00"/>
    <n v="487.16477407000053"/>
    <n v="487.16477407000053"/>
  </r>
  <r>
    <x v="598"/>
    <x v="11"/>
    <s v="Désignations Effacées"/>
    <n v="-5366"/>
    <s v="D"/>
    <d v="2003-03-04T00:00:00"/>
    <n v="5853.1647740700009"/>
    <n v="5853.1647740700009"/>
  </r>
  <r>
    <x v="597"/>
    <x v="17"/>
    <s v="Désignations Effacées"/>
    <n v="585.6"/>
    <s v="R"/>
    <d v="2003-03-04T00:00:00"/>
    <n v="6438.7647740700013"/>
    <n v="6438.7647740700013"/>
  </r>
  <r>
    <x v="597"/>
    <x v="18"/>
    <s v="Désignations Effacées"/>
    <n v="114.78"/>
    <s v="R"/>
    <d v="2003-03-04T00:00:00"/>
    <n v="6553.544774070001"/>
    <n v="6553.544774070001"/>
  </r>
  <r>
    <x v="597"/>
    <x v="24"/>
    <s v="Désignations Effacées"/>
    <n v="230.32"/>
    <s v="D"/>
    <d v="2003-03-05T00:00:00"/>
    <n v="6323.2247740700013"/>
    <n v="6323.2247740700013"/>
  </r>
  <r>
    <x v="597"/>
    <x v="2"/>
    <s v="Désignations Effacées"/>
    <n v="53.09"/>
    <s v="D"/>
    <d v="2003-03-05T00:00:00"/>
    <n v="6270.1347740700012"/>
    <n v="6270.1347740700012"/>
  </r>
  <r>
    <x v="597"/>
    <x v="3"/>
    <s v="Désignations Effacées"/>
    <n v="40.54"/>
    <s v="D"/>
    <d v="2003-03-05T00:00:00"/>
    <n v="6229.5947740700012"/>
    <n v="6229.5947740700012"/>
  </r>
  <r>
    <x v="597"/>
    <x v="3"/>
    <s v="Désignations Effacées"/>
    <n v="7.48"/>
    <s v="D"/>
    <d v="2003-03-05T00:00:00"/>
    <n v="6222.1147740700017"/>
    <n v="6222.1147740700017"/>
  </r>
  <r>
    <x v="599"/>
    <x v="17"/>
    <s v="Désignations Effacées"/>
    <n v="146.4"/>
    <s v="R"/>
    <d v="2003-03-05T00:00:00"/>
    <n v="6368.5147740700013"/>
    <n v="6368.5147740700013"/>
  </r>
  <r>
    <x v="599"/>
    <x v="18"/>
    <s v="Désignations Effacées"/>
    <n v="28.69"/>
    <s v="R"/>
    <d v="2003-03-05T00:00:00"/>
    <n v="6397.2047740700009"/>
    <n v="6397.2047740700009"/>
  </r>
  <r>
    <x v="600"/>
    <x v="6"/>
    <s v="Désignations Effacées"/>
    <n v="1500"/>
    <s v="D"/>
    <d v="2003-03-05T00:00:00"/>
    <n v="4897.2047740700009"/>
    <n v="4897.2047740700009"/>
  </r>
  <r>
    <x v="601"/>
    <x v="11"/>
    <s v="Désignations Effacées"/>
    <n v="120"/>
    <s v="D"/>
    <d v="2003-03-06T00:00:00"/>
    <n v="4777.2047740700009"/>
    <n v="4777.2047740700009"/>
  </r>
  <r>
    <x v="599"/>
    <x v="17"/>
    <s v="Désignations Effacées"/>
    <n v="2250"/>
    <s v="R"/>
    <d v="2003-03-11T00:00:00"/>
    <n v="7027.2047740700009"/>
    <n v="7027.2047740700009"/>
  </r>
  <r>
    <x v="599"/>
    <x v="18"/>
    <s v="Désignations Effacées"/>
    <n v="441"/>
    <s v="R"/>
    <d v="2003-03-11T00:00:00"/>
    <n v="7468.2047740700009"/>
    <n v="7468.2047740700009"/>
  </r>
  <r>
    <x v="602"/>
    <x v="3"/>
    <s v="Désignations Effacées"/>
    <n v="31.24"/>
    <s v="D"/>
    <d v="2003-03-11T00:00:00"/>
    <n v="7436.9647740700011"/>
    <n v="7436.9647740700011"/>
  </r>
  <r>
    <x v="603"/>
    <x v="1"/>
    <s v="Désignations Effacées"/>
    <n v="1.38"/>
    <s v="D"/>
    <d v="2003-03-11T00:00:00"/>
    <n v="7435.584774070001"/>
    <n v="7435.584774070001"/>
  </r>
  <r>
    <x v="603"/>
    <x v="19"/>
    <s v="Désignations Effacées"/>
    <n v="610"/>
    <s v="D"/>
    <d v="2003-03-12T00:00:00"/>
    <n v="6825.584774070001"/>
    <n v="6825.584774070001"/>
  </r>
  <r>
    <x v="603"/>
    <x v="2"/>
    <s v="Désignations Effacées"/>
    <n v="119.56"/>
    <s v="D"/>
    <d v="2003-03-12T00:00:00"/>
    <n v="6706.0247740700006"/>
    <n v="6706.0247740700006"/>
  </r>
  <r>
    <x v="604"/>
    <x v="12"/>
    <s v="Désignations Effacées"/>
    <n v="104.2"/>
    <s v="R"/>
    <d v="2003-03-12T00:00:00"/>
    <n v="6810.2247740700004"/>
    <n v="6810.2247740700004"/>
  </r>
  <r>
    <x v="604"/>
    <x v="1"/>
    <s v="Désignations Effacées"/>
    <n v="104.2"/>
    <s v="D"/>
    <d v="2003-03-12T00:00:00"/>
    <n v="6706.0247740700006"/>
    <n v="6706.0247740700006"/>
  </r>
  <r>
    <x v="605"/>
    <x v="17"/>
    <s v="Désignations Effacées"/>
    <n v="900"/>
    <s v="R"/>
    <d v="2003-03-15T00:00:00"/>
    <n v="7606.0247740700006"/>
    <n v="7606.0247740700006"/>
  </r>
  <r>
    <x v="605"/>
    <x v="18"/>
    <s v="Désignations Effacées"/>
    <n v="176.4"/>
    <s v="R"/>
    <d v="2003-03-15T00:00:00"/>
    <n v="7782.4247740700002"/>
    <n v="7782.4247740700002"/>
  </r>
  <r>
    <x v="606"/>
    <x v="1"/>
    <s v="Désignations Effacées"/>
    <n v="37.979999999999997"/>
    <s v="D"/>
    <d v="2003-03-17T00:00:00"/>
    <n v="7744.4447740700007"/>
    <n v="7744.4447740700007"/>
  </r>
  <r>
    <x v="606"/>
    <x v="2"/>
    <s v="Désignations Effacées"/>
    <n v="7.44"/>
    <s v="D"/>
    <d v="2003-03-17T00:00:00"/>
    <n v="7737.0047740700011"/>
    <n v="7737.0047740700011"/>
  </r>
  <r>
    <x v="603"/>
    <x v="1"/>
    <s v="Désignations Effacées"/>
    <n v="63.8"/>
    <s v="D"/>
    <d v="2003-03-18T00:00:00"/>
    <n v="7673.2047740700009"/>
    <n v="7673.2047740700009"/>
  </r>
  <r>
    <x v="603"/>
    <x v="2"/>
    <s v="Désignations Effacées"/>
    <n v="3.51"/>
    <s v="D"/>
    <d v="2003-03-18T00:00:00"/>
    <n v="7669.6947740700007"/>
    <n v="7669.6947740700007"/>
  </r>
  <r>
    <x v="606"/>
    <x v="17"/>
    <s v="Désignations Effacées"/>
    <n v="366"/>
    <s v="R"/>
    <d v="2003-03-18T00:00:00"/>
    <n v="8035.6947740700007"/>
    <n v="8035.6947740700007"/>
  </r>
  <r>
    <x v="606"/>
    <x v="18"/>
    <s v="Désignations Effacées"/>
    <n v="71.739999999999995"/>
    <s v="R"/>
    <d v="2003-03-18T00:00:00"/>
    <n v="8107.4347740700005"/>
    <n v="8107.4347740700005"/>
  </r>
  <r>
    <x v="603"/>
    <x v="6"/>
    <s v="Désignations Effacées"/>
    <n v="1500"/>
    <s v="D"/>
    <d v="2003-03-19T00:00:00"/>
    <n v="6607.4347740700005"/>
    <n v="6607.4347740700005"/>
  </r>
  <r>
    <x v="607"/>
    <x v="11"/>
    <s v="Désignations Effacées"/>
    <n v="348"/>
    <s v="D"/>
    <d v="2003-03-19T00:00:00"/>
    <n v="6259.4347740700005"/>
    <n v="6259.4347740700005"/>
  </r>
  <r>
    <x v="608"/>
    <x v="6"/>
    <s v="Désignations Effacées"/>
    <n v="4250"/>
    <s v="D"/>
    <d v="2003-03-19T00:00:00"/>
    <n v="2009.4347740700005"/>
    <n v="2009.4347740700005"/>
  </r>
  <r>
    <x v="553"/>
    <x v="1"/>
    <s v="Désignations Effacées"/>
    <n v="126.19"/>
    <s v="D"/>
    <d v="2003-03-23T00:00:00"/>
    <n v="1883.2447740700004"/>
    <n v="1883.2447740700004"/>
  </r>
  <r>
    <x v="553"/>
    <x v="2"/>
    <s v="Désignations Effacées"/>
    <n v="24.73"/>
    <s v="D"/>
    <d v="2003-03-23T00:00:00"/>
    <n v="1858.5147740700004"/>
    <n v="1858.5147740700004"/>
  </r>
  <r>
    <x v="609"/>
    <x v="11"/>
    <s v="Désignations Effacées"/>
    <n v="1062.5"/>
    <s v="D"/>
    <d v="2003-03-24T00:00:00"/>
    <n v="796.01477407000039"/>
    <n v="796.01477407000039"/>
  </r>
  <r>
    <x v="607"/>
    <x v="17"/>
    <s v="Désignations Effacées"/>
    <n v="670"/>
    <s v="R"/>
    <d v="2003-03-25T00:00:00"/>
    <n v="1466.0147740700004"/>
    <n v="1466.0147740700004"/>
  </r>
  <r>
    <x v="607"/>
    <x v="18"/>
    <s v="Désignations Effacées"/>
    <n v="131.32"/>
    <s v="R"/>
    <d v="2003-03-25T00:00:00"/>
    <n v="1597.3347740700003"/>
    <n v="1597.3347740700003"/>
  </r>
  <r>
    <x v="610"/>
    <x v="1"/>
    <s v="Désignations Effacées"/>
    <n v="40.75"/>
    <s v="D"/>
    <d v="2003-03-30T00:00:00"/>
    <n v="1556.5847740700003"/>
    <n v="1556.5847740700003"/>
  </r>
  <r>
    <x v="610"/>
    <x v="2"/>
    <s v="Désignations Effacées"/>
    <n v="8"/>
    <s v="D"/>
    <d v="2003-03-30T00:00:00"/>
    <n v="1548.5847740700003"/>
    <n v="1548.5847740700003"/>
  </r>
  <r>
    <x v="611"/>
    <x v="1"/>
    <s v="Désignations Effacées"/>
    <n v="188.8"/>
    <s v="D"/>
    <d v="2003-03-30T00:00:00"/>
    <n v="1359.7847740700004"/>
    <n v="1359.7847740700004"/>
  </r>
  <r>
    <x v="611"/>
    <x v="2"/>
    <s v="Désignations Effacées"/>
    <n v="10.38"/>
    <s v="D"/>
    <d v="2003-03-30T00:00:00"/>
    <n v="1349.4047740700003"/>
    <n v="1349.4047740700003"/>
  </r>
  <r>
    <x v="612"/>
    <x v="8"/>
    <s v="Désignations Effacées"/>
    <n v="157.91999999999999"/>
    <s v="D"/>
    <d v="2003-03-31T00:00:00"/>
    <n v="1191.4847740700002"/>
    <n v="1191.4847740700002"/>
  </r>
  <r>
    <x v="612"/>
    <x v="1"/>
    <s v="Désignations Effacées"/>
    <n v="20.86"/>
    <s v="D"/>
    <d v="2003-03-31T00:00:00"/>
    <n v="1170.6247740700003"/>
    <n v="1170.6247740700003"/>
  </r>
  <r>
    <x v="612"/>
    <x v="2"/>
    <s v="Désignations Effacées"/>
    <n v="30.66"/>
    <s v="D"/>
    <d v="2003-03-31T00:00:00"/>
    <n v="1139.9647740700002"/>
    <n v="1139.9647740700002"/>
  </r>
  <r>
    <x v="613"/>
    <x v="10"/>
    <s v="Désignations Effacées"/>
    <n v="22"/>
    <s v="D"/>
    <d v="2003-03-31T00:00:00"/>
    <n v="1117.9647740700002"/>
    <n v="1117.9647740700002"/>
  </r>
  <r>
    <x v="613"/>
    <x v="2"/>
    <s v="Désignations Effacées"/>
    <n v="2.1800000000000002"/>
    <s v="D"/>
    <d v="2003-03-31T00:00:00"/>
    <n v="1115.7847740700001"/>
    <n v="1115.7847740700001"/>
  </r>
  <r>
    <x v="614"/>
    <x v="10"/>
    <s v="Désignations Effacées"/>
    <n v="10.23"/>
    <s v="D"/>
    <d v="2003-04-01T00:00:00"/>
    <n v="1105.5547740700001"/>
    <n v="1105.5547740700001"/>
  </r>
  <r>
    <x v="614"/>
    <x v="2"/>
    <s v="Désignations Effacées"/>
    <n v="2.0099999999999998"/>
    <s v="D"/>
    <d v="2003-04-01T00:00:00"/>
    <n v="1103.5447740700001"/>
    <n v="1103.5447740700001"/>
  </r>
  <r>
    <x v="615"/>
    <x v="10"/>
    <s v="Désignations Effacées"/>
    <n v="51.88"/>
    <s v="D"/>
    <d v="2003-04-01T00:00:00"/>
    <n v="1051.66477407"/>
    <n v="1051.66477407"/>
  </r>
  <r>
    <x v="615"/>
    <x v="2"/>
    <s v="Désignations Effacées"/>
    <n v="9.99"/>
    <s v="D"/>
    <d v="2003-04-01T00:00:00"/>
    <n v="1041.67477407"/>
    <n v="1041.67477407"/>
  </r>
  <r>
    <x v="616"/>
    <x v="17"/>
    <s v="Désignations Effacées"/>
    <n v="167.7"/>
    <s v="R"/>
    <d v="2003-04-03T00:00:00"/>
    <n v="1209.3747740700001"/>
    <n v="1209.3747740700001"/>
  </r>
  <r>
    <x v="616"/>
    <x v="18"/>
    <s v="Désignations Effacées"/>
    <n v="32.869999999999997"/>
    <s v="R"/>
    <d v="2003-04-03T00:00:00"/>
    <n v="1242.2447740699999"/>
    <n v="1242.2447740699999"/>
  </r>
  <r>
    <x v="617"/>
    <x v="24"/>
    <s v="Désignations Effacées"/>
    <n v="230.32"/>
    <s v="D"/>
    <d v="2003-04-06T00:00:00"/>
    <n v="1011.92477407"/>
    <n v="1011.92477407"/>
  </r>
  <r>
    <x v="617"/>
    <x v="2"/>
    <s v="Désignations Effacées"/>
    <n v="53.09"/>
    <s v="D"/>
    <d v="2003-04-06T00:00:00"/>
    <n v="958.83477406999998"/>
    <n v="958.83477406999998"/>
  </r>
  <r>
    <x v="617"/>
    <x v="3"/>
    <s v="Désignations Effacées"/>
    <n v="40.54"/>
    <s v="D"/>
    <d v="2003-04-06T00:00:00"/>
    <n v="918.29477407000002"/>
    <n v="918.29477407000002"/>
  </r>
  <r>
    <x v="617"/>
    <x v="3"/>
    <s v="Désignations Effacées"/>
    <n v="7.48"/>
    <s v="D"/>
    <d v="2003-04-06T00:00:00"/>
    <n v="910.81477407"/>
    <n v="910.81477407"/>
  </r>
  <r>
    <x v="618"/>
    <x v="11"/>
    <s v="Désignations Effacées"/>
    <n v="120"/>
    <s v="D"/>
    <d v="2003-04-07T00:00:00"/>
    <n v="790.81477407"/>
    <n v="790.81477407"/>
  </r>
  <r>
    <x v="619"/>
    <x v="11"/>
    <s v="Désignations Effacées"/>
    <n v="240.03"/>
    <s v="D"/>
    <d v="2003-04-07T00:00:00"/>
    <n v="550.78477407000003"/>
    <n v="550.78477407000003"/>
  </r>
  <r>
    <x v="620"/>
    <x v="11"/>
    <s v="Désignations Effacées"/>
    <n v="301.47000000000003"/>
    <s v="D"/>
    <d v="2003-04-09T00:00:00"/>
    <n v="249.31477407"/>
    <n v="249.31477407"/>
  </r>
  <r>
    <x v="620"/>
    <x v="11"/>
    <s v="Désignations Effacées"/>
    <n v="209.58"/>
    <s v="D"/>
    <d v="2003-04-09T00:00:00"/>
    <n v="39.734774069999986"/>
    <n v="39.734774069999986"/>
  </r>
  <r>
    <x v="618"/>
    <x v="17"/>
    <s v="Désignations Effacées"/>
    <n v="3150"/>
    <s v="R"/>
    <d v="2003-04-11T00:00:00"/>
    <n v="3189.7347740700002"/>
    <n v="3189.7347740700002"/>
  </r>
  <r>
    <x v="618"/>
    <x v="18"/>
    <s v="Désignations Effacées"/>
    <n v="617.4"/>
    <s v="R"/>
    <d v="2003-04-11T00:00:00"/>
    <n v="3807.1347740700003"/>
    <n v="3807.1347740700003"/>
  </r>
  <r>
    <x v="620"/>
    <x v="3"/>
    <s v="Désignations Effacées"/>
    <n v="291.85000000000002"/>
    <s v="D"/>
    <d v="2003-04-14T00:00:00"/>
    <n v="3515.2847740700004"/>
    <n v="3515.2847740700004"/>
  </r>
  <r>
    <x v="621"/>
    <x v="6"/>
    <s v="Désignations Effacées"/>
    <n v="1100"/>
    <s v="D"/>
    <d v="2003-04-15T00:00:00"/>
    <n v="2415.2847740700004"/>
    <n v="2415.2847740700004"/>
  </r>
  <r>
    <x v="621"/>
    <x v="12"/>
    <s v="Désignations Effacées"/>
    <n v="74.7"/>
    <s v="R"/>
    <d v="2003-04-16T00:00:00"/>
    <n v="2489.9847740700002"/>
    <n v="2489.9847740700002"/>
  </r>
  <r>
    <x v="621"/>
    <x v="5"/>
    <s v="Désignations Effacées"/>
    <n v="74.7"/>
    <s v="D"/>
    <d v="2003-04-16T00:00:00"/>
    <n v="2415.2847740700004"/>
    <n v="2415.2847740700004"/>
  </r>
  <r>
    <x v="621"/>
    <x v="1"/>
    <s v="Désignations Effacées"/>
    <n v="5.79"/>
    <s v="D"/>
    <d v="2003-04-16T00:00:00"/>
    <n v="2409.4947740700004"/>
    <n v="2409.4947740700004"/>
  </r>
  <r>
    <x v="622"/>
    <x v="6"/>
    <s v="Désignations Effacées"/>
    <n v="250"/>
    <s v="D"/>
    <d v="2003-04-16T00:00:00"/>
    <n v="2159.4947740700004"/>
    <n v="2159.4947740700004"/>
  </r>
  <r>
    <x v="623"/>
    <x v="20"/>
    <s v="Désignations Effacées"/>
    <n v="2613"/>
    <s v="D"/>
    <d v="2003-04-20T00:00:00"/>
    <n v="-453.5052259299996"/>
    <n v="-453.5052259299996"/>
  </r>
  <r>
    <x v="624"/>
    <x v="1"/>
    <s v="Désignations Effacées"/>
    <n v="37.979999999999997"/>
    <s v="D"/>
    <d v="2003-04-22T00:00:00"/>
    <n v="-491.48522592999961"/>
    <n v="-491.48522592999961"/>
  </r>
  <r>
    <x v="624"/>
    <x v="2"/>
    <s v="Désignations Effacées"/>
    <n v="7.44"/>
    <s v="D"/>
    <d v="2003-04-22T00:00:00"/>
    <n v="-498.92522592999961"/>
    <n v="-498.92522592999961"/>
  </r>
  <r>
    <x v="625"/>
    <x v="11"/>
    <s v="Désignations Effacées"/>
    <n v="348"/>
    <s v="D"/>
    <d v="2003-04-22T00:00:00"/>
    <n v="-846.92522592999967"/>
    <n v="-846.92522592999967"/>
  </r>
  <r>
    <x v="622"/>
    <x v="17"/>
    <s v="Désignations Effacées"/>
    <n v="780"/>
    <s v="R"/>
    <d v="2003-04-23T00:00:00"/>
    <n v="-66.925225929999669"/>
    <n v="-66.925225929999669"/>
  </r>
  <r>
    <x v="622"/>
    <x v="18"/>
    <s v="Désignations Effacées"/>
    <n v="152.88"/>
    <s v="R"/>
    <d v="2003-04-23T00:00:00"/>
    <n v="85.954774070000326"/>
    <n v="85.954774070000326"/>
  </r>
  <r>
    <x v="622"/>
    <x v="17"/>
    <s v="Désignations Effacées"/>
    <n v="1005"/>
    <s v="R"/>
    <d v="2003-04-23T00:00:00"/>
    <n v="1090.9547740700004"/>
    <n v="1090.9547740700004"/>
  </r>
  <r>
    <x v="622"/>
    <x v="18"/>
    <s v="Désignations Effacées"/>
    <n v="196.98"/>
    <s v="R"/>
    <d v="2003-04-23T00:00:00"/>
    <n v="1287.9347740700005"/>
    <n v="1287.9347740700005"/>
  </r>
  <r>
    <x v="626"/>
    <x v="6"/>
    <s v="Désignations Effacées"/>
    <n v="650"/>
    <s v="D"/>
    <d v="2003-04-23T00:00:00"/>
    <n v="637.93477407000046"/>
    <n v="637.93477407000046"/>
  </r>
  <r>
    <x v="626"/>
    <x v="6"/>
    <s v="Désignations Effacées"/>
    <n v="250"/>
    <s v="D"/>
    <d v="2003-04-23T00:00:00"/>
    <n v="387.93477407000046"/>
    <n v="387.93477407000046"/>
  </r>
  <r>
    <x v="627"/>
    <x v="1"/>
    <s v="Désignations Effacées"/>
    <n v="214.81"/>
    <s v="D"/>
    <d v="2003-04-30T00:00:00"/>
    <n v="173.12477407000046"/>
    <n v="173.12477407000046"/>
  </r>
  <r>
    <x v="627"/>
    <x v="8"/>
    <s v="Désignations Effacées"/>
    <n v="173.28"/>
    <s v="D"/>
    <d v="2003-04-30T00:00:00"/>
    <n v="-0.15522592999954554"/>
    <n v="-0.15522592999954554"/>
  </r>
  <r>
    <x v="627"/>
    <x v="5"/>
    <s v="Désignations Effacées"/>
    <n v="19.420000000000002"/>
    <s v="D"/>
    <d v="2003-04-30T00:00:00"/>
    <n v="-19.575225929999547"/>
    <n v="-19.575225929999547"/>
  </r>
  <r>
    <x v="627"/>
    <x v="2"/>
    <s v="Désignations Effacées"/>
    <n v="46.9"/>
    <s v="D"/>
    <d v="2003-04-30T00:00:00"/>
    <n v="-66.475225929999539"/>
    <n v="-66.475225929999539"/>
  </r>
  <r>
    <x v="621"/>
    <x v="1"/>
    <s v="Désignations Effacées"/>
    <n v="26.2"/>
    <s v="D"/>
    <d v="2003-05-01T00:00:00"/>
    <n v="-92.675225929999542"/>
    <n v="-92.675225929999542"/>
  </r>
  <r>
    <x v="621"/>
    <x v="2"/>
    <s v="Désignations Effacées"/>
    <n v="5.14"/>
    <s v="D"/>
    <d v="2003-05-01T00:00:00"/>
    <n v="-97.815225929999542"/>
    <n v="-97.815225929999542"/>
  </r>
  <r>
    <x v="621"/>
    <x v="1"/>
    <s v="Désignations Effacées"/>
    <n v="40.200000000000003"/>
    <s v="D"/>
    <d v="2003-05-01T00:00:00"/>
    <n v="-138.01522592999953"/>
    <n v="-138.01522592999953"/>
  </r>
  <r>
    <x v="621"/>
    <x v="2"/>
    <s v="Désignations Effacées"/>
    <n v="7.88"/>
    <s v="D"/>
    <d v="2003-05-01T00:00:00"/>
    <n v="-145.89522592999953"/>
    <n v="-145.89522592999953"/>
  </r>
  <r>
    <x v="628"/>
    <x v="24"/>
    <s v="Désignations Effacées"/>
    <n v="230.32"/>
    <s v="D"/>
    <d v="2003-05-05T00:00:00"/>
    <n v="-376.21522592999952"/>
    <n v="-376.21522592999952"/>
  </r>
  <r>
    <x v="628"/>
    <x v="2"/>
    <s v="Désignations Effacées"/>
    <n v="53.09"/>
    <s v="D"/>
    <d v="2003-05-05T00:00:00"/>
    <n v="-429.30522592999955"/>
    <n v="-429.30522592999955"/>
  </r>
  <r>
    <x v="628"/>
    <x v="3"/>
    <s v="Désignations Effacées"/>
    <n v="40.54"/>
    <s v="D"/>
    <d v="2003-05-05T00:00:00"/>
    <n v="-469.84522592999957"/>
    <n v="-469.84522592999957"/>
  </r>
  <r>
    <x v="628"/>
    <x v="3"/>
    <s v="Désignations Effacées"/>
    <n v="7.48"/>
    <s v="D"/>
    <d v="2003-05-05T00:00:00"/>
    <n v="-477.32522592999959"/>
    <n v="-477.32522592999959"/>
  </r>
  <r>
    <x v="629"/>
    <x v="11"/>
    <s v="Désignations Effacées"/>
    <n v="120"/>
    <s v="D"/>
    <d v="2003-05-05T00:00:00"/>
    <n v="-597.32522592999953"/>
    <n v="-597.32522592999953"/>
  </r>
  <r>
    <x v="630"/>
    <x v="17"/>
    <s v="Désignations Effacées"/>
    <n v="104.58"/>
    <s v="R"/>
    <d v="2003-05-06T00:00:00"/>
    <n v="-492.74522592999955"/>
    <n v="-492.74522592999955"/>
  </r>
  <r>
    <x v="630"/>
    <x v="18"/>
    <s v="Désignations Effacées"/>
    <n v="20.5"/>
    <s v="R"/>
    <d v="2003-05-06T00:00:00"/>
    <n v="-472.24522592999955"/>
    <n v="-472.24522592999955"/>
  </r>
  <r>
    <x v="630"/>
    <x v="10"/>
    <s v="Désignations Effacées"/>
    <n v="10.23"/>
    <s v="D"/>
    <d v="2003-05-06T00:00:00"/>
    <n v="-482.47522592999957"/>
    <n v="-482.47522592999957"/>
  </r>
  <r>
    <x v="630"/>
    <x v="2"/>
    <s v="Désignations Effacées"/>
    <n v="2.0099999999999998"/>
    <s v="D"/>
    <d v="2003-05-06T00:00:00"/>
    <n v="-484.48522592999956"/>
    <n v="-484.48522592999956"/>
  </r>
  <r>
    <x v="631"/>
    <x v="17"/>
    <s v="Désignations Effacées"/>
    <n v="313.72000000000003"/>
    <s v="R"/>
    <d v="2003-05-07T00:00:00"/>
    <n v="-170.76522592999953"/>
    <n v="-170.76522592999953"/>
  </r>
  <r>
    <x v="631"/>
    <x v="18"/>
    <s v="Désignations Effacées"/>
    <n v="61.49"/>
    <s v="R"/>
    <d v="2003-05-07T00:00:00"/>
    <n v="-109.27522592999952"/>
    <n v="-109.27522592999952"/>
  </r>
  <r>
    <x v="630"/>
    <x v="1"/>
    <s v="Désignations Effacées"/>
    <n v="37.979999999999997"/>
    <s v="D"/>
    <d v="2003-05-15T00:00:00"/>
    <n v="-147.25522592999951"/>
    <n v="-147.25522592999951"/>
  </r>
  <r>
    <x v="630"/>
    <x v="2"/>
    <s v="Désignations Effacées"/>
    <n v="7.44"/>
    <s v="D"/>
    <d v="2003-05-15T00:00:00"/>
    <n v="-154.69522592999951"/>
    <n v="-154.69522592999951"/>
  </r>
  <r>
    <x v="632"/>
    <x v="6"/>
    <s v="Désignations Effacées"/>
    <n v="1500"/>
    <s v="D"/>
    <d v="2003-05-17T00:00:00"/>
    <n v="-1654.6952259299994"/>
    <n v="-1654.6952259299994"/>
  </r>
  <r>
    <x v="633"/>
    <x v="11"/>
    <s v="Désignations Effacées"/>
    <n v="348"/>
    <s v="D"/>
    <d v="2003-05-19T00:00:00"/>
    <n v="-2002.6952259299994"/>
    <n v="-2002.6952259299994"/>
  </r>
  <r>
    <x v="634"/>
    <x v="17"/>
    <s v="Désignations Effacées"/>
    <n v="1350"/>
    <s v="R"/>
    <d v="2003-05-20T00:00:00"/>
    <n v="-652.69522592999942"/>
    <n v="-652.69522592999942"/>
  </r>
  <r>
    <x v="634"/>
    <x v="18"/>
    <s v="Désignations Effacées"/>
    <n v="264.60000000000002"/>
    <s v="R"/>
    <d v="2003-05-20T00:00:00"/>
    <n v="-388.0952259299994"/>
    <n v="-388.0952259299994"/>
  </r>
  <r>
    <x v="634"/>
    <x v="17"/>
    <s v="Désignations Effacées"/>
    <n v="3815"/>
    <s v="R"/>
    <d v="2003-05-21T00:00:00"/>
    <n v="3426.9047740700007"/>
    <n v="3426.9047740700007"/>
  </r>
  <r>
    <x v="634"/>
    <x v="18"/>
    <s v="Désignations Effacées"/>
    <n v="747.74"/>
    <s v="R"/>
    <d v="2003-05-21T00:00:00"/>
    <n v="4174.6447740700005"/>
    <n v="4174.6447740700005"/>
  </r>
  <r>
    <x v="633"/>
    <x v="17"/>
    <s v="Désignations Effacées"/>
    <n v="679.72"/>
    <s v="R"/>
    <d v="2003-05-21T00:00:00"/>
    <n v="4854.3647740700007"/>
    <n v="4854.3647740700007"/>
  </r>
  <r>
    <x v="633"/>
    <x v="18"/>
    <s v="Désignations Effacées"/>
    <n v="133.22999999999999"/>
    <s v="R"/>
    <d v="2003-05-21T00:00:00"/>
    <n v="4987.5947740700003"/>
    <n v="4987.5947740700003"/>
  </r>
  <r>
    <x v="633"/>
    <x v="17"/>
    <s v="Désignations Effacées"/>
    <n v="366"/>
    <s v="R"/>
    <d v="2003-05-21T00:00:00"/>
    <n v="5353.5947740700003"/>
    <n v="5353.5947740700003"/>
  </r>
  <r>
    <x v="633"/>
    <x v="18"/>
    <s v="Désignations Effacées"/>
    <n v="71.739999999999995"/>
    <s v="R"/>
    <d v="2003-05-21T00:00:00"/>
    <n v="5425.3347740700001"/>
    <n v="5425.3347740700001"/>
  </r>
  <r>
    <x v="635"/>
    <x v="6"/>
    <s v="Désignations Effacées"/>
    <n v="3000"/>
    <s v="D"/>
    <d v="2003-05-23T00:00:00"/>
    <n v="2425.3347740700001"/>
    <n v="2425.3347740700001"/>
  </r>
  <r>
    <x v="636"/>
    <x v="1"/>
    <s v="Désignations Effacées"/>
    <n v="4.33"/>
    <s v="D"/>
    <d v="2003-05-25T00:00:00"/>
    <n v="2421.0047740700002"/>
    <n v="2421.0047740700002"/>
  </r>
  <r>
    <x v="636"/>
    <x v="2"/>
    <s v="Désignations Effacées"/>
    <n v="0.85"/>
    <s v="D"/>
    <d v="2003-05-25T00:00:00"/>
    <n v="2420.1547740700003"/>
    <n v="2420.1547740700003"/>
  </r>
  <r>
    <x v="637"/>
    <x v="6"/>
    <s v="Désignations Effacées"/>
    <n v="650"/>
    <s v="D"/>
    <d v="2003-05-26T00:00:00"/>
    <n v="1770.1547740700003"/>
    <n v="1770.1547740700003"/>
  </r>
  <r>
    <x v="637"/>
    <x v="17"/>
    <s v="Désignations Effacées"/>
    <n v="511.89"/>
    <s v="R"/>
    <d v="2003-05-28T00:00:00"/>
    <n v="2282.0447740700001"/>
    <n v="2282.0447740700001"/>
  </r>
  <r>
    <x v="637"/>
    <x v="18"/>
    <s v="Désignations Effacées"/>
    <n v="100.33"/>
    <s v="R"/>
    <d v="2003-05-28T00:00:00"/>
    <n v="2382.3747740700001"/>
    <n v="2382.3747740700001"/>
  </r>
  <r>
    <x v="632"/>
    <x v="1"/>
    <s v="Désignations Effacées"/>
    <n v="20.86"/>
    <s v="D"/>
    <d v="2003-05-30T00:00:00"/>
    <n v="2361.5147740699999"/>
    <n v="2361.5147740699999"/>
  </r>
  <r>
    <x v="632"/>
    <x v="2"/>
    <s v="Désignations Effacées"/>
    <n v="36.28"/>
    <s v="D"/>
    <d v="2003-05-30T00:00:00"/>
    <n v="2325.2347740699997"/>
    <n v="2325.2347740699997"/>
  </r>
  <r>
    <x v="632"/>
    <x v="8"/>
    <s v="Désignations Effacées"/>
    <n v="164.45"/>
    <s v="D"/>
    <d v="2003-05-30T00:00:00"/>
    <n v="2160.7847740699999"/>
    <n v="2160.7847740699999"/>
  </r>
  <r>
    <x v="634"/>
    <x v="1"/>
    <s v="Désignations Effacées"/>
    <n v="40.200000000000003"/>
    <s v="D"/>
    <d v="2003-06-01T00:00:00"/>
    <n v="2120.5847740700001"/>
    <n v="2120.5847740700001"/>
  </r>
  <r>
    <x v="634"/>
    <x v="2"/>
    <s v="Désignations Effacées"/>
    <n v="7.88"/>
    <s v="D"/>
    <d v="2003-06-01T00:00:00"/>
    <n v="2112.70477407"/>
    <n v="2112.70477407"/>
  </r>
  <r>
    <x v="638"/>
    <x v="6"/>
    <s v="Désignations Effacées"/>
    <n v="250"/>
    <s v="D"/>
    <d v="2003-06-01T00:00:00"/>
    <n v="1862.70477407"/>
    <n v="1862.70477407"/>
  </r>
  <r>
    <x v="638"/>
    <x v="10"/>
    <s v="Désignations Effacées"/>
    <n v="10.23"/>
    <s v="D"/>
    <d v="2003-06-02T00:00:00"/>
    <n v="1852.47477407"/>
    <n v="1852.47477407"/>
  </r>
  <r>
    <x v="638"/>
    <x v="2"/>
    <s v="Désignations Effacées"/>
    <n v="2.0099999999999998"/>
    <s v="D"/>
    <d v="2003-06-02T00:00:00"/>
    <n v="1850.46477407"/>
    <n v="1850.46477407"/>
  </r>
  <r>
    <x v="639"/>
    <x v="24"/>
    <s v="Désignations Effacées"/>
    <n v="230.32"/>
    <s v="D"/>
    <d v="2003-06-04T00:00:00"/>
    <n v="1620.14477407"/>
    <n v="1620.14477407"/>
  </r>
  <r>
    <x v="639"/>
    <x v="2"/>
    <s v="Désignations Effacées"/>
    <n v="53.09"/>
    <s v="D"/>
    <d v="2003-06-04T00:00:00"/>
    <n v="1567.0547740700001"/>
    <n v="1567.0547740700001"/>
  </r>
  <r>
    <x v="639"/>
    <x v="3"/>
    <s v="Désignations Effacées"/>
    <n v="40.54"/>
    <s v="D"/>
    <d v="2003-06-04T00:00:00"/>
    <n v="1526.5147740700002"/>
    <n v="1526.5147740700002"/>
  </r>
  <r>
    <x v="639"/>
    <x v="3"/>
    <s v="Désignations Effacées"/>
    <n v="7.48"/>
    <s v="D"/>
    <d v="2003-06-04T00:00:00"/>
    <n v="1519.0347740700001"/>
    <n v="1519.0347740700001"/>
  </r>
  <r>
    <x v="640"/>
    <x v="1"/>
    <s v="Désignations Effacées"/>
    <n v="22.85"/>
    <s v="D"/>
    <d v="2003-06-05T00:00:00"/>
    <n v="1496.1847740700002"/>
    <n v="1496.1847740700002"/>
  </r>
  <r>
    <x v="641"/>
    <x v="11"/>
    <s v="Désignations Effacées"/>
    <n v="120"/>
    <s v="D"/>
    <d v="2003-06-06T00:00:00"/>
    <n v="1376.1847740700002"/>
    <n v="1376.1847740700002"/>
  </r>
  <r>
    <x v="642"/>
    <x v="17"/>
    <s v="Désignations Effacées"/>
    <n v="853.14"/>
    <s v="R"/>
    <d v="2003-06-11T00:00:00"/>
    <n v="2229.3247740700003"/>
    <n v="2229.3247740700003"/>
  </r>
  <r>
    <x v="642"/>
    <x v="18"/>
    <s v="Désignations Effacées"/>
    <n v="167.22"/>
    <s v="R"/>
    <d v="2003-06-11T00:00:00"/>
    <n v="2396.5447740700001"/>
    <n v="2396.5447740700001"/>
  </r>
  <r>
    <x v="643"/>
    <x v="6"/>
    <s v="Désignations Effacées"/>
    <n v="1900"/>
    <s v="D"/>
    <d v="2003-06-12T00:00:00"/>
    <n v="496.54477407000013"/>
    <n v="496.54477407000013"/>
  </r>
  <r>
    <x v="643"/>
    <x v="6"/>
    <s v="Désignations Effacées"/>
    <n v="250"/>
    <s v="D"/>
    <d v="2003-06-12T00:00:00"/>
    <n v="246.54477407000013"/>
    <n v="246.54477407000013"/>
  </r>
  <r>
    <x v="644"/>
    <x v="1"/>
    <s v="Désignations Effacées"/>
    <n v="37.979999999999997"/>
    <s v="D"/>
    <d v="2003-06-12T00:00:00"/>
    <n v="208.56477407000014"/>
    <n v="208.56477407000014"/>
  </r>
  <r>
    <x v="644"/>
    <x v="2"/>
    <s v="Désignations Effacées"/>
    <n v="7.44"/>
    <s v="D"/>
    <d v="2003-06-12T00:00:00"/>
    <n v="201.12477407000014"/>
    <n v="201.12477407000014"/>
  </r>
  <r>
    <x v="645"/>
    <x v="11"/>
    <s v="Désignations Effacées"/>
    <n v="348"/>
    <s v="D"/>
    <d v="2003-06-19T00:00:00"/>
    <n v="-146.87522592999986"/>
    <n v="-146.87522592999986"/>
  </r>
  <r>
    <x v="646"/>
    <x v="6"/>
    <s v="Désignations Effacées"/>
    <n v="100"/>
    <s v="D"/>
    <d v="2003-06-22T00:00:00"/>
    <n v="-246.87522592999986"/>
    <n v="-246.87522592999986"/>
  </r>
  <r>
    <x v="646"/>
    <x v="1"/>
    <s v="Désignations Effacées"/>
    <n v="92.1"/>
    <s v="D"/>
    <d v="2003-06-23T00:00:00"/>
    <n v="-338.97522592999985"/>
    <n v="-338.97522592999985"/>
  </r>
  <r>
    <x v="646"/>
    <x v="2"/>
    <s v="Désignations Effacées"/>
    <n v="5.07"/>
    <s v="D"/>
    <d v="2003-06-23T00:00:00"/>
    <n v="-344.04522592999984"/>
    <n v="-344.04522592999984"/>
  </r>
  <r>
    <x v="646"/>
    <x v="17"/>
    <s v="Désignations Effacées"/>
    <n v="1098"/>
    <s v="R"/>
    <d v="2003-06-24T00:00:00"/>
    <n v="753.95477407000021"/>
    <n v="753.95477407000021"/>
  </r>
  <r>
    <x v="646"/>
    <x v="18"/>
    <s v="Désignations Effacées"/>
    <n v="215.21"/>
    <s v="R"/>
    <d v="2003-06-24T00:00:00"/>
    <n v="969.16477407000025"/>
    <n v="969.16477407000025"/>
  </r>
  <r>
    <x v="647"/>
    <x v="11"/>
    <s v="Désignations Effacées"/>
    <n v="1062.5"/>
    <s v="D"/>
    <d v="2003-06-24T00:00:00"/>
    <n v="-93.335225929999751"/>
    <n v="-93.335225929999751"/>
  </r>
  <r>
    <x v="648"/>
    <x v="8"/>
    <s v="Désignations Effacées"/>
    <n v="86.07"/>
    <s v="D"/>
    <d v="2003-06-30T00:00:00"/>
    <n v="-179.40522592999974"/>
    <n v="-179.40522592999974"/>
  </r>
  <r>
    <x v="648"/>
    <x v="1"/>
    <s v="Désignations Effacées"/>
    <n v="20.86"/>
    <s v="D"/>
    <d v="2003-06-30T00:00:00"/>
    <n v="-200.26522592999976"/>
    <n v="-200.26522592999976"/>
  </r>
  <r>
    <x v="648"/>
    <x v="2"/>
    <s v="Désignations Effacées"/>
    <n v="20.76"/>
    <s v="D"/>
    <d v="2003-06-30T00:00:00"/>
    <n v="-221.02522592999975"/>
    <n v="-221.02522592999975"/>
  </r>
  <r>
    <x v="649"/>
    <x v="1"/>
    <s v="Désignations Effacées"/>
    <n v="46.29"/>
    <s v="D"/>
    <d v="2003-06-30T00:00:00"/>
    <n v="-267.31522592999977"/>
    <n v="-267.31522592999977"/>
  </r>
  <r>
    <x v="649"/>
    <x v="2"/>
    <s v="Désignations Effacées"/>
    <n v="9.08"/>
    <s v="D"/>
    <d v="2003-06-30T00:00:00"/>
    <n v="-276.39522592999975"/>
    <n v="-276.39522592999975"/>
  </r>
  <r>
    <x v="650"/>
    <x v="1"/>
    <s v="Désignations Effacées"/>
    <n v="26.2"/>
    <s v="D"/>
    <d v="2003-07-01T00:00:00"/>
    <n v="-302.59522592999974"/>
    <n v="-302.59522592999974"/>
  </r>
  <r>
    <x v="650"/>
    <x v="2"/>
    <s v="Désignations Effacées"/>
    <n v="5.14"/>
    <s v="D"/>
    <d v="2003-07-01T00:00:00"/>
    <n v="-307.73522592999973"/>
    <n v="-307.73522592999973"/>
  </r>
  <r>
    <x v="649"/>
    <x v="10"/>
    <s v="Désignations Effacées"/>
    <n v="22"/>
    <s v="D"/>
    <d v="2003-07-01T00:00:00"/>
    <n v="-329.73522592999973"/>
    <n v="-329.73522592999973"/>
  </r>
  <r>
    <x v="649"/>
    <x v="2"/>
    <s v="Désignations Effacées"/>
    <n v="2.1800000000000002"/>
    <s v="D"/>
    <d v="2003-07-01T00:00:00"/>
    <n v="-331.91522592999974"/>
    <n v="-331.91522592999974"/>
  </r>
  <r>
    <x v="649"/>
    <x v="10"/>
    <s v="Désignations Effacées"/>
    <n v="10.23"/>
    <s v="D"/>
    <d v="2003-07-01T00:00:00"/>
    <n v="-342.14522592999975"/>
    <n v="-342.14522592999975"/>
  </r>
  <r>
    <x v="649"/>
    <x v="2"/>
    <s v="Désignations Effacées"/>
    <n v="2.0099999999999998"/>
    <s v="D"/>
    <d v="2003-07-01T00:00:00"/>
    <n v="-344.15522592999974"/>
    <n v="-344.15522592999974"/>
  </r>
  <r>
    <x v="651"/>
    <x v="10"/>
    <s v="Désignations Effacées"/>
    <n v="51.92"/>
    <s v="D"/>
    <d v="2003-07-01T00:00:00"/>
    <n v="-396.07522592999976"/>
    <n v="-396.07522592999976"/>
  </r>
  <r>
    <x v="651"/>
    <x v="2"/>
    <s v="Désignations Effacées"/>
    <n v="10.01"/>
    <s v="D"/>
    <d v="2003-07-01T00:00:00"/>
    <n v="-406.08522592999975"/>
    <n v="-406.08522592999975"/>
  </r>
  <r>
    <x v="651"/>
    <x v="6"/>
    <s v="Désignations Effacées"/>
    <n v="19.87"/>
    <s v="D"/>
    <d v="2003-07-03T00:00:00"/>
    <n v="-425.95522592999976"/>
    <n v="-425.95522592999976"/>
  </r>
  <r>
    <x v="651"/>
    <x v="4"/>
    <s v="Désignations Effacées"/>
    <n v="2798"/>
    <s v="D"/>
    <d v="2003-07-05T00:00:00"/>
    <n v="-3223.9552259299999"/>
    <n v="-3223.9552259299999"/>
  </r>
  <r>
    <x v="651"/>
    <x v="25"/>
    <s v="Désignations Effacées"/>
    <n v="371"/>
    <s v="D"/>
    <d v="2003-07-05T00:00:00"/>
    <n v="-3594.9552259299999"/>
    <n v="-3594.9552259299999"/>
  </r>
  <r>
    <x v="652"/>
    <x v="24"/>
    <s v="Désignations Effacées"/>
    <n v="230.32"/>
    <s v="D"/>
    <d v="2003-07-06T00:00:00"/>
    <n v="-3825.27522593"/>
    <n v="-3825.27522593"/>
  </r>
  <r>
    <x v="652"/>
    <x v="2"/>
    <s v="Désignations Effacées"/>
    <n v="53.09"/>
    <s v="D"/>
    <d v="2003-07-06T00:00:00"/>
    <n v="-3878.3652259300002"/>
    <n v="-3878.3652259300002"/>
  </r>
  <r>
    <x v="652"/>
    <x v="3"/>
    <s v="Désignations Effacées"/>
    <n v="40.54"/>
    <s v="D"/>
    <d v="2003-07-06T00:00:00"/>
    <n v="-3918.9052259300001"/>
    <n v="-3918.9052259300001"/>
  </r>
  <r>
    <x v="652"/>
    <x v="3"/>
    <s v="Désignations Effacées"/>
    <n v="7.48"/>
    <s v="D"/>
    <d v="2003-07-06T00:00:00"/>
    <n v="-3926.3852259300002"/>
    <n v="-3926.3852259300002"/>
  </r>
  <r>
    <x v="653"/>
    <x v="11"/>
    <s v="Désignations Effacées"/>
    <n v="120"/>
    <s v="D"/>
    <d v="2003-07-06T00:00:00"/>
    <n v="-4046.3852259300002"/>
    <n v="-4046.3852259300002"/>
  </r>
  <r>
    <x v="654"/>
    <x v="11"/>
    <s v="Désignations Effacées"/>
    <n v="1183"/>
    <s v="D"/>
    <d v="2003-07-07T00:00:00"/>
    <n v="-5229.3852259300002"/>
    <n v="-5229.3852259300002"/>
  </r>
  <r>
    <x v="655"/>
    <x v="1"/>
    <s v="Désignations Effacées"/>
    <n v="212.8"/>
    <s v="D"/>
    <d v="2003-07-08T00:00:00"/>
    <n v="-5442.1852259300003"/>
    <n v="-5442.1852259300003"/>
  </r>
  <r>
    <x v="655"/>
    <x v="2"/>
    <s v="Désignations Effacées"/>
    <n v="11.71"/>
    <s v="D"/>
    <d v="2003-07-08T00:00:00"/>
    <n v="-5453.8952259300004"/>
    <n v="-5453.8952259300004"/>
  </r>
  <r>
    <x v="656"/>
    <x v="6"/>
    <s v="Désignations Effacées"/>
    <n v="200"/>
    <s v="D"/>
    <d v="2003-07-08T00:00:00"/>
    <n v="-5653.8952259300004"/>
    <n v="-5653.8952259300004"/>
  </r>
  <r>
    <x v="655"/>
    <x v="17"/>
    <s v="Désignations Effacées"/>
    <n v="1747.51"/>
    <s v="R"/>
    <d v="2003-07-09T00:00:00"/>
    <n v="-3906.3852259300002"/>
    <n v="-3906.3852259300002"/>
  </r>
  <r>
    <x v="655"/>
    <x v="18"/>
    <s v="Désignations Effacées"/>
    <n v="342.51"/>
    <s v="R"/>
    <d v="2003-07-09T00:00:00"/>
    <n v="-3563.8752259299999"/>
    <n v="-3563.8752259299999"/>
  </r>
  <r>
    <x v="657"/>
    <x v="11"/>
    <s v="Désignations Effacées"/>
    <n v="301.47000000000003"/>
    <s v="D"/>
    <d v="2003-07-09T00:00:00"/>
    <n v="-3865.3452259300002"/>
    <n v="-3865.3452259300002"/>
  </r>
  <r>
    <x v="657"/>
    <x v="11"/>
    <s v="Désignations Effacées"/>
    <n v="209.58"/>
    <s v="D"/>
    <d v="2003-07-09T00:00:00"/>
    <n v="-4074.9252259300001"/>
    <n v="-4074.9252259300001"/>
  </r>
  <r>
    <x v="657"/>
    <x v="6"/>
    <s v="Désignations Effacées"/>
    <n v="2000"/>
    <s v="D"/>
    <d v="2003-07-09T00:00:00"/>
    <n v="-6074.9252259300001"/>
    <n v="-6074.9252259300001"/>
  </r>
  <r>
    <x v="657"/>
    <x v="6"/>
    <s v="Désignations Effacées"/>
    <n v="250"/>
    <s v="D"/>
    <d v="2003-07-09T00:00:00"/>
    <n v="-6324.9252259300001"/>
    <n v="-6324.9252259300001"/>
  </r>
  <r>
    <x v="657"/>
    <x v="6"/>
    <s v="Désignations Effacées"/>
    <n v="250"/>
    <s v="D"/>
    <d v="2003-07-09T00:00:00"/>
    <n v="-6574.9252259300001"/>
    <n v="-6574.9252259300001"/>
  </r>
  <r>
    <x v="651"/>
    <x v="17"/>
    <s v="Désignations Effacées"/>
    <n v="1800"/>
    <s v="R"/>
    <d v="2003-07-10T00:00:00"/>
    <n v="-4774.9252259300001"/>
    <n v="-4774.9252259300001"/>
  </r>
  <r>
    <x v="651"/>
    <x v="18"/>
    <s v="Désignations Effacées"/>
    <n v="352.8"/>
    <s v="R"/>
    <d v="2003-07-10T00:00:00"/>
    <n v="-4422.1252259299999"/>
    <n v="-4422.1252259299999"/>
  </r>
  <r>
    <x v="655"/>
    <x v="17"/>
    <s v="Désignations Effacées"/>
    <n v="3355"/>
    <s v="R"/>
    <d v="2003-07-10T00:00:00"/>
    <n v="-1067.1252259299999"/>
    <n v="-1067.1252259299999"/>
  </r>
  <r>
    <x v="655"/>
    <x v="18"/>
    <s v="Désignations Effacées"/>
    <n v="657.58"/>
    <s v="R"/>
    <d v="2003-07-10T00:00:00"/>
    <n v="-409.5452259299999"/>
    <n v="-409.5452259299999"/>
  </r>
  <r>
    <x v="658"/>
    <x v="6"/>
    <s v="Désignations Effacées"/>
    <n v="650"/>
    <s v="D"/>
    <d v="2003-07-10T00:00:00"/>
    <n v="-1059.54522593"/>
    <n v="-1059.54522593"/>
  </r>
  <r>
    <x v="657"/>
    <x v="17"/>
    <s v="Désignations Effacées"/>
    <n v="4500"/>
    <s v="R"/>
    <d v="2003-07-12T00:00:00"/>
    <n v="3440.45477407"/>
    <n v="3440.45477407"/>
  </r>
  <r>
    <x v="657"/>
    <x v="18"/>
    <s v="Désignations Effacées"/>
    <n v="882"/>
    <s v="R"/>
    <d v="2003-07-12T00:00:00"/>
    <n v="4322.45477407"/>
    <n v="4322.45477407"/>
  </r>
  <r>
    <x v="657"/>
    <x v="20"/>
    <s v="Désignations Effacées"/>
    <n v="2416"/>
    <s v="D"/>
    <d v="2003-07-14T00:00:00"/>
    <n v="1906.45477407"/>
    <n v="1906.45477407"/>
  </r>
  <r>
    <x v="659"/>
    <x v="1"/>
    <s v="Désignations Effacées"/>
    <n v="37.979999999999997"/>
    <s v="D"/>
    <d v="2003-07-14T00:00:00"/>
    <n v="1868.47477407"/>
    <n v="1868.47477407"/>
  </r>
  <r>
    <x v="659"/>
    <x v="2"/>
    <s v="Désignations Effacées"/>
    <n v="7.44"/>
    <s v="D"/>
    <d v="2003-07-14T00:00:00"/>
    <n v="1861.0347740699999"/>
    <n v="1861.0347740699999"/>
  </r>
  <r>
    <x v="657"/>
    <x v="17"/>
    <s v="Désignations Effacées"/>
    <n v="680"/>
    <s v="R"/>
    <d v="2003-07-16T00:00:00"/>
    <n v="2541.0347740699999"/>
    <n v="2541.0347740699999"/>
  </r>
  <r>
    <x v="657"/>
    <x v="18"/>
    <s v="Désignations Effacées"/>
    <n v="133.28"/>
    <s v="R"/>
    <d v="2003-07-16T00:00:00"/>
    <n v="2674.3147740700001"/>
    <n v="2674.3147740700001"/>
  </r>
  <r>
    <x v="657"/>
    <x v="1"/>
    <s v="Désignations Effacées"/>
    <n v="48.6"/>
    <s v="D"/>
    <d v="2003-07-16T00:00:00"/>
    <n v="2625.7147740700002"/>
    <n v="2625.7147740700002"/>
  </r>
  <r>
    <x v="657"/>
    <x v="2"/>
    <s v="Désignations Effacées"/>
    <n v="2.67"/>
    <s v="D"/>
    <d v="2003-07-16T00:00:00"/>
    <n v="2623.0447740700001"/>
    <n v="2623.0447740700001"/>
  </r>
  <r>
    <x v="660"/>
    <x v="6"/>
    <s v="Désignations Effacées"/>
    <n v="1000"/>
    <s v="D"/>
    <d v="2003-07-16T00:00:00"/>
    <n v="1623.0447740700001"/>
    <n v="1623.0447740700001"/>
  </r>
  <r>
    <x v="661"/>
    <x v="11"/>
    <s v="Désignations Effacées"/>
    <n v="348"/>
    <s v="D"/>
    <d v="2003-07-20T00:00:00"/>
    <n v="1275.0447740700001"/>
    <n v="1275.0447740700001"/>
  </r>
  <r>
    <x v="662"/>
    <x v="14"/>
    <s v="Désignations Effacées"/>
    <n v="40"/>
    <s v="D"/>
    <d v="2003-07-23T00:00:00"/>
    <n v="1235.0447740700001"/>
    <n v="1235.0447740700001"/>
  </r>
  <r>
    <x v="662"/>
    <x v="8"/>
    <s v="Désignations Effacées"/>
    <n v="14.72"/>
    <s v="D"/>
    <d v="2003-07-24T00:00:00"/>
    <n v="1220.3247740700001"/>
    <n v="1220.3247740700001"/>
  </r>
  <r>
    <x v="662"/>
    <x v="2"/>
    <s v="Désignations Effacées"/>
    <n v="2.88"/>
    <s v="D"/>
    <d v="2003-07-24T00:00:00"/>
    <n v="1217.44477407"/>
    <n v="1217.44477407"/>
  </r>
  <r>
    <x v="662"/>
    <x v="13"/>
    <s v="Désignations Effacées"/>
    <n v="40"/>
    <s v="R"/>
    <d v="2003-07-24T00:00:00"/>
    <n v="1257.44477407"/>
    <n v="1257.44477407"/>
  </r>
  <r>
    <x v="663"/>
    <x v="1"/>
    <s v="Désignations Effacées"/>
    <n v="40.93"/>
    <s v="D"/>
    <d v="2003-07-30T00:00:00"/>
    <n v="1216.5147740699999"/>
    <n v="1216.5147740699999"/>
  </r>
  <r>
    <x v="663"/>
    <x v="2"/>
    <s v="Désignations Effacées"/>
    <n v="8.02"/>
    <s v="D"/>
    <d v="2003-07-30T00:00:00"/>
    <n v="1208.4947740699999"/>
    <n v="1208.4947740699999"/>
  </r>
  <r>
    <x v="664"/>
    <x v="1"/>
    <s v="Désignations Effacées"/>
    <n v="20.86"/>
    <s v="D"/>
    <d v="2003-07-31T00:00:00"/>
    <n v="1187.63477407"/>
    <n v="1187.63477407"/>
  </r>
  <r>
    <x v="664"/>
    <x v="8"/>
    <s v="Désignations Effacées"/>
    <n v="309.10000000000002"/>
    <s v="D"/>
    <d v="2003-07-31T00:00:00"/>
    <n v="878.53477407000003"/>
    <n v="878.53477407000003"/>
  </r>
  <r>
    <x v="664"/>
    <x v="6"/>
    <s v="Désignations Effacées"/>
    <n v="11.97"/>
    <s v="D"/>
    <d v="2003-07-31T00:00:00"/>
    <n v="866.56477407"/>
    <n v="866.56477407"/>
  </r>
  <r>
    <x v="664"/>
    <x v="2"/>
    <s v="Désignations Effacées"/>
    <n v="34.479999999999997"/>
    <s v="D"/>
    <d v="2003-07-31T00:00:00"/>
    <n v="832.08477406999998"/>
    <n v="832.08477406999998"/>
  </r>
  <r>
    <x v="665"/>
    <x v="10"/>
    <s v="Désignations Effacées"/>
    <n v="10.23"/>
    <s v="D"/>
    <d v="2003-08-01T00:00:00"/>
    <n v="821.85477406999996"/>
    <n v="821.85477406999996"/>
  </r>
  <r>
    <x v="665"/>
    <x v="2"/>
    <s v="Désignations Effacées"/>
    <n v="2.0099999999999998"/>
    <s v="D"/>
    <d v="2003-08-01T00:00:00"/>
    <n v="819.84477406999997"/>
    <n v="819.84477406999997"/>
  </r>
  <r>
    <x v="666"/>
    <x v="24"/>
    <s v="Désignations Effacées"/>
    <n v="230.32"/>
    <s v="D"/>
    <d v="2003-08-04T00:00:00"/>
    <n v="589.52477406999992"/>
    <n v="589.52477406999992"/>
  </r>
  <r>
    <x v="666"/>
    <x v="2"/>
    <s v="Désignations Effacées"/>
    <n v="53.09"/>
    <s v="D"/>
    <d v="2003-08-04T00:00:00"/>
    <n v="536.43477406999989"/>
    <n v="536.43477406999989"/>
  </r>
  <r>
    <x v="666"/>
    <x v="3"/>
    <s v="Désignations Effacées"/>
    <n v="40.54"/>
    <s v="D"/>
    <d v="2003-08-04T00:00:00"/>
    <n v="495.89477406999987"/>
    <n v="495.89477406999987"/>
  </r>
  <r>
    <x v="666"/>
    <x v="3"/>
    <s v="Désignations Effacées"/>
    <n v="7.48"/>
    <s v="D"/>
    <d v="2003-08-04T00:00:00"/>
    <n v="488.41477406999985"/>
    <n v="488.41477406999985"/>
  </r>
  <r>
    <x v="667"/>
    <x v="11"/>
    <s v="Désignations Effacées"/>
    <n v="120"/>
    <s v="D"/>
    <d v="2003-08-04T00:00:00"/>
    <n v="368.41477406999985"/>
    <n v="368.41477406999985"/>
  </r>
  <r>
    <x v="668"/>
    <x v="17"/>
    <s v="Désignations Effacées"/>
    <n v="349.49"/>
    <s v="R"/>
    <d v="2003-08-06T00:00:00"/>
    <n v="717.9047740699998"/>
    <n v="717.9047740699998"/>
  </r>
  <r>
    <x v="668"/>
    <x v="18"/>
    <s v="Désignations Effacées"/>
    <n v="68.5"/>
    <s v="R"/>
    <d v="2003-08-06T00:00:00"/>
    <n v="786.4047740699998"/>
    <n v="786.4047740699998"/>
  </r>
  <r>
    <x v="667"/>
    <x v="17"/>
    <s v="Désignations Effacées"/>
    <n v="3390"/>
    <s v="R"/>
    <d v="2003-08-08T00:00:00"/>
    <n v="4176.4047740699998"/>
    <n v="4176.4047740699998"/>
  </r>
  <r>
    <x v="667"/>
    <x v="18"/>
    <s v="Désignations Effacées"/>
    <n v="664.44"/>
    <s v="R"/>
    <d v="2003-08-08T00:00:00"/>
    <n v="4840.8447740699994"/>
    <n v="4840.8447740699994"/>
  </r>
  <r>
    <x v="669"/>
    <x v="1"/>
    <s v="Désignations Effacées"/>
    <n v="43"/>
    <s v="D"/>
    <d v="2003-08-11T00:00:00"/>
    <n v="4797.8447740699994"/>
    <n v="4797.8447740699994"/>
  </r>
  <r>
    <x v="669"/>
    <x v="2"/>
    <s v="Désignations Effacées"/>
    <n v="8.43"/>
    <s v="D"/>
    <d v="2003-08-11T00:00:00"/>
    <n v="4789.4147740699991"/>
    <n v="4789.4147740699991"/>
  </r>
  <r>
    <x v="669"/>
    <x v="17"/>
    <s v="Désignations Effacées"/>
    <n v="1800"/>
    <s v="R"/>
    <d v="2003-08-12T00:00:00"/>
    <n v="6589.4147740699991"/>
    <n v="6589.4147740699991"/>
  </r>
  <r>
    <x v="669"/>
    <x v="18"/>
    <s v="Désignations Effacées"/>
    <n v="352.8"/>
    <s v="R"/>
    <d v="2003-08-12T00:00:00"/>
    <n v="6942.2147740699993"/>
    <n v="6942.2147740699993"/>
  </r>
  <r>
    <x v="670"/>
    <x v="6"/>
    <s v="Désignations Effacées"/>
    <n v="4250"/>
    <s v="D"/>
    <d v="2003-08-17T00:00:00"/>
    <n v="2692.2147740699993"/>
    <n v="2692.2147740699993"/>
  </r>
  <r>
    <x v="671"/>
    <x v="17"/>
    <s v="Désignations Effacées"/>
    <n v="1130"/>
    <s v="R"/>
    <d v="2003-08-18T00:00:00"/>
    <n v="3822.2147740699993"/>
    <n v="3822.2147740699993"/>
  </r>
  <r>
    <x v="671"/>
    <x v="18"/>
    <s v="Désignations Effacées"/>
    <n v="221.48"/>
    <s v="R"/>
    <d v="2003-08-18T00:00:00"/>
    <n v="4043.6947740699993"/>
    <n v="4043.6947740699993"/>
  </r>
  <r>
    <x v="672"/>
    <x v="11"/>
    <s v="Désignations Effacées"/>
    <n v="348"/>
    <s v="D"/>
    <d v="2003-08-20T00:00:00"/>
    <n v="3695.6947740699993"/>
    <n v="3695.6947740699993"/>
  </r>
  <r>
    <x v="673"/>
    <x v="1"/>
    <s v="Désignations Effacées"/>
    <n v="76.290000000000006"/>
    <s v="D"/>
    <d v="2003-08-29T00:00:00"/>
    <n v="3619.4047740699993"/>
    <n v="3619.4047740699993"/>
  </r>
  <r>
    <x v="673"/>
    <x v="2"/>
    <s v="Désignations Effacées"/>
    <n v="13.94"/>
    <s v="D"/>
    <d v="2003-08-29T00:00:00"/>
    <n v="3605.4647740699993"/>
    <n v="3605.4647740699993"/>
  </r>
  <r>
    <x v="673"/>
    <x v="8"/>
    <s v="Désignations Effacées"/>
    <n v="20.86"/>
    <s v="D"/>
    <d v="2003-08-29T00:00:00"/>
    <n v="3584.6047740699992"/>
    <n v="3584.6047740699992"/>
  </r>
  <r>
    <x v="674"/>
    <x v="1"/>
    <s v="Désignations Effacées"/>
    <n v="45.14"/>
    <s v="D"/>
    <d v="2003-08-31T00:00:00"/>
    <n v="3539.4647740699993"/>
    <n v="3539.4647740699993"/>
  </r>
  <r>
    <x v="674"/>
    <x v="2"/>
    <s v="Désignations Effacées"/>
    <n v="8.82"/>
    <s v="D"/>
    <d v="2003-08-31T00:00:00"/>
    <n v="3530.6447740699991"/>
    <n v="3530.6447740699991"/>
  </r>
  <r>
    <x v="670"/>
    <x v="1"/>
    <s v="Désignations Effacées"/>
    <n v="26.2"/>
    <s v="D"/>
    <d v="2003-09-01T00:00:00"/>
    <n v="3504.4447740699993"/>
    <n v="3504.4447740699993"/>
  </r>
  <r>
    <x v="670"/>
    <x v="2"/>
    <s v="Désignations Effacées"/>
    <n v="5.14"/>
    <s v="D"/>
    <d v="2003-09-01T00:00:00"/>
    <n v="3499.3047740699994"/>
    <n v="3499.3047740699994"/>
  </r>
  <r>
    <x v="675"/>
    <x v="10"/>
    <s v="Désignations Effacées"/>
    <n v="10.23"/>
    <s v="D"/>
    <d v="2003-09-01T00:00:00"/>
    <n v="3489.0747740699994"/>
    <n v="3489.0747740699994"/>
  </r>
  <r>
    <x v="675"/>
    <x v="2"/>
    <s v="Désignations Effacées"/>
    <n v="2.0099999999999998"/>
    <s v="D"/>
    <d v="2003-09-01T00:00:00"/>
    <n v="3487.0647740699992"/>
    <n v="3487.0647740699992"/>
  </r>
  <r>
    <x v="676"/>
    <x v="6"/>
    <s v="Désignations Effacées"/>
    <n v="2500"/>
    <s v="D"/>
    <d v="2003-09-02T00:00:00"/>
    <n v="987.0647740699992"/>
    <n v="987.0647740699992"/>
  </r>
  <r>
    <x v="675"/>
    <x v="24"/>
    <s v="Désignations Effacées"/>
    <n v="230.32"/>
    <s v="D"/>
    <d v="2003-09-04T00:00:00"/>
    <n v="756.74477406999927"/>
    <n v="756.74477406999927"/>
  </r>
  <r>
    <x v="675"/>
    <x v="2"/>
    <s v="Désignations Effacées"/>
    <n v="53.09"/>
    <s v="D"/>
    <d v="2003-09-04T00:00:00"/>
    <n v="703.65477406999923"/>
    <n v="703.65477406999923"/>
  </r>
  <r>
    <x v="675"/>
    <x v="3"/>
    <s v="Désignations Effacées"/>
    <n v="40.54"/>
    <s v="D"/>
    <d v="2003-09-04T00:00:00"/>
    <n v="663.11477406999927"/>
    <n v="663.11477406999927"/>
  </r>
  <r>
    <x v="675"/>
    <x v="3"/>
    <s v="Désignations Effacées"/>
    <n v="7.48"/>
    <s v="D"/>
    <d v="2003-09-04T00:00:00"/>
    <n v="655.63477406999925"/>
    <n v="655.63477406999925"/>
  </r>
  <r>
    <x v="677"/>
    <x v="11"/>
    <s v="Désignations Effacées"/>
    <n v="120"/>
    <s v="D"/>
    <d v="2003-09-04T00:00:00"/>
    <n v="535.63477406999925"/>
    <n v="535.63477406999925"/>
  </r>
  <r>
    <x v="676"/>
    <x v="17"/>
    <s v="Désignations Effacées"/>
    <n v="1040"/>
    <s v="R"/>
    <d v="2003-09-10T00:00:00"/>
    <n v="1575.6347740699994"/>
    <n v="1575.6347740699994"/>
  </r>
  <r>
    <x v="676"/>
    <x v="18"/>
    <s v="Désignations Effacées"/>
    <n v="203.84"/>
    <s v="R"/>
    <d v="2003-09-10T00:00:00"/>
    <n v="1779.4747740699993"/>
    <n v="1779.4747740699993"/>
  </r>
  <r>
    <x v="678"/>
    <x v="17"/>
    <s v="Désignations Effacées"/>
    <n v="1830"/>
    <s v="R"/>
    <d v="2003-09-10T00:00:00"/>
    <n v="3609.4747740699995"/>
    <n v="3609.4747740699995"/>
  </r>
  <r>
    <x v="678"/>
    <x v="18"/>
    <s v="Désignations Effacées"/>
    <n v="358.68"/>
    <s v="R"/>
    <d v="2003-09-10T00:00:00"/>
    <n v="3968.1547740699993"/>
    <n v="3968.1547740699993"/>
  </r>
  <r>
    <x v="679"/>
    <x v="1"/>
    <s v="Désignations Effacées"/>
    <n v="37.979999999999997"/>
    <s v="D"/>
    <d v="2003-09-10T00:00:00"/>
    <n v="3930.1747740699993"/>
    <n v="3930.1747740699993"/>
  </r>
  <r>
    <x v="679"/>
    <x v="2"/>
    <s v="Désignations Effacées"/>
    <n v="7.44"/>
    <s v="D"/>
    <d v="2003-09-10T00:00:00"/>
    <n v="3922.7347740699993"/>
    <n v="3922.7347740699993"/>
  </r>
  <r>
    <x v="679"/>
    <x v="6"/>
    <s v="Désignations Effacées"/>
    <n v="2350"/>
    <s v="D"/>
    <d v="2003-09-10T00:00:00"/>
    <n v="1572.7347740699993"/>
    <n v="1572.7347740699993"/>
  </r>
  <r>
    <x v="680"/>
    <x v="1"/>
    <s v="Désignations Effacées"/>
    <n v="104.65"/>
    <s v="D"/>
    <d v="2003-09-15T00:00:00"/>
    <n v="1468.0847740699992"/>
    <n v="1468.0847740699992"/>
  </r>
  <r>
    <x v="680"/>
    <x v="2"/>
    <s v="Désignations Effacées"/>
    <n v="20.51"/>
    <s v="D"/>
    <d v="2003-09-15T00:00:00"/>
    <n v="1447.5747740699992"/>
    <n v="1447.5747740699992"/>
  </r>
  <r>
    <x v="681"/>
    <x v="11"/>
    <s v="Désignations Effacées"/>
    <n v="348"/>
    <s v="D"/>
    <d v="2003-09-21T00:00:00"/>
    <n v="1099.5747740699992"/>
    <n v="1099.5747740699992"/>
  </r>
  <r>
    <x v="675"/>
    <x v="1"/>
    <s v="Désignations Effacées"/>
    <n v="140"/>
    <s v="D"/>
    <d v="2003-09-30T00:00:00"/>
    <n v="959.57477406999919"/>
    <n v="959.57477406999919"/>
  </r>
  <r>
    <x v="675"/>
    <x v="2"/>
    <s v="Désignations Effacées"/>
    <n v="27.44"/>
    <s v="D"/>
    <d v="2003-09-30T00:00:00"/>
    <n v="932.13477406999914"/>
    <n v="932.13477406999914"/>
  </r>
  <r>
    <x v="682"/>
    <x v="1"/>
    <s v="Désignations Effacées"/>
    <n v="108.32"/>
    <s v="D"/>
    <d v="2003-09-30T00:00:00"/>
    <n v="823.8147740699992"/>
    <n v="823.8147740699992"/>
  </r>
  <r>
    <x v="682"/>
    <x v="2"/>
    <s v="Désignations Effacées"/>
    <n v="6.9"/>
    <s v="D"/>
    <d v="2003-09-30T00:00:00"/>
    <n v="816.91477406999923"/>
    <n v="816.91477406999923"/>
  </r>
  <r>
    <x v="683"/>
    <x v="1"/>
    <s v="Désignations Effacées"/>
    <n v="20.86"/>
    <s v="D"/>
    <d v="2003-09-30T00:00:00"/>
    <n v="796.05477406999921"/>
    <n v="796.05477406999921"/>
  </r>
  <r>
    <x v="683"/>
    <x v="2"/>
    <s v="Désignations Effacées"/>
    <n v="5.59"/>
    <s v="D"/>
    <d v="2003-09-30T00:00:00"/>
    <n v="790.46477406999918"/>
    <n v="790.46477406999918"/>
  </r>
  <r>
    <x v="683"/>
    <x v="8"/>
    <s v="Désignations Effacées"/>
    <n v="25.7"/>
    <s v="D"/>
    <d v="2003-09-30T00:00:00"/>
    <n v="764.76477406999913"/>
    <n v="764.76477406999913"/>
  </r>
  <r>
    <x v="684"/>
    <x v="1"/>
    <s v="Désignations Effacées"/>
    <n v="41.43"/>
    <s v="D"/>
    <d v="2003-09-30T00:00:00"/>
    <n v="723.33477406999918"/>
    <n v="723.33477406999918"/>
  </r>
  <r>
    <x v="684"/>
    <x v="2"/>
    <s v="Désignations Effacées"/>
    <n v="8.1300000000000008"/>
    <s v="D"/>
    <d v="2003-09-30T00:00:00"/>
    <n v="715.20477406999919"/>
    <n v="715.20477406999919"/>
  </r>
  <r>
    <x v="685"/>
    <x v="10"/>
    <s v="Désignations Effacées"/>
    <n v="22"/>
    <s v="D"/>
    <d v="2003-09-30T00:00:00"/>
    <n v="693.20477406999919"/>
    <n v="693.20477406999919"/>
  </r>
  <r>
    <x v="685"/>
    <x v="2"/>
    <s v="Désignations Effacées"/>
    <n v="2.1800000000000002"/>
    <s v="D"/>
    <d v="2003-09-30T00:00:00"/>
    <n v="691.02477406999924"/>
    <n v="691.02477406999924"/>
  </r>
  <r>
    <x v="685"/>
    <x v="8"/>
    <s v="Désignations Effacées"/>
    <n v="29.95"/>
    <s v="D"/>
    <d v="2003-09-30T00:00:00"/>
    <n v="661.07477406999919"/>
    <n v="661.07477406999919"/>
  </r>
  <r>
    <x v="685"/>
    <x v="2"/>
    <s v="Désignations Effacées"/>
    <n v="5.87"/>
    <s v="D"/>
    <d v="2003-09-30T00:00:00"/>
    <n v="655.20477406999919"/>
    <n v="655.20477406999919"/>
  </r>
  <r>
    <x v="686"/>
    <x v="10"/>
    <s v="Désignations Effacées"/>
    <n v="8.36"/>
    <s v="D"/>
    <d v="2003-10-01T00:00:00"/>
    <n v="646.84477406999918"/>
    <n v="646.84477406999918"/>
  </r>
  <r>
    <x v="686"/>
    <x v="2"/>
    <s v="Désignations Effacées"/>
    <n v="1.64"/>
    <s v="D"/>
    <d v="2003-10-01T00:00:00"/>
    <n v="645.20477406999919"/>
    <n v="645.20477406999919"/>
  </r>
  <r>
    <x v="687"/>
    <x v="10"/>
    <s v="Désignations Effacées"/>
    <n v="64.430000000000007"/>
    <s v="D"/>
    <d v="2003-10-02T00:00:00"/>
    <n v="580.77477406999924"/>
    <n v="580.77477406999924"/>
  </r>
  <r>
    <x v="687"/>
    <x v="2"/>
    <s v="Désignations Effacées"/>
    <n v="10.28"/>
    <s v="D"/>
    <d v="2003-10-02T00:00:00"/>
    <n v="570.49477406999927"/>
    <n v="570.49477406999927"/>
  </r>
  <r>
    <x v="686"/>
    <x v="24"/>
    <s v="Désignations Effacées"/>
    <n v="230.32"/>
    <s v="D"/>
    <d v="2003-10-05T00:00:00"/>
    <n v="340.17477406999927"/>
    <n v="340.17477406999927"/>
  </r>
  <r>
    <x v="686"/>
    <x v="2"/>
    <s v="Désignations Effacées"/>
    <n v="53.09"/>
    <s v="D"/>
    <d v="2003-10-05T00:00:00"/>
    <n v="287.0847740699993"/>
    <n v="287.0847740699993"/>
  </r>
  <r>
    <x v="686"/>
    <x v="3"/>
    <s v="Désignations Effacées"/>
    <n v="40.54"/>
    <s v="D"/>
    <d v="2003-10-05T00:00:00"/>
    <n v="246.54477406999931"/>
    <n v="246.54477406999931"/>
  </r>
  <r>
    <x v="686"/>
    <x v="3"/>
    <s v="Désignations Effacées"/>
    <n v="7.48"/>
    <s v="D"/>
    <d v="2003-10-05T00:00:00"/>
    <n v="239.06477406999932"/>
    <n v="239.06477406999932"/>
  </r>
  <r>
    <x v="688"/>
    <x v="11"/>
    <s v="Désignations Effacées"/>
    <n v="120"/>
    <s v="D"/>
    <d v="2003-10-06T00:00:00"/>
    <n v="119.06477406999932"/>
    <n v="119.06477406999932"/>
  </r>
  <r>
    <x v="689"/>
    <x v="10"/>
    <s v="Désignations Effacées"/>
    <n v="160"/>
    <s v="D"/>
    <d v="2003-10-08T00:00:00"/>
    <n v="-40.935225930000684"/>
    <n v="-40.935225930000684"/>
  </r>
  <r>
    <x v="689"/>
    <x v="2"/>
    <s v="Désignations Effacées"/>
    <n v="31.36"/>
    <s v="D"/>
    <d v="2003-10-08T00:00:00"/>
    <n v="-72.295225930000683"/>
    <n v="-72.295225930000683"/>
  </r>
  <r>
    <x v="690"/>
    <x v="11"/>
    <s v="Désignations Effacées"/>
    <n v="301.49"/>
    <s v="D"/>
    <d v="2003-10-09T00:00:00"/>
    <n v="-373.78522593000071"/>
    <n v="-373.78522593000071"/>
  </r>
  <r>
    <x v="690"/>
    <x v="11"/>
    <s v="Désignations Effacées"/>
    <n v="209.58"/>
    <s v="D"/>
    <d v="2003-10-09T00:00:00"/>
    <n v="-583.36522593000075"/>
    <n v="-583.36522593000075"/>
  </r>
  <r>
    <x v="690"/>
    <x v="17"/>
    <s v="Désignations Effacées"/>
    <n v="900"/>
    <s v="R"/>
    <d v="2003-10-10T00:00:00"/>
    <n v="316.63477406999925"/>
    <n v="316.63477406999925"/>
  </r>
  <r>
    <x v="690"/>
    <x v="18"/>
    <s v="Désignations Effacées"/>
    <n v="176.4"/>
    <s v="R"/>
    <d v="2003-10-10T00:00:00"/>
    <n v="493.03477406999923"/>
    <n v="493.03477406999923"/>
  </r>
  <r>
    <x v="691"/>
    <x v="1"/>
    <s v="Désignations Effacées"/>
    <n v="38.33"/>
    <s v="D"/>
    <d v="2003-10-12T00:00:00"/>
    <n v="454.70477406999925"/>
    <n v="454.70477406999925"/>
  </r>
  <r>
    <x v="691"/>
    <x v="2"/>
    <s v="Désignations Effacées"/>
    <n v="7.51"/>
    <s v="D"/>
    <d v="2003-10-12T00:00:00"/>
    <n v="447.19477406999926"/>
    <n v="447.19477406999926"/>
  </r>
  <r>
    <x v="692"/>
    <x v="1"/>
    <s v="Désignations Effacées"/>
    <n v="14.75"/>
    <s v="D"/>
    <d v="2003-10-13T00:00:00"/>
    <n v="432.44477406999926"/>
    <n v="432.44477406999926"/>
  </r>
  <r>
    <x v="693"/>
    <x v="6"/>
    <s v="Désignations Effacées"/>
    <n v="500"/>
    <s v="D"/>
    <d v="2003-10-14T00:00:00"/>
    <n v="-67.555225930000745"/>
    <n v="-67.555225930000745"/>
  </r>
  <r>
    <x v="694"/>
    <x v="20"/>
    <s v="Désignations Effacées"/>
    <n v="1501"/>
    <s v="D"/>
    <d v="2003-10-19T00:00:00"/>
    <n v="-1568.5552259300007"/>
    <n v="-1568.5552259300007"/>
  </r>
  <r>
    <x v="695"/>
    <x v="11"/>
    <s v="Désignations Effacées"/>
    <n v="348"/>
    <s v="D"/>
    <d v="2003-10-19T00:00:00"/>
    <n v="-1916.5552259300007"/>
    <n v="-1916.5552259300007"/>
  </r>
  <r>
    <x v="694"/>
    <x v="1"/>
    <s v="Désignations Effacées"/>
    <n v="26.2"/>
    <s v="D"/>
    <d v="2003-10-21T00:00:00"/>
    <n v="-1942.7552259300007"/>
    <n v="-1942.7552259300007"/>
  </r>
  <r>
    <x v="694"/>
    <x v="2"/>
    <s v="Désignations Effacées"/>
    <n v="5.14"/>
    <s v="D"/>
    <d v="2003-10-21T00:00:00"/>
    <n v="-1947.8952259300008"/>
    <n v="-1947.8952259300008"/>
  </r>
  <r>
    <x v="696"/>
    <x v="6"/>
    <s v="Désignations Effacées"/>
    <n v="20"/>
    <s v="D"/>
    <d v="2003-10-27T00:00:00"/>
    <n v="-1967.8952259300008"/>
    <n v="-1967.8952259300008"/>
  </r>
  <r>
    <x v="697"/>
    <x v="6"/>
    <s v="Désignations Effacées"/>
    <n v="100"/>
    <s v="D"/>
    <d v="2003-10-28T00:00:00"/>
    <n v="-2067.8952259300008"/>
    <n v="-2067.8952259300008"/>
  </r>
  <r>
    <x v="698"/>
    <x v="6"/>
    <s v="Désignations Effacées"/>
    <n v="300.41000000000003"/>
    <s v="D"/>
    <d v="2003-10-31T00:00:00"/>
    <n v="-2368.3052259300007"/>
    <n v="-2368.3052259300007"/>
  </r>
  <r>
    <x v="698"/>
    <x v="1"/>
    <s v="Désignations Effacées"/>
    <n v="20.86"/>
    <s v="D"/>
    <d v="2003-10-31T00:00:00"/>
    <n v="-2389.1652259300008"/>
    <n v="-2389.1652259300008"/>
  </r>
  <r>
    <x v="698"/>
    <x v="8"/>
    <s v="Désignations Effacées"/>
    <n v="454.02"/>
    <s v="D"/>
    <d v="2003-10-31T00:00:00"/>
    <n v="-2843.1852259300008"/>
    <n v="-2843.1852259300008"/>
  </r>
  <r>
    <x v="698"/>
    <x v="2"/>
    <s v="Désignations Effacées"/>
    <n v="66.540000000000006"/>
    <s v="D"/>
    <d v="2003-10-31T00:00:00"/>
    <n v="-2909.7252259300008"/>
    <n v="-2909.7252259300008"/>
  </r>
  <r>
    <x v="694"/>
    <x v="1"/>
    <s v="Désignations Effacées"/>
    <n v="40.68"/>
    <s v="D"/>
    <d v="2003-10-31T00:00:00"/>
    <n v="-2950.4052259300006"/>
    <n v="-2950.4052259300006"/>
  </r>
  <r>
    <x v="694"/>
    <x v="2"/>
    <s v="Désignations Effacées"/>
    <n v="7.97"/>
    <s v="D"/>
    <d v="2003-10-31T00:00:00"/>
    <n v="-2958.3752259300004"/>
    <n v="-2958.3752259300004"/>
  </r>
  <r>
    <x v="699"/>
    <x v="6"/>
    <s v="Désignations Effacées"/>
    <n v="400"/>
    <s v="D"/>
    <d v="2003-11-02T00:00:00"/>
    <n v="-3358.3752259300004"/>
    <n v="-3358.3752259300004"/>
  </r>
  <r>
    <x v="700"/>
    <x v="26"/>
    <s v="Désignations Effacées"/>
    <n v="327.64"/>
    <s v="D"/>
    <d v="2003-11-03T00:00:00"/>
    <n v="-3686.0152259300003"/>
    <n v="-3686.0152259300003"/>
  </r>
  <r>
    <x v="701"/>
    <x v="6"/>
    <s v="Désignations Effacées"/>
    <n v="400"/>
    <s v="D"/>
    <d v="2003-11-03T00:00:00"/>
    <n v="-4086.0152259300003"/>
    <n v="-4086.0152259300003"/>
  </r>
  <r>
    <x v="701"/>
    <x v="10"/>
    <s v="Désignations Effacées"/>
    <n v="8.36"/>
    <s v="D"/>
    <d v="2003-11-03T00:00:00"/>
    <n v="-4094.3752259300004"/>
    <n v="-4094.3752259300004"/>
  </r>
  <r>
    <x v="701"/>
    <x v="2"/>
    <s v="Désignations Effacées"/>
    <n v="1.64"/>
    <s v="D"/>
    <d v="2003-11-03T00:00:00"/>
    <n v="-4096.0152259300003"/>
    <n v="-4096.0152259300003"/>
  </r>
  <r>
    <x v="701"/>
    <x v="24"/>
    <s v="Désignations Effacées"/>
    <n v="230.32"/>
    <s v="D"/>
    <d v="2003-11-04T00:00:00"/>
    <n v="-4326.33522593"/>
    <n v="-4326.33522593"/>
  </r>
  <r>
    <x v="701"/>
    <x v="2"/>
    <s v="Désignations Effacées"/>
    <n v="53.09"/>
    <s v="D"/>
    <d v="2003-11-04T00:00:00"/>
    <n v="-4379.4252259300001"/>
    <n v="-4379.4252259300001"/>
  </r>
  <r>
    <x v="701"/>
    <x v="3"/>
    <s v="Désignations Effacées"/>
    <n v="40.54"/>
    <s v="D"/>
    <d v="2003-11-04T00:00:00"/>
    <n v="-4419.9652259300001"/>
    <n v="-4419.9652259300001"/>
  </r>
  <r>
    <x v="701"/>
    <x v="3"/>
    <s v="Désignations Effacées"/>
    <n v="7.48"/>
    <s v="D"/>
    <d v="2003-11-04T00:00:00"/>
    <n v="-4427.4452259299997"/>
    <n v="-4427.4452259299997"/>
  </r>
  <r>
    <x v="702"/>
    <x v="11"/>
    <s v="Désignations Effacées"/>
    <n v="120"/>
    <s v="D"/>
    <d v="2003-11-04T00:00:00"/>
    <n v="-4547.4452259299997"/>
    <n v="-4547.4452259299997"/>
  </r>
  <r>
    <x v="700"/>
    <x v="11"/>
    <s v="Désignations Effacées"/>
    <n v="1184"/>
    <s v="D"/>
    <d v="2003-11-05T00:00:00"/>
    <n v="-5731.4452259299997"/>
    <n v="-5731.4452259299997"/>
  </r>
  <r>
    <x v="700"/>
    <x v="11"/>
    <s v="Désignations Effacées"/>
    <m/>
    <s v="D"/>
    <d v="2003-11-05T00:00:00"/>
    <n v="-5731.4452259299997"/>
    <n v="-5731.4452259299997"/>
  </r>
  <r>
    <x v="703"/>
    <x v="17"/>
    <s v="Désignations Effacées"/>
    <n v="104.57"/>
    <s v="R"/>
    <d v="2003-11-06T00:00:00"/>
    <n v="-5626.8752259299999"/>
    <n v="-5626.8752259299999"/>
  </r>
  <r>
    <x v="703"/>
    <x v="18"/>
    <s v="Désignations Effacées"/>
    <n v="20.5"/>
    <s v="R"/>
    <d v="2003-11-06T00:00:00"/>
    <n v="-5606.3752259299999"/>
    <n v="-5606.3752259299999"/>
  </r>
  <r>
    <x v="700"/>
    <x v="28"/>
    <s v="Désignations Effacées"/>
    <n v="128"/>
    <s v="D"/>
    <d v="2003-11-08T00:00:00"/>
    <n v="-5734.3752259299999"/>
    <n v="-5734.3752259299999"/>
  </r>
  <r>
    <x v="700"/>
    <x v="2"/>
    <s v="Désignations Effacées"/>
    <n v="25.09"/>
    <s v="D"/>
    <d v="2003-11-08T00:00:00"/>
    <n v="-5759.4652259300001"/>
    <n v="-5759.4652259300001"/>
  </r>
  <r>
    <x v="701"/>
    <x v="1"/>
    <s v="Désignations Effacées"/>
    <n v="37.979999999999997"/>
    <s v="D"/>
    <d v="2003-11-12T00:00:00"/>
    <n v="-5797.4452259299997"/>
    <n v="-5797.4452259299997"/>
  </r>
  <r>
    <x v="701"/>
    <x v="2"/>
    <s v="Désignations Effacées"/>
    <n v="7.44"/>
    <s v="D"/>
    <d v="2003-11-12T00:00:00"/>
    <n v="-5804.8852259299993"/>
    <n v="-5804.8852259299993"/>
  </r>
  <r>
    <x v="704"/>
    <x v="17"/>
    <s v="Désignations Effacées"/>
    <n v="61"/>
    <s v="R"/>
    <d v="2003-11-14T00:00:00"/>
    <n v="-5743.8852259299993"/>
    <n v="-5743.8852259299993"/>
  </r>
  <r>
    <x v="704"/>
    <x v="18"/>
    <s v="Désignations Effacées"/>
    <n v="11.96"/>
    <s v="R"/>
    <d v="2003-11-14T00:00:00"/>
    <n v="-5731.9252259299992"/>
    <n v="-5731.9252259299992"/>
  </r>
  <r>
    <x v="705"/>
    <x v="17"/>
    <s v="Désignations Effacées"/>
    <n v="932.43"/>
    <s v="R"/>
    <d v="2003-11-19T00:00:00"/>
    <n v="-4799.4952259299989"/>
    <n v="-4799.4952259299989"/>
  </r>
  <r>
    <x v="705"/>
    <x v="18"/>
    <s v="Désignations Effacées"/>
    <n v="182.75"/>
    <s v="R"/>
    <d v="2003-11-19T00:00:00"/>
    <n v="-4616.7452259299989"/>
    <n v="-4616.7452259299989"/>
  </r>
  <r>
    <x v="706"/>
    <x v="11"/>
    <s v="Désignations Effacées"/>
    <n v="7"/>
    <s v="D"/>
    <d v="2003-11-19T00:00:00"/>
    <n v="-4623.7452259299989"/>
    <n v="-4623.7452259299989"/>
  </r>
  <r>
    <x v="707"/>
    <x v="6"/>
    <s v="Désignations Effacées"/>
    <n v="320"/>
    <s v="D"/>
    <d v="2003-11-21T00:00:00"/>
    <n v="-4943.7452259299989"/>
    <n v="-4943.7452259299989"/>
  </r>
  <r>
    <x v="708"/>
    <x v="17"/>
    <s v="Désignations Effacées"/>
    <n v="1340"/>
    <s v="R"/>
    <d v="2003-11-27T00:00:00"/>
    <n v="-3603.7452259299989"/>
    <n v="-3603.7452259299989"/>
  </r>
  <r>
    <x v="708"/>
    <x v="18"/>
    <s v="Désignations Effacées"/>
    <n v="262.64"/>
    <s v="R"/>
    <d v="2003-11-27T00:00:00"/>
    <n v="-3341.1052259299991"/>
    <n v="-3341.1052259299991"/>
  </r>
  <r>
    <x v="709"/>
    <x v="1"/>
    <s v="Désignations Effacées"/>
    <n v="38.75"/>
    <s v="D"/>
    <d v="2003-11-28T00:00:00"/>
    <n v="-3379.8552259299991"/>
    <n v="-3379.8552259299991"/>
  </r>
  <r>
    <x v="709"/>
    <x v="8"/>
    <s v="Désignations Effacées"/>
    <n v="58.04"/>
    <s v="D"/>
    <d v="2003-11-28T00:00:00"/>
    <n v="-3437.895225929999"/>
    <n v="-3437.895225929999"/>
  </r>
  <r>
    <x v="709"/>
    <x v="2"/>
    <s v="Désignations Effacées"/>
    <n v="18.73"/>
    <s v="D"/>
    <d v="2003-11-28T00:00:00"/>
    <n v="-3456.625225929999"/>
    <n v="-3456.625225929999"/>
  </r>
  <r>
    <x v="710"/>
    <x v="1"/>
    <s v="Désignations Effacées"/>
    <n v="40.200000000000003"/>
    <s v="D"/>
    <d v="2003-11-30T00:00:00"/>
    <n v="-3496.8252259299989"/>
    <n v="-3496.8252259299989"/>
  </r>
  <r>
    <x v="710"/>
    <x v="2"/>
    <s v="Désignations Effacées"/>
    <n v="7.88"/>
    <s v="D"/>
    <d v="2003-11-30T00:00:00"/>
    <n v="-3504.705225929999"/>
    <n v="-3504.705225929999"/>
  </r>
  <r>
    <x v="711"/>
    <x v="17"/>
    <s v="Désignations Effacées"/>
    <n v="1300"/>
    <s v="R"/>
    <d v="2003-12-01T00:00:00"/>
    <n v="-2204.705225929999"/>
    <n v="-2204.705225929999"/>
  </r>
  <r>
    <x v="711"/>
    <x v="18"/>
    <s v="Désignations Effacées"/>
    <n v="254.8"/>
    <s v="R"/>
    <d v="2003-12-01T00:00:00"/>
    <n v="-1949.905225929999"/>
    <n v="-1949.905225929999"/>
  </r>
  <r>
    <x v="712"/>
    <x v="10"/>
    <s v="Désignations Effacées"/>
    <n v="8.36"/>
    <s v="D"/>
    <d v="2003-12-01T00:00:00"/>
    <n v="-1958.2652259299989"/>
    <n v="-1958.2652259299989"/>
  </r>
  <r>
    <x v="712"/>
    <x v="2"/>
    <s v="Désignations Effacées"/>
    <n v="1.64"/>
    <s v="D"/>
    <d v="2003-12-01T00:00:00"/>
    <n v="-1959.905225929999"/>
    <n v="-1959.905225929999"/>
  </r>
  <r>
    <x v="713"/>
    <x v="4"/>
    <s v="Désignations Effacées"/>
    <n v="3332"/>
    <s v="D"/>
    <d v="2003-12-01T00:00:00"/>
    <n v="-5291.9052259299988"/>
    <n v="-5291.9052259299988"/>
  </r>
  <r>
    <x v="714"/>
    <x v="24"/>
    <s v="Désignations Effacées"/>
    <n v="230.32"/>
    <s v="D"/>
    <d v="2003-12-04T00:00:00"/>
    <n v="-5522.2252259299985"/>
    <n v="-5522.2252259299985"/>
  </r>
  <r>
    <x v="714"/>
    <x v="2"/>
    <s v="Désignations Effacées"/>
    <n v="53.09"/>
    <s v="D"/>
    <d v="2003-12-04T00:00:00"/>
    <n v="-5575.3152259299986"/>
    <n v="-5575.3152259299986"/>
  </r>
  <r>
    <x v="714"/>
    <x v="3"/>
    <s v="Désignations Effacées"/>
    <n v="40.54"/>
    <s v="D"/>
    <d v="2003-12-04T00:00:00"/>
    <n v="-5615.8552259299986"/>
    <n v="-5615.8552259299986"/>
  </r>
  <r>
    <x v="714"/>
    <x v="3"/>
    <s v="Désignations Effacées"/>
    <n v="7.48"/>
    <s v="D"/>
    <d v="2003-12-04T00:00:00"/>
    <n v="-5623.3352259299982"/>
    <n v="-5623.3352259299982"/>
  </r>
  <r>
    <x v="715"/>
    <x v="11"/>
    <s v="Désignations Effacées"/>
    <n v="120"/>
    <s v="D"/>
    <d v="2003-12-04T00:00:00"/>
    <n v="-5743.3352259299982"/>
    <n v="-5743.3352259299982"/>
  </r>
  <r>
    <x v="716"/>
    <x v="1"/>
    <s v="Désignations Effacées"/>
    <n v="124.6"/>
    <s v="D"/>
    <d v="2003-12-10T00:00:00"/>
    <n v="-5867.9352259299985"/>
    <n v="-5867.9352259299985"/>
  </r>
  <r>
    <x v="716"/>
    <x v="2"/>
    <s v="Désignations Effacées"/>
    <n v="6.85"/>
    <s v="D"/>
    <d v="2003-12-10T00:00:00"/>
    <n v="-5874.7852259299989"/>
    <n v="-5874.7852259299989"/>
  </r>
  <r>
    <x v="714"/>
    <x v="17"/>
    <s v="Désignations Effacées"/>
    <n v="1155.82"/>
    <s v="R"/>
    <d v="2003-12-10T00:00:00"/>
    <n v="-4718.9652259299992"/>
    <n v="-4718.9652259299992"/>
  </r>
  <r>
    <x v="714"/>
    <x v="18"/>
    <s v="Désignations Effacées"/>
    <n v="226.54"/>
    <s v="R"/>
    <d v="2003-12-10T00:00:00"/>
    <n v="-4492.4252259299992"/>
    <n v="-4492.4252259299992"/>
  </r>
  <r>
    <x v="717"/>
    <x v="17"/>
    <s v="Désignations Effacées"/>
    <n v="1800"/>
    <s v="R"/>
    <d v="2003-12-11T00:00:00"/>
    <n v="-2692.4252259299992"/>
    <n v="-2692.4252259299992"/>
  </r>
  <r>
    <x v="717"/>
    <x v="18"/>
    <s v="Désignations Effacées"/>
    <n v="352.8"/>
    <s v="R"/>
    <d v="2003-12-11T00:00:00"/>
    <n v="-2339.625225929999"/>
    <n v="-2339.625225929999"/>
  </r>
  <r>
    <x v="717"/>
    <x v="17"/>
    <s v="Désignations Effacées"/>
    <n v="900"/>
    <s v="R"/>
    <d v="2003-12-11T00:00:00"/>
    <n v="-1439.625225929999"/>
    <n v="-1439.625225929999"/>
  </r>
  <r>
    <x v="717"/>
    <x v="18"/>
    <s v="Désignations Effacées"/>
    <n v="176.4"/>
    <s v="R"/>
    <d v="2003-12-11T00:00:00"/>
    <n v="-1263.2252259299989"/>
    <n v="-1263.2252259299989"/>
  </r>
  <r>
    <x v="718"/>
    <x v="6"/>
    <s v="Désignations Effacées"/>
    <n v="3200"/>
    <s v="D"/>
    <d v="2003-12-11T00:00:00"/>
    <n v="-4463.2252259299985"/>
    <n v="-4463.2252259299985"/>
  </r>
  <r>
    <x v="719"/>
    <x v="1"/>
    <s v="Désignations Effacées"/>
    <n v="37.979999999999997"/>
    <s v="D"/>
    <d v="2003-12-14T00:00:00"/>
    <n v="-4501.2052259299981"/>
    <n v="-4501.2052259299981"/>
  </r>
  <r>
    <x v="719"/>
    <x v="2"/>
    <s v="Désignations Effacées"/>
    <n v="7.44"/>
    <s v="D"/>
    <d v="2003-12-14T00:00:00"/>
    <n v="-4508.6452259299977"/>
    <n v="-4508.6452259299977"/>
  </r>
  <r>
    <x v="713"/>
    <x v="28"/>
    <s v="Désignations Effacées"/>
    <n v="120.15"/>
    <s v="D"/>
    <d v="2003-12-15T00:00:00"/>
    <n v="-4628.7952259299973"/>
    <n v="-4628.7952259299973"/>
  </r>
  <r>
    <x v="713"/>
    <x v="2"/>
    <s v="Désignations Effacées"/>
    <n v="23.55"/>
    <s v="D"/>
    <d v="2003-12-15T00:00:00"/>
    <n v="-4652.3452259299975"/>
    <n v="-4652.3452259299975"/>
  </r>
  <r>
    <x v="720"/>
    <x v="17"/>
    <s v="Désignations Effacées"/>
    <n v="4640"/>
    <s v="R"/>
    <d v="2003-12-19T00:00:00"/>
    <n v="-12.345225929997468"/>
    <n v="-12.345225929997468"/>
  </r>
  <r>
    <x v="720"/>
    <x v="18"/>
    <s v="Désignations Effacées"/>
    <n v="909.44"/>
    <s v="R"/>
    <d v="2003-12-19T00:00:00"/>
    <n v="897.09477407000259"/>
    <n v="897.09477407000259"/>
  </r>
  <r>
    <x v="721"/>
    <x v="1"/>
    <s v="Désignations Effacées"/>
    <n v="63.8"/>
    <s v="D"/>
    <d v="2003-12-25T00:00:00"/>
    <n v="833.29477407000263"/>
    <n v="833.29477407000263"/>
  </r>
  <r>
    <x v="721"/>
    <x v="2"/>
    <s v="Désignations Effacées"/>
    <n v="3.51"/>
    <s v="D"/>
    <d v="2003-12-25T00:00:00"/>
    <n v="829.78477407000264"/>
    <n v="829.78477407000264"/>
  </r>
  <r>
    <x v="721"/>
    <x v="10"/>
    <s v="Désignations Effacées"/>
    <n v="29.096989966555181"/>
    <s v="D"/>
    <d v="2003-12-28T00:00:00"/>
    <n v="800.68778410344748"/>
    <n v="800.68778410344748"/>
  </r>
  <r>
    <x v="721"/>
    <x v="2"/>
    <s v="Désignations Effacées"/>
    <n v="5.7"/>
    <s v="D"/>
    <d v="2003-12-28T00:00:00"/>
    <n v="794.98778410344744"/>
    <n v="794.98778410344744"/>
  </r>
  <r>
    <x v="722"/>
    <x v="1"/>
    <s v="Désignations Effacées"/>
    <n v="45.610367892976591"/>
    <s v="D"/>
    <d v="2003-12-30T00:00:00"/>
    <n v="749.37741621047087"/>
    <n v="749.37741621047087"/>
  </r>
  <r>
    <x v="722"/>
    <x v="2"/>
    <s v="Désignations Effacées"/>
    <n v="8.94"/>
    <s v="D"/>
    <d v="2003-12-30T00:00:00"/>
    <n v="740.43741621047081"/>
    <n v="740.43741621047081"/>
  </r>
  <r>
    <x v="723"/>
    <x v="8"/>
    <s v="Désignations Effacées"/>
    <n v="268.33999999999997"/>
    <s v="D"/>
    <d v="2003-12-31T00:00:00"/>
    <n v="472.09741621047084"/>
    <n v="472.09741621047084"/>
  </r>
  <r>
    <x v="723"/>
    <x v="1"/>
    <s v="Désignations Effacées"/>
    <n v="196.95"/>
    <s v="D"/>
    <d v="2003-12-31T00:00:00"/>
    <n v="275.14741621047085"/>
    <n v="275.14741621047085"/>
  </r>
  <r>
    <x v="723"/>
    <x v="2"/>
    <s v="Désignations Effacées"/>
    <n v="67.38"/>
    <s v="D"/>
    <d v="2003-12-31T00:00:00"/>
    <n v="207.76741621047086"/>
    <n v="207.76741621047086"/>
  </r>
  <r>
    <x v="722"/>
    <x v="10"/>
    <s v="Désignations Effacées"/>
    <n v="20.217391304347828"/>
    <s v="D"/>
    <d v="2003-12-31T00:00:00"/>
    <n v="187.55002490612304"/>
    <n v="187.55002490612304"/>
  </r>
  <r>
    <x v="722"/>
    <x v="2"/>
    <s v="Désignations Effacées"/>
    <n v="3.96"/>
    <s v="D"/>
    <d v="2003-12-31T00:00:00"/>
    <n v="183.59002490612303"/>
    <n v="183.59002490612303"/>
  </r>
  <r>
    <x v="722"/>
    <x v="10"/>
    <s v="Désignations Effacées"/>
    <n v="7.8"/>
    <s v="D"/>
    <d v="2003-12-31T00:00:00"/>
    <n v="175.79002490612302"/>
    <n v="175.79002490612302"/>
  </r>
  <r>
    <x v="724"/>
    <x v="1"/>
    <s v="Désignations Effacées"/>
    <n v="26.204013377926422"/>
    <s v="D"/>
    <d v="2004-01-01T00:00:00"/>
    <n v="149.58601152819659"/>
    <n v="149.58601152819659"/>
  </r>
  <r>
    <x v="724"/>
    <x v="2"/>
    <s v="Désignations Effacées"/>
    <n v="5.14"/>
    <s v="D"/>
    <d v="2004-01-01T00:00:00"/>
    <n v="144.44601152819661"/>
    <n v="144.44601152819661"/>
  </r>
  <r>
    <x v="725"/>
    <x v="10"/>
    <s v="Désignations Effacées"/>
    <n v="118.36"/>
    <s v="D"/>
    <d v="2004-01-01T00:00:00"/>
    <n v="26.086011528196607"/>
    <n v="26.086011528196607"/>
  </r>
  <r>
    <x v="725"/>
    <x v="2"/>
    <s v="Désignations Effacées"/>
    <n v="9.39"/>
    <s v="D"/>
    <d v="2004-01-01T00:00:00"/>
    <n v="16.696011528196607"/>
    <n v="16.696011528196607"/>
  </r>
  <r>
    <x v="724"/>
    <x v="10"/>
    <s v="Désignations Effacées"/>
    <n v="8.36"/>
    <s v="D"/>
    <d v="2004-01-02T00:00:00"/>
    <n v="8.3360115281966074"/>
    <n v="8.3360115281966074"/>
  </r>
  <r>
    <x v="724"/>
    <x v="2"/>
    <s v="Désignations Effacées"/>
    <n v="1.64"/>
    <s v="D"/>
    <d v="2004-01-02T00:00:00"/>
    <n v="6.6960115281966077"/>
    <n v="6.6960115281966077"/>
  </r>
  <r>
    <x v="725"/>
    <x v="24"/>
    <s v="Désignations Effacées"/>
    <n v="230.32"/>
    <s v="D"/>
    <d v="2004-01-05T00:00:00"/>
    <n v="-223.62398847180339"/>
    <n v="-223.62398847180339"/>
  </r>
  <r>
    <x v="725"/>
    <x v="2"/>
    <s v="Désignations Effacées"/>
    <n v="53.09"/>
    <s v="D"/>
    <d v="2004-01-05T00:00:00"/>
    <n v="-276.71398847180342"/>
    <n v="-276.71398847180342"/>
  </r>
  <r>
    <x v="725"/>
    <x v="3"/>
    <s v="Désignations Effacées"/>
    <n v="40.54"/>
    <s v="D"/>
    <d v="2004-01-05T00:00:00"/>
    <n v="-317.25398847180344"/>
    <n v="-317.25398847180344"/>
  </r>
  <r>
    <x v="725"/>
    <x v="3"/>
    <s v="Désignations Effacées"/>
    <n v="7.48"/>
    <s v="D"/>
    <d v="2004-01-05T00:00:00"/>
    <n v="-324.73398847180346"/>
    <n v="-324.73398847180346"/>
  </r>
  <r>
    <x v="726"/>
    <x v="11"/>
    <s v="Désignations Effacées"/>
    <n v="124.08"/>
    <s v="D"/>
    <d v="2004-01-05T00:00:00"/>
    <n v="-448.81398847180344"/>
    <n v="-448.81398847180344"/>
  </r>
  <r>
    <x v="727"/>
    <x v="17"/>
    <s v="Désignations Effacées"/>
    <n v="915"/>
    <s v="R"/>
    <d v="2004-01-07T00:00:00"/>
    <n v="466.18601152819656"/>
    <n v="466.18601152819656"/>
  </r>
  <r>
    <x v="727"/>
    <x v="18"/>
    <s v="Désignations Effacées"/>
    <n v="179.34"/>
    <s v="R"/>
    <d v="2004-01-07T00:00:00"/>
    <n v="645.52601152819659"/>
    <n v="645.52601152819659"/>
  </r>
  <r>
    <x v="728"/>
    <x v="11"/>
    <s v="Désignations Effacées"/>
    <n v="234.3"/>
    <s v="D"/>
    <d v="2004-01-08T00:00:00"/>
    <n v="411.22601152819658"/>
    <n v="411.22601152819658"/>
  </r>
  <r>
    <x v="728"/>
    <x v="11"/>
    <s v="Désignations Effacées"/>
    <n v="255.03"/>
    <s v="D"/>
    <d v="2004-01-08T00:00:00"/>
    <n v="156.19601152819658"/>
    <n v="156.19601152819658"/>
  </r>
  <r>
    <x v="721"/>
    <x v="9"/>
    <s v="Désignations Effacées"/>
    <n v="149.97999999999999"/>
    <s v="D"/>
    <d v="2004-01-11T00:00:00"/>
    <n v="6.2160115281965886"/>
    <n v="6.2160115281965886"/>
  </r>
  <r>
    <x v="721"/>
    <x v="2"/>
    <s v="Désignations Effacées"/>
    <n v="28.02"/>
    <s v="D"/>
    <d v="2004-01-11T00:00:00"/>
    <n v="-21.803988471803411"/>
    <n v="-21.803988471803411"/>
  </r>
  <r>
    <x v="729"/>
    <x v="1"/>
    <s v="Désignations Effacées"/>
    <n v="25"/>
    <s v="D"/>
    <d v="2004-01-11T00:00:00"/>
    <n v="-46.803988471803407"/>
    <n v="-46.803988471803407"/>
  </r>
  <r>
    <x v="729"/>
    <x v="2"/>
    <s v="Désignations Effacées"/>
    <n v="4.9000000000000004"/>
    <s v="D"/>
    <d v="2004-01-11T00:00:00"/>
    <n v="-51.703988471803406"/>
    <n v="-51.703988471803406"/>
  </r>
  <r>
    <x v="729"/>
    <x v="20"/>
    <s v="Désignations Effacées"/>
    <n v="4639"/>
    <s v="D"/>
    <d v="2004-01-14T00:00:00"/>
    <n v="-4690.7039884718033"/>
    <n v="-4690.7039884718033"/>
  </r>
  <r>
    <x v="722"/>
    <x v="17"/>
    <s v="Désignations Effacées"/>
    <n v="1040"/>
    <s v="R"/>
    <d v="2004-01-15T00:00:00"/>
    <n v="-3650.7039884718033"/>
    <n v="-3650.7039884718033"/>
  </r>
  <r>
    <x v="722"/>
    <x v="18"/>
    <s v="Désignations Effacées"/>
    <n v="203.84"/>
    <s v="R"/>
    <d v="2004-01-15T00:00:00"/>
    <n v="-3446.8639884718032"/>
    <n v="-3446.8639884718032"/>
  </r>
  <r>
    <x v="730"/>
    <x v="11"/>
    <s v="Désignations Effacées"/>
    <n v="482"/>
    <s v="D"/>
    <d v="2004-01-19T00:00:00"/>
    <n v="-3928.8639884718032"/>
    <n v="-3928.8639884718032"/>
  </r>
  <r>
    <x v="731"/>
    <x v="1"/>
    <s v="Désignations Effacées"/>
    <n v="69.7"/>
    <s v="D"/>
    <d v="2004-01-20T00:00:00"/>
    <n v="-3998.563988471803"/>
    <n v="-3998.563988471803"/>
  </r>
  <r>
    <x v="731"/>
    <x v="2"/>
    <s v="Désignations Effacées"/>
    <n v="13.65"/>
    <s v="D"/>
    <d v="2004-01-20T00:00:00"/>
    <n v="-4012.2139884718031"/>
    <n v="-4012.2139884718031"/>
  </r>
  <r>
    <x v="731"/>
    <x v="6"/>
    <s v="Désignations Effacées"/>
    <n v="212.06"/>
    <s v="D"/>
    <d v="2004-01-20T00:00:00"/>
    <n v="-4224.273988471803"/>
    <n v="-4224.273988471803"/>
  </r>
  <r>
    <x v="732"/>
    <x v="17"/>
    <s v="Désignations Effacées"/>
    <n v="590"/>
    <s v="R"/>
    <d v="2004-01-22T00:00:00"/>
    <n v="-3634.273988471803"/>
    <n v="-3634.273988471803"/>
  </r>
  <r>
    <x v="732"/>
    <x v="18"/>
    <s v="Désignations Effacées"/>
    <n v="115.64"/>
    <s v="R"/>
    <d v="2004-01-22T00:00:00"/>
    <n v="-3518.6339884718031"/>
    <n v="-3518.6339884718031"/>
  </r>
  <r>
    <x v="730"/>
    <x v="11"/>
    <s v="Désignations Effacées"/>
    <n v="-3294"/>
    <s v="D"/>
    <d v="2004-01-23T00:00:00"/>
    <n v="-224.63398847180315"/>
    <n v="-224.63398847180315"/>
  </r>
  <r>
    <x v="733"/>
    <x v="6"/>
    <s v="Désignations Effacées"/>
    <n v="100"/>
    <s v="D"/>
    <d v="2004-01-26T00:00:00"/>
    <n v="-324.63398847180315"/>
    <n v="-324.63398847180315"/>
  </r>
  <r>
    <x v="734"/>
    <x v="17"/>
    <s v="Désignations Effacées"/>
    <n v="183"/>
    <s v="R"/>
    <d v="2004-01-27T00:00:00"/>
    <n v="-141.63398847180315"/>
    <n v="-141.63398847180315"/>
  </r>
  <r>
    <x v="734"/>
    <x v="18"/>
    <s v="Désignations Effacées"/>
    <n v="35.869999999999997"/>
    <s v="R"/>
    <d v="2004-01-27T00:00:00"/>
    <n v="-105.76398847180315"/>
    <n v="-105.76398847180315"/>
  </r>
  <r>
    <x v="3"/>
    <x v="8"/>
    <s v="Désignations Effacées"/>
    <n v="121.2"/>
    <s v="D"/>
    <d v="2004-01-30T00:00:00"/>
    <n v="-226.96398847180313"/>
    <n v="-226.96398847180313"/>
  </r>
  <r>
    <x v="3"/>
    <x v="2"/>
    <s v="Désignations Effacées"/>
    <n v="23.73"/>
    <s v="D"/>
    <d v="2004-01-30T00:00:00"/>
    <n v="-250.69398847180312"/>
    <n v="-250.69398847180312"/>
  </r>
  <r>
    <x v="735"/>
    <x v="10"/>
    <s v="Désignations Effacées"/>
    <n v="6.52"/>
    <s v="D"/>
    <d v="2004-01-31T00:00:00"/>
    <n v="-257.21398847180313"/>
    <n v="-257.21398847180313"/>
  </r>
  <r>
    <x v="735"/>
    <x v="2"/>
    <s v="Désignations Effacées"/>
    <n v="1.28"/>
    <s v="D"/>
    <d v="2004-01-31T00:00:00"/>
    <n v="-258.49398847180311"/>
    <n v="-258.49398847180311"/>
  </r>
  <r>
    <x v="736"/>
    <x v="1"/>
    <s v="Désignations Effacées"/>
    <n v="41.61"/>
    <s v="D"/>
    <d v="2004-02-01T00:00:00"/>
    <n v="-300.10398847180312"/>
    <n v="-300.10398847180312"/>
  </r>
  <r>
    <x v="736"/>
    <x v="2"/>
    <s v="Désignations Effacées"/>
    <n v="8.16"/>
    <s v="D"/>
    <d v="2004-02-01T00:00:00"/>
    <n v="-308.26398847180315"/>
    <n v="-308.26398847180315"/>
  </r>
  <r>
    <x v="737"/>
    <x v="17"/>
    <s v="Désignations Effacées"/>
    <n v="5220"/>
    <s v="R"/>
    <d v="2004-02-02T00:00:00"/>
    <n v="4911.7360115281972"/>
    <n v="4911.7360115281972"/>
  </r>
  <r>
    <x v="737"/>
    <x v="18"/>
    <s v="Désignations Effacées"/>
    <n v="1023.12"/>
    <s v="R"/>
    <d v="2004-02-02T00:00:00"/>
    <n v="5934.8560115281971"/>
    <n v="5934.8560115281971"/>
  </r>
  <r>
    <x v="738"/>
    <x v="10"/>
    <s v="Désignations Effacées"/>
    <n v="8.36"/>
    <s v="D"/>
    <d v="2004-02-02T00:00:00"/>
    <n v="5926.4960115281974"/>
    <n v="5926.4960115281974"/>
  </r>
  <r>
    <x v="738"/>
    <x v="2"/>
    <s v="Désignations Effacées"/>
    <n v="1.64"/>
    <s v="D"/>
    <d v="2004-02-02T00:00:00"/>
    <n v="5924.8560115281971"/>
    <n v="5924.8560115281971"/>
  </r>
  <r>
    <x v="739"/>
    <x v="6"/>
    <s v="Désignations Effacées"/>
    <n v="3100"/>
    <s v="D"/>
    <d v="2004-02-03T00:00:00"/>
    <n v="2824.8560115281971"/>
    <n v="2824.8560115281971"/>
  </r>
  <r>
    <x v="740"/>
    <x v="24"/>
    <s v="Désignations Effacées"/>
    <n v="230.32"/>
    <s v="D"/>
    <d v="2004-02-04T00:00:00"/>
    <n v="2594.5360115281969"/>
    <n v="2594.5360115281969"/>
  </r>
  <r>
    <x v="740"/>
    <x v="2"/>
    <s v="Désignations Effacées"/>
    <n v="53.09"/>
    <s v="D"/>
    <d v="2004-02-04T00:00:00"/>
    <n v="2541.4460115281968"/>
    <n v="2541.4460115281968"/>
  </r>
  <r>
    <x v="740"/>
    <x v="3"/>
    <s v="Désignations Effacées"/>
    <n v="40.54"/>
    <s v="D"/>
    <d v="2004-02-04T00:00:00"/>
    <n v="2500.9060115281968"/>
    <n v="2500.9060115281968"/>
  </r>
  <r>
    <x v="740"/>
    <x v="3"/>
    <s v="Désignations Effacées"/>
    <n v="7.48"/>
    <s v="D"/>
    <d v="2004-02-04T00:00:00"/>
    <n v="2493.4260115281968"/>
    <n v="2493.4260115281968"/>
  </r>
  <r>
    <x v="741"/>
    <x v="11"/>
    <s v="Désignations Effacées"/>
    <n v="124.08"/>
    <s v="D"/>
    <d v="2004-02-04T00:00:00"/>
    <n v="2369.3460115281969"/>
    <n v="2369.3460115281969"/>
  </r>
  <r>
    <x v="742"/>
    <x v="1"/>
    <s v="Désignations Effacées"/>
    <n v="25"/>
    <s v="D"/>
    <d v="2004-02-10T00:00:00"/>
    <n v="2344.3460115281969"/>
    <n v="2344.3460115281969"/>
  </r>
  <r>
    <x v="742"/>
    <x v="2"/>
    <s v="Désignations Effacées"/>
    <n v="4.9000000000000004"/>
    <s v="D"/>
    <d v="2004-02-10T00:00:00"/>
    <n v="2339.4460115281968"/>
    <n v="2339.4460115281968"/>
  </r>
  <r>
    <x v="743"/>
    <x v="6"/>
    <s v="Désignations Effacées"/>
    <n v="1500"/>
    <s v="D"/>
    <d v="2004-02-12T00:00:00"/>
    <n v="839.44601152819678"/>
    <n v="839.44601152819678"/>
  </r>
  <r>
    <x v="743"/>
    <x v="17"/>
    <s v="Désignations Effacées"/>
    <n v="1180"/>
    <s v="R"/>
    <d v="2004-02-18T00:00:00"/>
    <n v="2019.4460115281968"/>
    <n v="2019.4460115281968"/>
  </r>
  <r>
    <x v="743"/>
    <x v="18"/>
    <s v="Désignations Effacées"/>
    <n v="231.28"/>
    <s v="R"/>
    <d v="2004-02-18T00:00:00"/>
    <n v="2250.726011528197"/>
    <n v="2250.726011528197"/>
  </r>
  <r>
    <x v="744"/>
    <x v="11"/>
    <s v="Désignations Effacées"/>
    <n v="526"/>
    <s v="D"/>
    <d v="2004-02-19T00:00:00"/>
    <n v="1724.726011528197"/>
    <n v="1724.726011528197"/>
  </r>
  <r>
    <x v="745"/>
    <x v="29"/>
    <s v="Désignations Effacées"/>
    <n v="1320"/>
    <s v="D"/>
    <d v="2004-02-27T00:00:00"/>
    <n v="404.72601152819698"/>
    <n v="404.72601152819698"/>
  </r>
  <r>
    <x v="745"/>
    <x v="2"/>
    <s v="Désignations Effacées"/>
    <n v="258.72000000000003"/>
    <s v="D"/>
    <d v="2004-02-27T00:00:00"/>
    <n v="146.00601152819695"/>
    <n v="146.00601152819695"/>
  </r>
  <r>
    <x v="746"/>
    <x v="8"/>
    <s v="Désignations Effacées"/>
    <n v="111.66"/>
    <s v="D"/>
    <d v="2004-02-27T00:00:00"/>
    <n v="34.346011528196954"/>
    <n v="34.346011528196954"/>
  </r>
  <r>
    <x v="746"/>
    <x v="2"/>
    <s v="Désignations Effacées"/>
    <n v="21.88"/>
    <s v="D"/>
    <d v="2004-02-27T00:00:00"/>
    <n v="12.466011528196955"/>
    <n v="12.466011528196955"/>
  </r>
  <r>
    <x v="747"/>
    <x v="1"/>
    <s v="Désignations Effacées"/>
    <n v="63.18"/>
    <s v="D"/>
    <d v="2004-02-27T00:00:00"/>
    <n v="-50.713988471803049"/>
    <n v="-50.713988471803049"/>
  </r>
  <r>
    <x v="748"/>
    <x v="1"/>
    <s v="Désignations Effacées"/>
    <n v="156.28"/>
    <s v="D"/>
    <d v="2004-03-01T00:00:00"/>
    <n v="-206.99398847180305"/>
    <n v="-206.99398847180305"/>
  </r>
  <r>
    <x v="748"/>
    <x v="2"/>
    <s v="Désignations Effacées"/>
    <n v="30.63"/>
    <s v="D"/>
    <d v="2004-03-01T00:00:00"/>
    <n v="-237.62398847180305"/>
    <n v="-237.62398847180305"/>
  </r>
  <r>
    <x v="749"/>
    <x v="10"/>
    <s v="Désignations Effacées"/>
    <n v="8.36"/>
    <s v="D"/>
    <d v="2004-03-01T00:00:00"/>
    <n v="-245.98398847180306"/>
    <n v="-245.98398847180306"/>
  </r>
  <r>
    <x v="749"/>
    <x v="2"/>
    <s v="Désignations Effacées"/>
    <n v="1.64"/>
    <s v="D"/>
    <d v="2004-03-01T00:00:00"/>
    <n v="-247.62398847180305"/>
    <n v="-247.62398847180305"/>
  </r>
  <r>
    <x v="750"/>
    <x v="1"/>
    <s v="Désignations Effacées"/>
    <n v="26.2"/>
    <s v="D"/>
    <d v="2004-03-02T00:00:00"/>
    <n v="-273.82398847180303"/>
    <n v="-273.82398847180303"/>
  </r>
  <r>
    <x v="750"/>
    <x v="2"/>
    <s v="Désignations Effacées"/>
    <n v="5.14"/>
    <s v="D"/>
    <d v="2004-03-02T00:00:00"/>
    <n v="-278.96398847180302"/>
    <n v="-278.96398847180302"/>
  </r>
  <r>
    <x v="749"/>
    <x v="24"/>
    <s v="Désignations Effacées"/>
    <n v="230.32"/>
    <s v="D"/>
    <d v="2004-03-04T00:00:00"/>
    <n v="-509.28398847180301"/>
    <n v="-509.28398847180301"/>
  </r>
  <r>
    <x v="749"/>
    <x v="2"/>
    <s v="Désignations Effacées"/>
    <n v="53.09"/>
    <s v="D"/>
    <d v="2004-03-04T00:00:00"/>
    <n v="-562.37398847180305"/>
    <n v="-562.37398847180305"/>
  </r>
  <r>
    <x v="749"/>
    <x v="3"/>
    <s v="Désignations Effacées"/>
    <n v="40.54"/>
    <s v="D"/>
    <d v="2004-03-04T00:00:00"/>
    <n v="-602.91398847180301"/>
    <n v="-602.91398847180301"/>
  </r>
  <r>
    <x v="749"/>
    <x v="3"/>
    <s v="Désignations Effacées"/>
    <n v="7.48"/>
    <s v="D"/>
    <d v="2004-03-04T00:00:00"/>
    <n v="-610.39398847180303"/>
    <n v="-610.39398847180303"/>
  </r>
  <r>
    <x v="751"/>
    <x v="27"/>
    <s v="Désignations Effacées"/>
    <n v="150"/>
    <s v="R"/>
    <d v="2004-03-04T00:00:00"/>
    <n v="-460.39398847180303"/>
    <n v="-460.39398847180303"/>
  </r>
  <r>
    <x v="752"/>
    <x v="12"/>
    <s v="Désignations Effacées"/>
    <n v="1000"/>
    <s v="R"/>
    <d v="2004-03-04T00:00:00"/>
    <n v="539.60601152819697"/>
    <n v="539.60601152819697"/>
  </r>
  <r>
    <x v="753"/>
    <x v="11"/>
    <s v="Désignations Effacées"/>
    <n v="124.08"/>
    <s v="D"/>
    <d v="2004-03-04T00:00:00"/>
    <n v="415.52601152819699"/>
    <n v="415.52601152819699"/>
  </r>
  <r>
    <x v="749"/>
    <x v="1"/>
    <s v="Désignations Effacées"/>
    <n v="25"/>
    <s v="D"/>
    <d v="2004-03-10T00:00:00"/>
    <n v="390.52601152819699"/>
    <n v="390.52601152819699"/>
  </r>
  <r>
    <x v="749"/>
    <x v="2"/>
    <s v="Désignations Effacées"/>
    <n v="4.9000000000000004"/>
    <s v="D"/>
    <d v="2004-03-10T00:00:00"/>
    <n v="385.62601152819701"/>
    <n v="385.62601152819701"/>
  </r>
  <r>
    <x v="754"/>
    <x v="17"/>
    <s v="Désignations Effacées"/>
    <n v="2250"/>
    <s v="R"/>
    <d v="2004-03-11T00:00:00"/>
    <n v="2635.6260115281971"/>
    <n v="2635.6260115281971"/>
  </r>
  <r>
    <x v="754"/>
    <x v="18"/>
    <s v="Désignations Effacées"/>
    <n v="441"/>
    <s v="R"/>
    <d v="2004-03-11T00:00:00"/>
    <n v="3076.6260115281971"/>
    <n v="3076.6260115281971"/>
  </r>
  <r>
    <x v="755"/>
    <x v="6"/>
    <s v="Désignations Effacées"/>
    <n v="288.60000000000002"/>
    <s v="D"/>
    <d v="2004-03-11T00:00:00"/>
    <n v="2788.0260115281972"/>
    <n v="2788.0260115281972"/>
  </r>
  <r>
    <x v="755"/>
    <x v="6"/>
    <s v="Désignations Effacées"/>
    <n v="1500"/>
    <s v="D"/>
    <d v="2004-03-11T00:00:00"/>
    <n v="1288.0260115281972"/>
    <n v="1288.0260115281972"/>
  </r>
  <r>
    <x v="756"/>
    <x v="6"/>
    <s v="Désignations Effacées"/>
    <n v="161.69999999999999"/>
    <s v="D"/>
    <d v="2004-03-14T00:00:00"/>
    <n v="1126.3260115281971"/>
    <n v="1126.3260115281971"/>
  </r>
  <r>
    <x v="757"/>
    <x v="6"/>
    <s v="Désignations Effacées"/>
    <n v="49.2"/>
    <s v="D"/>
    <d v="2004-03-15T00:00:00"/>
    <n v="1077.1260115281971"/>
    <n v="1077.1260115281971"/>
  </r>
  <r>
    <x v="758"/>
    <x v="6"/>
    <s v="Désignations Effacées"/>
    <n v="24"/>
    <s v="D"/>
    <d v="2004-03-17T00:00:00"/>
    <n v="1053.1260115281971"/>
    <n v="1053.1260115281971"/>
  </r>
  <r>
    <x v="759"/>
    <x v="17"/>
    <s v="Désignations Effacées"/>
    <n v="2320"/>
    <s v="R"/>
    <d v="2004-03-18T00:00:00"/>
    <n v="3373.1260115281971"/>
    <n v="3373.1260115281971"/>
  </r>
  <r>
    <x v="759"/>
    <x v="18"/>
    <s v="Désignations Effacées"/>
    <n v="454.72"/>
    <s v="R"/>
    <d v="2004-03-18T00:00:00"/>
    <n v="3827.8460115281969"/>
    <n v="3827.8460115281969"/>
  </r>
  <r>
    <x v="4"/>
    <x v="6"/>
    <s v="Désignations Effacées"/>
    <n v="23.5"/>
    <s v="D"/>
    <d v="2004-03-18T00:00:00"/>
    <n v="3804.3460115281969"/>
    <n v="3804.3460115281969"/>
  </r>
  <r>
    <x v="760"/>
    <x v="11"/>
    <s v="Désignations Effacées"/>
    <n v="482"/>
    <s v="D"/>
    <d v="2004-03-21T00:00:00"/>
    <n v="3322.3460115281969"/>
    <n v="3322.3460115281969"/>
  </r>
  <r>
    <x v="761"/>
    <x v="11"/>
    <s v="Désignations Effacées"/>
    <n v="385"/>
    <s v="D"/>
    <d v="2004-03-24T00:00:00"/>
    <n v="2937.3460115281969"/>
    <n v="2937.3460115281969"/>
  </r>
  <r>
    <x v="761"/>
    <x v="6"/>
    <s v="Désignations Effacées"/>
    <n v="1500"/>
    <s v="D"/>
    <d v="2004-03-24T00:00:00"/>
    <n v="1437.3460115281969"/>
    <n v="1437.3460115281969"/>
  </r>
  <r>
    <x v="762"/>
    <x v="6"/>
    <s v="Désignations Effacées"/>
    <n v="501"/>
    <s v="D"/>
    <d v="2004-03-25T00:00:00"/>
    <n v="936.34601152819687"/>
    <n v="936.34601152819687"/>
  </r>
  <r>
    <x v="763"/>
    <x v="1"/>
    <s v="Désignations Effacées"/>
    <n v="97"/>
    <s v="D"/>
    <d v="2004-03-29T00:00:00"/>
    <n v="839.34601152819687"/>
    <n v="839.34601152819687"/>
  </r>
  <r>
    <x v="763"/>
    <x v="2"/>
    <s v="Désignations Effacées"/>
    <n v="19"/>
    <s v="D"/>
    <d v="2004-03-29T00:00:00"/>
    <n v="820.34601152819687"/>
    <n v="820.34601152819687"/>
  </r>
  <r>
    <x v="764"/>
    <x v="6"/>
    <s v="Désignations Effacées"/>
    <n v="3000"/>
    <s v="D"/>
    <d v="2004-03-29T00:00:00"/>
    <n v="-2179.6539884718031"/>
    <n v="-2179.6539884718031"/>
  </r>
  <r>
    <x v="757"/>
    <x v="1"/>
    <s v="Désignations Effacées"/>
    <n v="49.24"/>
    <s v="D"/>
    <d v="2004-03-30T00:00:00"/>
    <n v="-2228.8939884718029"/>
    <n v="-2228.8939884718029"/>
  </r>
  <r>
    <x v="757"/>
    <x v="2"/>
    <s v="Désignations Effacées"/>
    <n v="9.65"/>
    <s v="D"/>
    <d v="2004-03-30T00:00:00"/>
    <n v="-2238.543988471803"/>
    <n v="-2238.543988471803"/>
  </r>
  <r>
    <x v="762"/>
    <x v="17"/>
    <s v="Désignations Effacées"/>
    <n v="4050"/>
    <s v="R"/>
    <d v="2004-03-30T00:00:00"/>
    <n v="1811.456011528197"/>
    <n v="1811.456011528197"/>
  </r>
  <r>
    <x v="762"/>
    <x v="18"/>
    <s v="Désignations Effacées"/>
    <n v="793.8"/>
    <s v="R"/>
    <d v="2004-03-30T00:00:00"/>
    <n v="2605.2560115281967"/>
    <n v="2605.2560115281967"/>
  </r>
  <r>
    <x v="765"/>
    <x v="10"/>
    <s v="Désignations Effacées"/>
    <n v="22"/>
    <s v="D"/>
    <d v="2004-03-31T00:00:00"/>
    <n v="2583.2560115281967"/>
    <n v="2583.2560115281967"/>
  </r>
  <r>
    <x v="765"/>
    <x v="2"/>
    <s v="Désignations Effacées"/>
    <n v="2.1800000000000002"/>
    <s v="D"/>
    <d v="2004-03-31T00:00:00"/>
    <n v="2581.0760115281969"/>
    <n v="2581.0760115281969"/>
  </r>
  <r>
    <x v="765"/>
    <x v="8"/>
    <s v="Désignations Effacées"/>
    <n v="52.86"/>
    <s v="D"/>
    <d v="2004-03-31T00:00:00"/>
    <n v="2528.2160115281968"/>
    <n v="2528.2160115281968"/>
  </r>
  <r>
    <x v="765"/>
    <x v="2"/>
    <s v="Désignations Effacées"/>
    <n v="10.34"/>
    <s v="D"/>
    <d v="2004-03-31T00:00:00"/>
    <n v="2517.8760115281966"/>
    <n v="2517.8760115281966"/>
  </r>
  <r>
    <x v="766"/>
    <x v="10"/>
    <s v="Désignations Effacées"/>
    <n v="8.36"/>
    <s v="D"/>
    <d v="2004-04-01T00:00:00"/>
    <n v="2509.5160115281965"/>
    <n v="2509.5160115281965"/>
  </r>
  <r>
    <x v="766"/>
    <x v="2"/>
    <s v="Désignations Effacées"/>
    <n v="1.64"/>
    <s v="D"/>
    <d v="2004-04-01T00:00:00"/>
    <n v="2507.8760115281966"/>
    <n v="2507.8760115281966"/>
  </r>
  <r>
    <x v="766"/>
    <x v="10"/>
    <s v="Désignations Effacées"/>
    <n v="65.8"/>
    <s v="D"/>
    <d v="2004-04-02T00:00:00"/>
    <n v="2442.0760115281964"/>
    <n v="2442.0760115281964"/>
  </r>
  <r>
    <x v="766"/>
    <x v="2"/>
    <s v="Désignations Effacées"/>
    <n v="10.11"/>
    <s v="D"/>
    <d v="2004-04-02T00:00:00"/>
    <n v="2431.9660115281963"/>
    <n v="2431.9660115281963"/>
  </r>
  <r>
    <x v="767"/>
    <x v="12"/>
    <s v="Désignations Effacées"/>
    <n v="100"/>
    <s v="R"/>
    <d v="2004-04-02T00:00:00"/>
    <n v="2531.9660115281963"/>
    <n v="2531.9660115281963"/>
  </r>
  <r>
    <x v="767"/>
    <x v="1"/>
    <s v="Désignations Effacées"/>
    <n v="62.63"/>
    <s v="D"/>
    <d v="2004-04-02T00:00:00"/>
    <n v="2469.3360115281962"/>
    <n v="2469.3360115281962"/>
  </r>
  <r>
    <x v="767"/>
    <x v="2"/>
    <s v="Désignations Effacées"/>
    <n v="12.27"/>
    <s v="D"/>
    <d v="2004-04-02T00:00:00"/>
    <n v="2457.0660115281962"/>
    <n v="2457.0660115281962"/>
  </r>
  <r>
    <x v="766"/>
    <x v="24"/>
    <s v="Désignations Effacées"/>
    <n v="230.32"/>
    <s v="D"/>
    <d v="2004-04-04T00:00:00"/>
    <n v="2226.746011528196"/>
    <n v="2226.746011528196"/>
  </r>
  <r>
    <x v="766"/>
    <x v="2"/>
    <s v="Désignations Effacées"/>
    <n v="53.09"/>
    <s v="D"/>
    <d v="2004-04-04T00:00:00"/>
    <n v="2173.6560115281959"/>
    <n v="2173.6560115281959"/>
  </r>
  <r>
    <x v="766"/>
    <x v="3"/>
    <s v="Désignations Effacées"/>
    <n v="40.54"/>
    <s v="D"/>
    <d v="2004-04-04T00:00:00"/>
    <n v="2133.1160115281959"/>
    <n v="2133.1160115281959"/>
  </r>
  <r>
    <x v="766"/>
    <x v="3"/>
    <s v="Désignations Effacées"/>
    <n v="7.48"/>
    <s v="D"/>
    <d v="2004-04-04T00:00:00"/>
    <n v="2125.6360115281959"/>
    <n v="2125.6360115281959"/>
  </r>
  <r>
    <x v="768"/>
    <x v="11"/>
    <s v="Désignations Effacées"/>
    <n v="124.08"/>
    <s v="D"/>
    <d v="2004-04-04T00:00:00"/>
    <n v="2001.556011528196"/>
    <n v="2001.556011528196"/>
  </r>
  <r>
    <x v="769"/>
    <x v="26"/>
    <s v="Désignations Effacées"/>
    <n v="369.64"/>
    <s v="D"/>
    <d v="2004-04-06T00:00:00"/>
    <n v="1631.9160115281961"/>
    <n v="1631.9160115281961"/>
  </r>
  <r>
    <x v="770"/>
    <x v="11"/>
    <s v="Désignations Effacées"/>
    <n v="234.3"/>
    <s v="D"/>
    <d v="2004-04-06T00:00:00"/>
    <n v="1397.6160115281962"/>
    <n v="1397.6160115281962"/>
  </r>
  <r>
    <x v="771"/>
    <x v="17"/>
    <s v="Désignations Effacées"/>
    <n v="2470.13"/>
    <s v="R"/>
    <d v="2004-04-08T00:00:00"/>
    <n v="3867.7460115281965"/>
    <n v="3867.7460115281965"/>
  </r>
  <r>
    <x v="771"/>
    <x v="18"/>
    <s v="Désignations Effacées"/>
    <n v="484.13999999999987"/>
    <s v="R"/>
    <d v="2004-04-08T00:00:00"/>
    <n v="4351.8860115281968"/>
    <n v="4351.8860115281968"/>
  </r>
  <r>
    <x v="772"/>
    <x v="1"/>
    <s v="Désignations Effacées"/>
    <n v="25"/>
    <s v="D"/>
    <d v="2004-04-12T00:00:00"/>
    <n v="4326.8860115281968"/>
    <n v="4326.8860115281968"/>
  </r>
  <r>
    <x v="772"/>
    <x v="2"/>
    <s v="Désignations Effacées"/>
    <n v="4.9000000000000004"/>
    <s v="D"/>
    <d v="2004-04-12T00:00:00"/>
    <n v="4321.9860115281972"/>
    <n v="4321.9860115281972"/>
  </r>
  <r>
    <x v="773"/>
    <x v="6"/>
    <s v="Désignations Effacées"/>
    <n v="1000"/>
    <s v="D"/>
    <d v="2004-04-13T00:00:00"/>
    <n v="3321.9860115281972"/>
    <n v="3321.9860115281972"/>
  </r>
  <r>
    <x v="774"/>
    <x v="6"/>
    <s v="Désignations Effacées"/>
    <n v="658.6"/>
    <s v="D"/>
    <d v="2004-04-14T00:00:00"/>
    <n v="2663.3860115281973"/>
    <n v="2663.3860115281973"/>
  </r>
  <r>
    <x v="773"/>
    <x v="20"/>
    <s v="Désignations Effacées"/>
    <n v="2648"/>
    <s v="D"/>
    <d v="2004-04-19T00:00:00"/>
    <n v="15.386011528197287"/>
    <n v="15.386011528197287"/>
  </r>
  <r>
    <x v="773"/>
    <x v="17"/>
    <s v="Désignations Effacées"/>
    <n v="770"/>
    <s v="R"/>
    <d v="2004-04-19T00:00:00"/>
    <n v="785.38601152819729"/>
    <n v="785.38601152819729"/>
  </r>
  <r>
    <x v="773"/>
    <x v="18"/>
    <s v="Désignations Effacées"/>
    <n v="150.91999999999999"/>
    <s v="R"/>
    <d v="2004-04-19T00:00:00"/>
    <n v="936.30601152819725"/>
    <n v="936.30601152819725"/>
  </r>
  <r>
    <x v="775"/>
    <x v="11"/>
    <s v="Désignations Effacées"/>
    <n v="482"/>
    <s v="D"/>
    <d v="2004-04-19T00:00:00"/>
    <n v="454.30601152819725"/>
    <n v="454.30601152819725"/>
  </r>
  <r>
    <x v="764"/>
    <x v="11"/>
    <s v="Désignations Effacées"/>
    <n v="1414.5"/>
    <s v="D"/>
    <d v="2004-04-28T00:00:00"/>
    <n v="-960.19398847180275"/>
    <n v="-960.19398847180275"/>
  </r>
  <r>
    <x v="773"/>
    <x v="1"/>
    <s v="Désignations Effacées"/>
    <n v="26.31"/>
    <s v="D"/>
    <d v="2004-04-29T00:00:00"/>
    <n v="-986.5039884718027"/>
    <n v="-986.5039884718027"/>
  </r>
  <r>
    <x v="773"/>
    <x v="2"/>
    <s v="Désignations Effacées"/>
    <n v="5.16"/>
    <s v="D"/>
    <d v="2004-04-29T00:00:00"/>
    <n v="-991.66398847180267"/>
    <n v="-991.66398847180267"/>
  </r>
  <r>
    <x v="774"/>
    <x v="1"/>
    <s v="Désignations Effacées"/>
    <n v="33.54"/>
    <s v="D"/>
    <d v="2004-04-30T00:00:00"/>
    <n v="-1025.2039884718026"/>
    <n v="-1025.2039884718026"/>
  </r>
  <r>
    <x v="774"/>
    <x v="8"/>
    <s v="Désignations Effacées"/>
    <n v="158.25"/>
    <s v="D"/>
    <d v="2004-04-30T00:00:00"/>
    <n v="-1183.4539884718026"/>
    <n v="-1183.4539884718026"/>
  </r>
  <r>
    <x v="774"/>
    <x v="2"/>
    <s v="Désignations Effacées"/>
    <n v="23.11"/>
    <s v="D"/>
    <d v="2004-04-30T00:00:00"/>
    <n v="-1206.5639884718025"/>
    <n v="-1206.5639884718025"/>
  </r>
  <r>
    <x v="776"/>
    <x v="1"/>
    <s v="Désignations Effacées"/>
    <n v="52.8"/>
    <s v="D"/>
    <d v="2004-05-02T00:00:00"/>
    <n v="-1259.3639884718025"/>
    <n v="-1259.3639884718025"/>
  </r>
  <r>
    <x v="776"/>
    <x v="2"/>
    <s v="Désignations Effacées"/>
    <n v="10.35"/>
    <s v="D"/>
    <d v="2004-05-02T00:00:00"/>
    <n v="-1269.7139884718024"/>
    <n v="-1269.7139884718024"/>
  </r>
  <r>
    <x v="777"/>
    <x v="10"/>
    <s v="Désignations Effacées"/>
    <n v="8.36"/>
    <s v="D"/>
    <d v="2004-05-03T00:00:00"/>
    <n v="-1278.0739884718023"/>
    <n v="-1278.0739884718023"/>
  </r>
  <r>
    <x v="777"/>
    <x v="2"/>
    <s v="Désignations Effacées"/>
    <n v="1.64"/>
    <s v="D"/>
    <d v="2004-05-03T00:00:00"/>
    <n v="-1279.7139884718024"/>
    <n v="-1279.7139884718024"/>
  </r>
  <r>
    <x v="778"/>
    <x v="24"/>
    <s v="Désignations Effacées"/>
    <n v="230.32"/>
    <s v="D"/>
    <d v="2004-05-04T00:00:00"/>
    <n v="-1510.0339884718023"/>
    <n v="-1510.0339884718023"/>
  </r>
  <r>
    <x v="778"/>
    <x v="2"/>
    <s v="Désignations Effacées"/>
    <n v="53.09"/>
    <s v="D"/>
    <d v="2004-05-04T00:00:00"/>
    <n v="-1563.1239884718022"/>
    <n v="-1563.1239884718022"/>
  </r>
  <r>
    <x v="778"/>
    <x v="3"/>
    <s v="Désignations Effacées"/>
    <n v="40.54"/>
    <s v="D"/>
    <d v="2004-05-04T00:00:00"/>
    <n v="-1603.6639884718022"/>
    <n v="-1603.6639884718022"/>
  </r>
  <r>
    <x v="778"/>
    <x v="3"/>
    <s v="Désignations Effacées"/>
    <n v="7.48"/>
    <s v="D"/>
    <d v="2004-05-04T00:00:00"/>
    <n v="-1611.1439884718022"/>
    <n v="-1611.1439884718022"/>
  </r>
  <r>
    <x v="779"/>
    <x v="11"/>
    <s v="Désignations Effacées"/>
    <n v="124.08"/>
    <s v="D"/>
    <d v="2004-05-04T00:00:00"/>
    <n v="-1735.2239884718022"/>
    <n v="-1735.2239884718022"/>
  </r>
  <r>
    <x v="780"/>
    <x v="12"/>
    <s v="Désignations Effacées"/>
    <n v="2500"/>
    <s v="R"/>
    <d v="2004-05-05T00:00:00"/>
    <n v="764.77601152819784"/>
    <n v="764.77601152819784"/>
  </r>
  <r>
    <x v="780"/>
    <x v="17"/>
    <s v="Désignations Effacées"/>
    <n v="1800"/>
    <s v="R"/>
    <d v="2004-05-11T00:00:00"/>
    <n v="2564.7760115281981"/>
    <n v="2564.7760115281981"/>
  </r>
  <r>
    <x v="780"/>
    <x v="18"/>
    <s v="Désignations Effacées"/>
    <n v="352.8"/>
    <s v="R"/>
    <d v="2004-05-11T00:00:00"/>
    <n v="2917.5760115281983"/>
    <n v="2917.5760115281983"/>
  </r>
  <r>
    <x v="781"/>
    <x v="6"/>
    <s v="Désignations Effacées"/>
    <n v="3200"/>
    <s v="D"/>
    <d v="2004-05-11T00:00:00"/>
    <n v="-282.42398847180175"/>
    <n v="-282.42398847180175"/>
  </r>
  <r>
    <x v="782"/>
    <x v="1"/>
    <s v="Désignations Effacées"/>
    <n v="25"/>
    <s v="D"/>
    <d v="2004-05-12T00:00:00"/>
    <n v="-307.42398847180175"/>
    <n v="-307.42398847180175"/>
  </r>
  <r>
    <x v="782"/>
    <x v="2"/>
    <s v="Désignations Effacées"/>
    <n v="4.9000000000000004"/>
    <s v="D"/>
    <d v="2004-05-12T00:00:00"/>
    <n v="-312.32398847180173"/>
    <n v="-312.32398847180173"/>
  </r>
  <r>
    <x v="779"/>
    <x v="17"/>
    <s v="Désignations Effacées"/>
    <n v="316.87"/>
    <s v="R"/>
    <d v="2004-05-12T00:00:00"/>
    <n v="4.546011528198278"/>
    <n v="4.546011528198278"/>
  </r>
  <r>
    <x v="779"/>
    <x v="18"/>
    <s v="Désignations Effacées"/>
    <n v="62.11"/>
    <s v="R"/>
    <d v="2004-05-12T00:00:00"/>
    <n v="66.656011528198277"/>
    <n v="66.656011528198277"/>
  </r>
  <r>
    <x v="783"/>
    <x v="6"/>
    <s v="Désignations Effacées"/>
    <n v="1686"/>
    <s v="D"/>
    <d v="2004-05-17T00:00:00"/>
    <n v="-1619.3439884718018"/>
    <n v="-1619.3439884718018"/>
  </r>
  <r>
    <x v="784"/>
    <x v="17"/>
    <s v="Désignations Effacées"/>
    <n v="1800"/>
    <s v="R"/>
    <d v="2004-05-18T00:00:00"/>
    <n v="180.65601152819818"/>
    <n v="180.65601152819818"/>
  </r>
  <r>
    <x v="784"/>
    <x v="18"/>
    <s v="Désignations Effacées"/>
    <n v="352.8"/>
    <s v="R"/>
    <d v="2004-05-18T00:00:00"/>
    <n v="533.45601152819813"/>
    <n v="533.45601152819813"/>
  </r>
  <r>
    <x v="785"/>
    <x v="11"/>
    <s v="Désignations Effacées"/>
    <n v="482"/>
    <s v="D"/>
    <d v="2004-05-20T00:00:00"/>
    <n v="51.456011528198133"/>
    <n v="51.456011528198133"/>
  </r>
  <r>
    <x v="786"/>
    <x v="1"/>
    <s v="Désignations Effacées"/>
    <n v="0.95"/>
    <s v="D"/>
    <d v="2004-05-25T00:00:00"/>
    <n v="50.50601152819813"/>
    <n v="50.50601152819813"/>
  </r>
  <r>
    <x v="786"/>
    <x v="2"/>
    <s v="Désignations Effacées"/>
    <n v="0.19"/>
    <s v="D"/>
    <d v="2004-05-25T00:00:00"/>
    <n v="50.316011528198132"/>
    <n v="50.316011528198132"/>
  </r>
  <r>
    <x v="787"/>
    <x v="8"/>
    <s v="Désignations Effacées"/>
    <n v="42.73"/>
    <s v="D"/>
    <d v="2004-05-28T00:00:00"/>
    <n v="7.5860115281981351"/>
    <n v="7.5860115281981351"/>
  </r>
  <r>
    <x v="787"/>
    <x v="6"/>
    <s v="Désignations Effacées"/>
    <n v="43.84"/>
    <s v="D"/>
    <d v="2004-05-28T00:00:00"/>
    <n v="-36.253988471801868"/>
    <n v="-36.253988471801868"/>
  </r>
  <r>
    <x v="787"/>
    <x v="2"/>
    <s v="Désignations Effacées"/>
    <n v="8.35"/>
    <s v="D"/>
    <d v="2004-05-28T00:00:00"/>
    <n v="-44.60398847180187"/>
    <n v="-44.60398847180187"/>
  </r>
  <r>
    <x v="788"/>
    <x v="1"/>
    <s v="Désignations Effacées"/>
    <n v="59.4"/>
    <s v="D"/>
    <d v="2004-05-31T00:00:00"/>
    <n v="-104.00398847180188"/>
    <n v="-104.00398847180188"/>
  </r>
  <r>
    <x v="788"/>
    <x v="2"/>
    <s v="Désignations Effacées"/>
    <n v="11.64"/>
    <s v="D"/>
    <d v="2004-05-31T00:00:00"/>
    <n v="-115.64398847180188"/>
    <n v="-115.64398847180188"/>
  </r>
  <r>
    <x v="789"/>
    <x v="10"/>
    <s v="Désignations Effacées"/>
    <n v="8.36"/>
    <s v="D"/>
    <d v="2004-06-01T00:00:00"/>
    <n v="-124.00398847180188"/>
    <n v="-124.00398847180188"/>
  </r>
  <r>
    <x v="789"/>
    <x v="2"/>
    <s v="Désignations Effacées"/>
    <n v="1.64"/>
    <s v="D"/>
    <d v="2004-06-01T00:00:00"/>
    <n v="-125.64398847180188"/>
    <n v="-125.64398847180188"/>
  </r>
  <r>
    <x v="789"/>
    <x v="24"/>
    <s v="Désignations Effacées"/>
    <n v="230.32"/>
    <s v="D"/>
    <d v="2004-06-06T00:00:00"/>
    <n v="-355.96398847180188"/>
    <n v="-355.96398847180188"/>
  </r>
  <r>
    <x v="789"/>
    <x v="2"/>
    <s v="Désignations Effacées"/>
    <n v="53.09"/>
    <s v="D"/>
    <d v="2004-06-06T00:00:00"/>
    <n v="-409.05398847180186"/>
    <n v="-409.05398847180186"/>
  </r>
  <r>
    <x v="789"/>
    <x v="3"/>
    <s v="Désignations Effacées"/>
    <n v="40.54"/>
    <s v="D"/>
    <d v="2004-06-06T00:00:00"/>
    <n v="-449.59398847180188"/>
    <n v="-449.59398847180188"/>
  </r>
  <r>
    <x v="789"/>
    <x v="3"/>
    <s v="Désignations Effacées"/>
    <n v="7.48"/>
    <s v="D"/>
    <d v="2004-06-06T00:00:00"/>
    <n v="-457.0739884718019"/>
    <n v="-457.0739884718019"/>
  </r>
  <r>
    <x v="790"/>
    <x v="11"/>
    <s v="Désignations Effacées"/>
    <n v="124.08"/>
    <s v="D"/>
    <d v="2004-06-06T00:00:00"/>
    <n v="-581.15398847180188"/>
    <n v="-581.15398847180188"/>
  </r>
  <r>
    <x v="789"/>
    <x v="1"/>
    <s v="Désignations Effacées"/>
    <n v="97.93"/>
    <s v="D"/>
    <d v="2004-06-08T00:00:00"/>
    <n v="-679.08398847180183"/>
    <n v="-679.08398847180183"/>
  </r>
  <r>
    <x v="789"/>
    <x v="2"/>
    <s v="Désignations Effacées"/>
    <n v="19.190000000000001"/>
    <s v="D"/>
    <d v="2004-06-08T00:00:00"/>
    <n v="-698.27398847180189"/>
    <n v="-698.27398847180189"/>
  </r>
  <r>
    <x v="791"/>
    <x v="1"/>
    <s v="Désignations Effacées"/>
    <n v="27.38"/>
    <s v="D"/>
    <d v="2004-06-10T00:00:00"/>
    <n v="-725.65398847180188"/>
    <n v="-725.65398847180188"/>
  </r>
  <r>
    <x v="791"/>
    <x v="2"/>
    <s v="Désignations Effacées"/>
    <n v="5.37"/>
    <s v="D"/>
    <d v="2004-06-10T00:00:00"/>
    <n v="-731.02398847180189"/>
    <n v="-731.02398847180189"/>
  </r>
  <r>
    <x v="792"/>
    <x v="1"/>
    <s v="Désignations Effacées"/>
    <n v="48.6"/>
    <s v="D"/>
    <d v="2004-06-20T00:00:00"/>
    <n v="-779.62398847180191"/>
    <n v="-779.62398847180191"/>
  </r>
  <r>
    <x v="792"/>
    <x v="2"/>
    <s v="Désignations Effacées"/>
    <n v="2.67"/>
    <s v="D"/>
    <d v="2004-06-20T00:00:00"/>
    <n v="-782.29398847180187"/>
    <n v="-782.29398847180187"/>
  </r>
  <r>
    <x v="793"/>
    <x v="4"/>
    <s v="Désignations Effacées"/>
    <n v="1666"/>
    <s v="D"/>
    <d v="2004-06-20T00:00:00"/>
    <n v="-2448.2939884718016"/>
    <n v="-2448.2939884718016"/>
  </r>
  <r>
    <x v="794"/>
    <x v="11"/>
    <s v="Désignations Effacées"/>
    <n v="482"/>
    <s v="D"/>
    <d v="2004-06-20T00:00:00"/>
    <n v="-2930.2939884718016"/>
    <n v="-2930.2939884718016"/>
  </r>
  <r>
    <x v="795"/>
    <x v="17"/>
    <s v="Désignations Effacées"/>
    <n v="2630"/>
    <s v="R"/>
    <d v="2004-06-22T00:00:00"/>
    <n v="-300.29398847180164"/>
    <n v="-300.29398847180164"/>
  </r>
  <r>
    <x v="795"/>
    <x v="18"/>
    <s v="Désignations Effacées"/>
    <n v="515.48"/>
    <s v="R"/>
    <d v="2004-06-22T00:00:00"/>
    <n v="215.18601152819838"/>
    <n v="215.18601152819838"/>
  </r>
  <r>
    <x v="796"/>
    <x v="11"/>
    <s v="Désignations Effacées"/>
    <n v="385"/>
    <s v="D"/>
    <d v="2004-06-24T00:00:00"/>
    <n v="-169.81398847180162"/>
    <n v="-169.81398847180162"/>
  </r>
  <r>
    <x v="797"/>
    <x v="6"/>
    <s v="Désignations Effacées"/>
    <n v="185"/>
    <s v="D"/>
    <d v="2004-06-24T00:00:00"/>
    <n v="-354.81398847180162"/>
    <n v="-354.81398847180162"/>
  </r>
  <r>
    <x v="765"/>
    <x v="21"/>
    <s v="Désignations Effacées"/>
    <n v="800"/>
    <s v="D"/>
    <d v="2004-06-26T00:00:00"/>
    <n v="-1154.8139884718016"/>
    <n v="-1154.8139884718016"/>
  </r>
  <r>
    <x v="765"/>
    <x v="2"/>
    <s v="Désignations Effacées"/>
    <n v="156.80000000000001"/>
    <s v="D"/>
    <d v="2004-06-26T00:00:00"/>
    <n v="-1311.6139884718016"/>
    <n v="-1311.6139884718016"/>
  </r>
  <r>
    <x v="798"/>
    <x v="1"/>
    <s v="Désignations Effacées"/>
    <n v="30.71"/>
    <s v="D"/>
    <d v="2004-06-29T00:00:00"/>
    <n v="-1342.3239884718016"/>
    <n v="-1342.3239884718016"/>
  </r>
  <r>
    <x v="798"/>
    <x v="2"/>
    <s v="Désignations Effacées"/>
    <n v="6.02"/>
    <s v="D"/>
    <d v="2004-06-29T00:00:00"/>
    <n v="-1348.3439884718016"/>
    <n v="-1348.3439884718016"/>
  </r>
  <r>
    <x v="799"/>
    <x v="1"/>
    <s v="Désignations Effacées"/>
    <n v="115.96"/>
    <s v="D"/>
    <d v="2004-06-30T00:00:00"/>
    <n v="-1464.3039884718016"/>
    <n v="-1464.3039884718016"/>
  </r>
  <r>
    <x v="799"/>
    <x v="2"/>
    <s v="Désignations Effacées"/>
    <n v="22.73"/>
    <s v="D"/>
    <d v="2004-06-30T00:00:00"/>
    <n v="-1487.0339884718016"/>
    <n v="-1487.0339884718016"/>
  </r>
  <r>
    <x v="800"/>
    <x v="8"/>
    <s v="Désignations Effacées"/>
    <n v="154.68"/>
    <s v="D"/>
    <d v="2004-06-30T00:00:00"/>
    <n v="-1641.7139884718017"/>
    <n v="-1641.7139884718017"/>
  </r>
  <r>
    <x v="800"/>
    <x v="2"/>
    <s v="Désignations Effacées"/>
    <n v="23.28"/>
    <s v="D"/>
    <d v="2004-06-30T00:00:00"/>
    <n v="-1664.9939884718017"/>
    <n v="-1664.9939884718017"/>
  </r>
  <r>
    <x v="798"/>
    <x v="10"/>
    <s v="Désignations Effacées"/>
    <n v="15.6"/>
    <s v="D"/>
    <d v="2004-06-30T00:00:00"/>
    <n v="-1680.5939884718016"/>
    <n v="-1680.5939884718016"/>
  </r>
  <r>
    <x v="798"/>
    <x v="10"/>
    <s v="Désignations Effacées"/>
    <n v="24.18"/>
    <s v="D"/>
    <d v="2004-06-30T00:00:00"/>
    <n v="-1704.7739884718017"/>
    <n v="-1704.7739884718017"/>
  </r>
  <r>
    <x v="801"/>
    <x v="10"/>
    <s v="Désignations Effacées"/>
    <n v="8.36"/>
    <s v="D"/>
    <d v="2004-07-01T00:00:00"/>
    <n v="-1713.1339884718016"/>
    <n v="-1713.1339884718016"/>
  </r>
  <r>
    <x v="801"/>
    <x v="2"/>
    <s v="Désignations Effacées"/>
    <n v="1.64"/>
    <s v="D"/>
    <d v="2004-07-01T00:00:00"/>
    <n v="-1714.7739884718017"/>
    <n v="-1714.7739884718017"/>
  </r>
  <r>
    <x v="801"/>
    <x v="10"/>
    <s v="Désignations Effacées"/>
    <n v="19.23076923076923"/>
    <s v="D"/>
    <d v="2004-07-01T00:00:00"/>
    <n v="-1734.0047577025709"/>
    <n v="-1734.0047577025709"/>
  </r>
  <r>
    <x v="801"/>
    <x v="2"/>
    <s v="Désignations Effacées"/>
    <n v="3.77"/>
    <s v="D"/>
    <d v="2004-07-01T00:00:00"/>
    <n v="-1737.7747577025709"/>
    <n v="-1737.7747577025709"/>
  </r>
  <r>
    <x v="801"/>
    <x v="10"/>
    <s v="Désignations Effacées"/>
    <n v="65.58"/>
    <s v="D"/>
    <d v="2004-07-01T00:00:00"/>
    <n v="-1803.3547577025709"/>
    <n v="-1803.3547577025709"/>
  </r>
  <r>
    <x v="801"/>
    <x v="2"/>
    <s v="Désignations Effacées"/>
    <n v="10.039999999999999"/>
    <s v="D"/>
    <d v="2004-07-01T00:00:00"/>
    <n v="-1813.3947577025708"/>
    <n v="-1813.3947577025708"/>
  </r>
  <r>
    <x v="802"/>
    <x v="10"/>
    <s v="Désignations Effacées"/>
    <n v="38.46"/>
    <s v="D"/>
    <d v="2004-07-05T00:00:00"/>
    <n v="-1851.8547577025709"/>
    <n v="-1851.8547577025709"/>
  </r>
  <r>
    <x v="802"/>
    <x v="2"/>
    <s v="Désignations Effacées"/>
    <n v="7.54"/>
    <s v="D"/>
    <d v="2004-07-05T00:00:00"/>
    <n v="-1859.3947577025708"/>
    <n v="-1859.3947577025708"/>
  </r>
  <r>
    <x v="803"/>
    <x v="11"/>
    <s v="Désignations Effacées"/>
    <n v="234.3"/>
    <s v="D"/>
    <d v="2004-07-08T00:00:00"/>
    <n v="-2093.6947577025708"/>
    <n v="-2093.6947577025708"/>
  </r>
  <r>
    <x v="804"/>
    <x v="17"/>
    <s v="Désignations Effacées"/>
    <n v="885"/>
    <s v="R"/>
    <d v="2004-07-09T00:00:00"/>
    <n v="-1208.6947577025708"/>
    <n v="-1208.6947577025708"/>
  </r>
  <r>
    <x v="804"/>
    <x v="18"/>
    <s v="Désignations Effacées"/>
    <n v="173.46"/>
    <s v="R"/>
    <d v="2004-07-09T00:00:00"/>
    <n v="-1035.2347577025707"/>
    <n v="-1035.2347577025707"/>
  </r>
  <r>
    <x v="805"/>
    <x v="17"/>
    <s v="Désignations Effacées"/>
    <n v="11600"/>
    <s v="R"/>
    <d v="2004-07-09T00:00:00"/>
    <n v="10564.76524229743"/>
    <n v="10564.76524229743"/>
  </r>
  <r>
    <x v="805"/>
    <x v="18"/>
    <s v="Désignations Effacées"/>
    <n v="2273.6"/>
    <s v="R"/>
    <d v="2004-07-09T00:00:00"/>
    <n v="12838.36524229743"/>
    <n v="12838.36524229743"/>
  </r>
  <r>
    <x v="803"/>
    <x v="11"/>
    <s v="Désignations Effacées"/>
    <n v="240.03"/>
    <s v="D"/>
    <d v="2004-07-09T00:00:00"/>
    <n v="12598.335242297429"/>
    <n v="12598.335242297429"/>
  </r>
  <r>
    <x v="803"/>
    <x v="1"/>
    <s v="Désignations Effacées"/>
    <n v="26.25"/>
    <s v="D"/>
    <d v="2004-07-11T00:00:00"/>
    <n v="12572.085242297429"/>
    <n v="12572.085242297429"/>
  </r>
  <r>
    <x v="803"/>
    <x v="2"/>
    <s v="Désignations Effacées"/>
    <n v="5.15"/>
    <s v="D"/>
    <d v="2004-07-11T00:00:00"/>
    <n v="12566.93524229743"/>
    <n v="12566.93524229743"/>
  </r>
  <r>
    <x v="806"/>
    <x v="6"/>
    <s v="Désignations Effacées"/>
    <n v="9300"/>
    <s v="D"/>
    <d v="2004-07-11T00:00:00"/>
    <n v="3266.9352422974298"/>
    <n v="3266.9352422974298"/>
  </r>
  <r>
    <x v="807"/>
    <x v="6"/>
    <s v="Désignations Effacées"/>
    <n v="3000"/>
    <s v="D"/>
    <d v="2004-07-12T00:00:00"/>
    <n v="266.9352422974298"/>
    <n v="266.9352422974298"/>
  </r>
  <r>
    <x v="806"/>
    <x v="17"/>
    <s v="Désignations Effacées"/>
    <n v="10350"/>
    <s v="R"/>
    <d v="2004-07-13T00:00:00"/>
    <n v="10616.93524229743"/>
    <n v="10616.93524229743"/>
  </r>
  <r>
    <x v="806"/>
    <x v="18"/>
    <s v="Désignations Effacées"/>
    <n v="2028.6"/>
    <s v="R"/>
    <d v="2004-07-13T00:00:00"/>
    <n v="12645.53524229743"/>
    <n v="12645.53524229743"/>
  </r>
  <r>
    <x v="808"/>
    <x v="20"/>
    <s v="Désignations Effacées"/>
    <n v="1573"/>
    <s v="D"/>
    <d v="2004-07-14T00:00:00"/>
    <n v="11072.53524229743"/>
    <n v="11072.53524229743"/>
  </r>
  <r>
    <x v="809"/>
    <x v="6"/>
    <s v="Désignations Effacées"/>
    <n v="7000"/>
    <s v="D"/>
    <d v="2004-07-15T00:00:00"/>
    <n v="4072.5352422974302"/>
    <n v="4072.5352422974302"/>
  </r>
  <r>
    <x v="793"/>
    <x v="1"/>
    <s v="Désignations Effacées"/>
    <n v="55.21"/>
    <s v="D"/>
    <d v="2004-07-18T00:00:00"/>
    <n v="4017.3252422974301"/>
    <n v="4017.3252422974301"/>
  </r>
  <r>
    <x v="793"/>
    <x v="2"/>
    <s v="Désignations Effacées"/>
    <n v="10.81"/>
    <s v="D"/>
    <d v="2004-07-18T00:00:00"/>
    <n v="4006.5152422974302"/>
    <n v="4006.5152422974302"/>
  </r>
  <r>
    <x v="801"/>
    <x v="24"/>
    <s v="Désignations Effacées"/>
    <n v="230.32"/>
    <s v="D"/>
    <d v="2004-07-18T00:00:00"/>
    <n v="3776.19524229743"/>
    <n v="3776.19524229743"/>
  </r>
  <r>
    <x v="801"/>
    <x v="2"/>
    <s v="Désignations Effacées"/>
    <n v="53.09"/>
    <s v="D"/>
    <d v="2004-07-18T00:00:00"/>
    <n v="3723.1052422974299"/>
    <n v="3723.1052422974299"/>
  </r>
  <r>
    <x v="801"/>
    <x v="3"/>
    <s v="Désignations Effacées"/>
    <n v="40.54"/>
    <s v="D"/>
    <d v="2004-07-18T00:00:00"/>
    <n v="3682.5652422974299"/>
    <n v="3682.5652422974299"/>
  </r>
  <r>
    <x v="801"/>
    <x v="3"/>
    <s v="Désignations Effacées"/>
    <n v="7.48"/>
    <s v="D"/>
    <d v="2004-07-18T00:00:00"/>
    <n v="3675.0852422974299"/>
    <n v="3675.0852422974299"/>
  </r>
  <r>
    <x v="810"/>
    <x v="11"/>
    <s v="Désignations Effacées"/>
    <n v="482"/>
    <s v="D"/>
    <d v="2004-07-19T00:00:00"/>
    <n v="3193.0852422974299"/>
    <n v="3193.0852422974299"/>
  </r>
  <r>
    <x v="811"/>
    <x v="1"/>
    <s v="Désignations Effacées"/>
    <n v="0.12"/>
    <s v="D"/>
    <d v="2004-07-26T00:00:00"/>
    <n v="3192.96524229743"/>
    <n v="3192.96524229743"/>
  </r>
  <r>
    <x v="811"/>
    <x v="2"/>
    <s v="Désignations Effacées"/>
    <n v="0.02"/>
    <s v="D"/>
    <d v="2004-07-26T00:00:00"/>
    <n v="3192.94524229743"/>
    <n v="3192.94524229743"/>
  </r>
  <r>
    <x v="812"/>
    <x v="8"/>
    <s v="Désignations Effacées"/>
    <n v="9.65"/>
    <s v="D"/>
    <d v="2004-07-27T00:00:00"/>
    <n v="3183.2952422974299"/>
    <n v="3183.2952422974299"/>
  </r>
  <r>
    <x v="812"/>
    <x v="2"/>
    <s v="Désignations Effacées"/>
    <n v="2.35"/>
    <s v="D"/>
    <d v="2004-07-27T00:00:00"/>
    <n v="3180.94524229743"/>
    <n v="3180.94524229743"/>
  </r>
  <r>
    <x v="809"/>
    <x v="8"/>
    <s v="Désignations Effacées"/>
    <n v="104.53"/>
    <s v="D"/>
    <d v="2004-07-30T00:00:00"/>
    <n v="3076.4152422974298"/>
    <n v="3076.4152422974298"/>
  </r>
  <r>
    <x v="809"/>
    <x v="2"/>
    <s v="Désignations Effacées"/>
    <n v="20.43"/>
    <s v="D"/>
    <d v="2004-07-30T00:00:00"/>
    <n v="3055.98524229743"/>
    <n v="3055.98524229743"/>
  </r>
  <r>
    <x v="813"/>
    <x v="29"/>
    <s v="Désignations Effacées"/>
    <n v="927"/>
    <s v="D"/>
    <d v="2004-07-30T00:00:00"/>
    <n v="2128.98524229743"/>
    <n v="2128.98524229743"/>
  </r>
  <r>
    <x v="813"/>
    <x v="2"/>
    <s v="Désignations Effacées"/>
    <n v="181.69"/>
    <s v="D"/>
    <d v="2004-07-30T00:00:00"/>
    <n v="1947.2952422974299"/>
    <n v="1947.2952422974299"/>
  </r>
  <r>
    <x v="814"/>
    <x v="10"/>
    <s v="Désignations Effacées"/>
    <n v="13.04"/>
    <s v="D"/>
    <d v="2004-07-31T00:00:00"/>
    <n v="1934.25524229743"/>
    <n v="1934.25524229743"/>
  </r>
  <r>
    <x v="814"/>
    <x v="2"/>
    <s v="Désignations Effacées"/>
    <n v="2.56"/>
    <s v="D"/>
    <d v="2004-07-31T00:00:00"/>
    <n v="1931.69524229743"/>
    <n v="1931.69524229743"/>
  </r>
  <r>
    <x v="815"/>
    <x v="1"/>
    <s v="Désignations Effacées"/>
    <n v="33.21"/>
    <s v="D"/>
    <d v="2004-08-01T00:00:00"/>
    <n v="1898.48524229743"/>
    <n v="1898.48524229743"/>
  </r>
  <r>
    <x v="815"/>
    <x v="2"/>
    <s v="Désignations Effacées"/>
    <n v="6.5"/>
    <s v="D"/>
    <d v="2004-08-01T00:00:00"/>
    <n v="1891.98524229743"/>
    <n v="1891.98524229743"/>
  </r>
  <r>
    <x v="816"/>
    <x v="1"/>
    <s v="Désignations Effacées"/>
    <n v="74.27"/>
    <s v="D"/>
    <d v="2004-08-01T00:00:00"/>
    <n v="1817.71524229743"/>
    <n v="1817.71524229743"/>
  </r>
  <r>
    <x v="816"/>
    <x v="2"/>
    <s v="Désignations Effacées"/>
    <n v="14.56"/>
    <s v="D"/>
    <d v="2004-08-01T00:00:00"/>
    <n v="1803.15524229743"/>
    <n v="1803.15524229743"/>
  </r>
  <r>
    <x v="817"/>
    <x v="10"/>
    <s v="Désignations Effacées"/>
    <n v="8.36"/>
    <s v="D"/>
    <d v="2004-08-02T00:00:00"/>
    <n v="1794.7952422974301"/>
    <n v="1794.7952422974301"/>
  </r>
  <r>
    <x v="817"/>
    <x v="2"/>
    <s v="Désignations Effacées"/>
    <n v="1.64"/>
    <s v="D"/>
    <d v="2004-08-02T00:00:00"/>
    <n v="1793.15524229743"/>
    <n v="1793.15524229743"/>
  </r>
  <r>
    <x v="818"/>
    <x v="11"/>
    <s v="Désignations Effacées"/>
    <n v="124.08"/>
    <s v="D"/>
    <d v="2004-08-04T00:00:00"/>
    <n v="1669.0752422974301"/>
    <n v="1669.0752422974301"/>
  </r>
  <r>
    <x v="819"/>
    <x v="24"/>
    <s v="Désignations Effacées"/>
    <n v="230.32"/>
    <s v="D"/>
    <d v="2004-08-04T00:00:00"/>
    <n v="1438.7552422974302"/>
    <n v="1438.7552422974302"/>
  </r>
  <r>
    <x v="819"/>
    <x v="2"/>
    <s v="Désignations Effacées"/>
    <n v="53.09"/>
    <s v="D"/>
    <d v="2004-08-04T00:00:00"/>
    <n v="1385.6652422974303"/>
    <n v="1385.6652422974303"/>
  </r>
  <r>
    <x v="819"/>
    <x v="3"/>
    <s v="Désignations Effacées"/>
    <n v="40.54"/>
    <s v="D"/>
    <d v="2004-08-04T00:00:00"/>
    <n v="1345.1252422974303"/>
    <n v="1345.1252422974303"/>
  </r>
  <r>
    <x v="819"/>
    <x v="3"/>
    <s v="Désignations Effacées"/>
    <n v="7.48"/>
    <s v="D"/>
    <d v="2004-08-04T00:00:00"/>
    <n v="1337.6452422974303"/>
    <n v="1337.6452422974303"/>
  </r>
  <r>
    <x v="820"/>
    <x v="11"/>
    <s v="Désignations Effacées"/>
    <n v="124.08"/>
    <s v="D"/>
    <d v="2004-08-04T00:00:00"/>
    <n v="1213.5652422974304"/>
    <n v="1213.5652422974304"/>
  </r>
  <r>
    <x v="821"/>
    <x v="1"/>
    <s v="Désignations Effacées"/>
    <n v="26.25"/>
    <s v="D"/>
    <d v="2004-08-11T00:00:00"/>
    <n v="1187.3152422974304"/>
    <n v="1187.3152422974304"/>
  </r>
  <r>
    <x v="821"/>
    <x v="2"/>
    <s v="Désignations Effacées"/>
    <n v="5.15"/>
    <s v="D"/>
    <d v="2004-08-11T00:00:00"/>
    <n v="1182.1652422974303"/>
    <n v="1182.1652422974303"/>
  </r>
  <r>
    <x v="822"/>
    <x v="17"/>
    <s v="Désignations Effacées"/>
    <n v="4350"/>
    <s v="R"/>
    <d v="2004-08-14T00:00:00"/>
    <n v="5532.1652422974303"/>
    <n v="5532.1652422974303"/>
  </r>
  <r>
    <x v="822"/>
    <x v="18"/>
    <s v="Désignations Effacées"/>
    <n v="852.6"/>
    <s v="R"/>
    <d v="2004-08-14T00:00:00"/>
    <n v="6384.7652422974306"/>
    <n v="6384.7652422974306"/>
  </r>
  <r>
    <x v="823"/>
    <x v="11"/>
    <s v="Désignations Effacées"/>
    <n v="482"/>
    <s v="D"/>
    <d v="2004-08-19T00:00:00"/>
    <n v="5902.7652422974306"/>
    <n v="5902.7652422974306"/>
  </r>
  <r>
    <x v="824"/>
    <x v="6"/>
    <s v="Désignations Effacées"/>
    <n v="1990"/>
    <s v="D"/>
    <d v="2004-08-29T00:00:00"/>
    <n v="3912.7652422974306"/>
    <n v="3912.7652422974306"/>
  </r>
  <r>
    <x v="822"/>
    <x v="17"/>
    <s v="Désignations Effacées"/>
    <n v="2025"/>
    <s v="R"/>
    <d v="2004-08-30T00:00:00"/>
    <n v="5937.7652422974306"/>
    <n v="5937.7652422974306"/>
  </r>
  <r>
    <x v="822"/>
    <x v="18"/>
    <s v="Désignations Effacées"/>
    <n v="396.9"/>
    <s v="R"/>
    <d v="2004-08-30T00:00:00"/>
    <n v="6334.6652422974303"/>
    <n v="6334.6652422974303"/>
  </r>
  <r>
    <x v="822"/>
    <x v="1"/>
    <s v="Désignations Effacées"/>
    <n v="28.53"/>
    <s v="D"/>
    <d v="2004-08-30T00:00:00"/>
    <n v="6306.1352422974305"/>
    <n v="6306.1352422974305"/>
  </r>
  <r>
    <x v="822"/>
    <x v="2"/>
    <s v="Désignations Effacées"/>
    <n v="5.59"/>
    <s v="D"/>
    <d v="2004-08-30T00:00:00"/>
    <n v="6300.5452422974304"/>
    <n v="6300.5452422974304"/>
  </r>
  <r>
    <x v="823"/>
    <x v="17"/>
    <s v="Désignations Effacées"/>
    <n v="2520"/>
    <s v="R"/>
    <d v="2004-08-30T00:00:00"/>
    <n v="8820.5452422974304"/>
    <n v="8820.5452422974304"/>
  </r>
  <r>
    <x v="823"/>
    <x v="18"/>
    <s v="Désignations Effacées"/>
    <n v="493.92"/>
    <s v="R"/>
    <d v="2004-08-30T00:00:00"/>
    <n v="9314.4652422974304"/>
    <n v="9314.4652422974304"/>
  </r>
  <r>
    <x v="825"/>
    <x v="8"/>
    <s v="Désignations Effacées"/>
    <n v="65.73"/>
    <s v="D"/>
    <d v="2004-08-31T00:00:00"/>
    <n v="9248.7352422974309"/>
    <n v="9248.7352422974309"/>
  </r>
  <r>
    <x v="825"/>
    <x v="2"/>
    <s v="Désignations Effacées"/>
    <n v="13.37"/>
    <s v="D"/>
    <d v="2004-08-31T00:00:00"/>
    <n v="9235.3652422974301"/>
    <n v="9235.3652422974301"/>
  </r>
  <r>
    <x v="826"/>
    <x v="1"/>
    <s v="Désignations Effacées"/>
    <n v="51.96"/>
    <s v="D"/>
    <d v="2004-09-01T00:00:00"/>
    <n v="9183.405242297431"/>
    <n v="9183.405242297431"/>
  </r>
  <r>
    <x v="826"/>
    <x v="2"/>
    <s v="Désignations Effacées"/>
    <n v="10.18"/>
    <s v="D"/>
    <d v="2004-09-01T00:00:00"/>
    <n v="9173.2252422974307"/>
    <n v="9173.2252422974307"/>
  </r>
  <r>
    <x v="827"/>
    <x v="10"/>
    <s v="Désignations Effacées"/>
    <n v="8.36"/>
    <s v="D"/>
    <d v="2004-09-01T00:00:00"/>
    <n v="9164.8652422974301"/>
    <n v="9164.8652422974301"/>
  </r>
  <r>
    <x v="827"/>
    <x v="2"/>
    <s v="Désignations Effacées"/>
    <n v="1.64"/>
    <s v="D"/>
    <d v="2004-09-01T00:00:00"/>
    <n v="9163.2252422974307"/>
    <n v="9163.2252422974307"/>
  </r>
  <r>
    <x v="828"/>
    <x v="17"/>
    <s v="Désignations Effacées"/>
    <n v="885"/>
    <s v="R"/>
    <d v="2004-09-03T00:00:00"/>
    <n v="10048.225242297431"/>
    <n v="10048.225242297431"/>
  </r>
  <r>
    <x v="828"/>
    <x v="18"/>
    <s v="Désignations Effacées"/>
    <n v="173.46"/>
    <s v="R"/>
    <d v="2004-09-03T00:00:00"/>
    <n v="10221.68524229743"/>
    <n v="10221.68524229743"/>
  </r>
  <r>
    <x v="827"/>
    <x v="24"/>
    <s v="Désignations Effacées"/>
    <n v="230.32"/>
    <s v="D"/>
    <d v="2004-09-05T00:00:00"/>
    <n v="9991.3652422974301"/>
    <n v="9991.3652422974301"/>
  </r>
  <r>
    <x v="827"/>
    <x v="2"/>
    <s v="Désignations Effacées"/>
    <n v="53.09"/>
    <s v="D"/>
    <d v="2004-09-05T00:00:00"/>
    <n v="9938.2752422974299"/>
    <n v="9938.2752422974299"/>
  </r>
  <r>
    <x v="827"/>
    <x v="3"/>
    <s v="Désignations Effacées"/>
    <n v="40.54"/>
    <s v="D"/>
    <d v="2004-09-05T00:00:00"/>
    <n v="9897.7352422974291"/>
    <n v="9897.7352422974291"/>
  </r>
  <r>
    <x v="827"/>
    <x v="3"/>
    <s v="Désignations Effacées"/>
    <n v="7.48"/>
    <s v="D"/>
    <d v="2004-09-05T00:00:00"/>
    <n v="9890.2552422974295"/>
    <n v="9890.2552422974295"/>
  </r>
  <r>
    <x v="829"/>
    <x v="6"/>
    <s v="Désignations Effacées"/>
    <n v="8000"/>
    <s v="D"/>
    <d v="2004-09-05T00:00:00"/>
    <n v="1890.2552422974295"/>
    <n v="1890.2552422974295"/>
  </r>
  <r>
    <x v="830"/>
    <x v="11"/>
    <s v="Désignations Effacées"/>
    <n v="124.08"/>
    <s v="D"/>
    <d v="2004-09-05T00:00:00"/>
    <n v="1766.1752422974296"/>
    <n v="1766.1752422974296"/>
  </r>
  <r>
    <x v="831"/>
    <x v="8"/>
    <s v="Désignations Effacées"/>
    <n v="12.54180602006689"/>
    <s v="D"/>
    <d v="2004-09-09T00:00:00"/>
    <n v="1753.6334362773628"/>
    <n v="1753.6334362773628"/>
  </r>
  <r>
    <x v="831"/>
    <x v="2"/>
    <s v="Désignations Effacées"/>
    <n v="2.46"/>
    <s v="D"/>
    <d v="2004-09-09T00:00:00"/>
    <n v="1751.1734362773627"/>
    <n v="1751.1734362773627"/>
  </r>
  <r>
    <x v="832"/>
    <x v="1"/>
    <s v="Désignations Effacées"/>
    <n v="26.25"/>
    <s v="D"/>
    <d v="2004-09-13T00:00:00"/>
    <n v="1724.9234362773627"/>
    <n v="1724.9234362773627"/>
  </r>
  <r>
    <x v="832"/>
    <x v="2"/>
    <s v="Désignations Effacées"/>
    <n v="5.15"/>
    <s v="D"/>
    <d v="2004-09-13T00:00:00"/>
    <n v="1719.7734362773626"/>
    <n v="1719.7734362773626"/>
  </r>
  <r>
    <x v="833"/>
    <x v="11"/>
    <s v="Désignations Effacées"/>
    <n v="482"/>
    <s v="D"/>
    <d v="2004-09-19T00:00:00"/>
    <n v="1237.7734362773626"/>
    <n v="1237.7734362773626"/>
  </r>
  <r>
    <x v="834"/>
    <x v="17"/>
    <s v="Désignations Effacées"/>
    <n v="840"/>
    <s v="R"/>
    <d v="2004-09-20T00:00:00"/>
    <n v="2077.7734362773626"/>
    <n v="2077.7734362773626"/>
  </r>
  <r>
    <x v="834"/>
    <x v="18"/>
    <s v="Désignations Effacées"/>
    <n v="164.64"/>
    <s v="R"/>
    <d v="2004-09-20T00:00:00"/>
    <n v="2242.4134362773625"/>
    <n v="2242.4134362773625"/>
  </r>
  <r>
    <x v="835"/>
    <x v="8"/>
    <s v="Désignations Effacées"/>
    <n v="10.9"/>
    <s v="D"/>
    <d v="2004-09-21T00:00:00"/>
    <n v="2231.5134362773624"/>
    <n v="2231.5134362773624"/>
  </r>
  <r>
    <x v="836"/>
    <x v="1"/>
    <s v="Désignations Effacées"/>
    <n v="0.37"/>
    <s v="D"/>
    <d v="2004-09-22T00:00:00"/>
    <n v="2231.1434362773625"/>
    <n v="2231.1434362773625"/>
  </r>
  <r>
    <x v="836"/>
    <x v="2"/>
    <s v="Désignations Effacées"/>
    <n v="7.0000000000000007E-2"/>
    <s v="D"/>
    <d v="2004-09-22T00:00:00"/>
    <n v="2231.0734362773624"/>
    <n v="2231.0734362773624"/>
  </r>
  <r>
    <x v="837"/>
    <x v="11"/>
    <s v="Désignations Effacées"/>
    <n v="987.5"/>
    <s v="D"/>
    <d v="2004-09-26T00:00:00"/>
    <n v="1243.5734362773624"/>
    <n v="1243.5734362773624"/>
  </r>
  <r>
    <x v="815"/>
    <x v="2"/>
    <s v="Désignations Effacées"/>
    <n v="9.3699999999999992"/>
    <s v="D"/>
    <d v="2004-09-30T00:00:00"/>
    <n v="1234.2034362773625"/>
    <n v="1234.2034362773625"/>
  </r>
  <r>
    <x v="834"/>
    <x v="8"/>
    <s v="Désignations Effacées"/>
    <n v="130.72"/>
    <s v="D"/>
    <d v="2004-09-30T00:00:00"/>
    <n v="1103.4834362773624"/>
    <n v="1103.4834362773624"/>
  </r>
  <r>
    <x v="834"/>
    <x v="1"/>
    <s v="Désignations Effacées"/>
    <n v="34.950000000000003"/>
    <s v="D"/>
    <d v="2004-09-30T00:00:00"/>
    <n v="1068.5334362773624"/>
    <n v="1068.5334362773624"/>
  </r>
  <r>
    <x v="834"/>
    <x v="2"/>
    <s v="Désignations Effacées"/>
    <n v="24.69"/>
    <s v="D"/>
    <d v="2004-09-30T00:00:00"/>
    <n v="1043.8434362773623"/>
    <n v="1043.8434362773623"/>
  </r>
  <r>
    <x v="838"/>
    <x v="1"/>
    <s v="Désignations Effacées"/>
    <n v="47.82"/>
    <s v="D"/>
    <d v="2004-09-30T00:00:00"/>
    <n v="996.02343627736229"/>
    <n v="996.02343627736229"/>
  </r>
  <r>
    <x v="839"/>
    <x v="10"/>
    <s v="Désignations Effacées"/>
    <n v="22"/>
    <s v="D"/>
    <d v="2004-09-30T00:00:00"/>
    <n v="974.02343627736229"/>
    <n v="974.02343627736229"/>
  </r>
  <r>
    <x v="839"/>
    <x v="2"/>
    <s v="Désignations Effacées"/>
    <n v="2.1800000000000002"/>
    <s v="D"/>
    <d v="2004-09-30T00:00:00"/>
    <n v="971.84343627736234"/>
    <n v="971.84343627736234"/>
  </r>
  <r>
    <x v="840"/>
    <x v="10"/>
    <s v="Désignations Effacées"/>
    <n v="8.36"/>
    <s v="D"/>
    <d v="2004-10-01T00:00:00"/>
    <n v="963.48343627736233"/>
    <n v="963.48343627736233"/>
  </r>
  <r>
    <x v="840"/>
    <x v="2"/>
    <s v="Désignations Effacées"/>
    <n v="1.64"/>
    <s v="D"/>
    <d v="2004-10-01T00:00:00"/>
    <n v="961.84343627736234"/>
    <n v="961.84343627736234"/>
  </r>
  <r>
    <x v="841"/>
    <x v="10"/>
    <s v="Désignations Effacées"/>
    <n v="66.48"/>
    <s v="D"/>
    <d v="2004-10-01T00:00:00"/>
    <n v="895.36343627736233"/>
    <n v="895.36343627736233"/>
  </r>
  <r>
    <x v="841"/>
    <x v="2"/>
    <s v="Désignations Effacées"/>
    <n v="11.87"/>
    <s v="D"/>
    <d v="2004-10-01T00:00:00"/>
    <n v="883.49343627736232"/>
    <n v="883.49343627736232"/>
  </r>
  <r>
    <x v="841"/>
    <x v="3"/>
    <s v="Désignations Effacées"/>
    <n v="343.45"/>
    <s v="D"/>
    <d v="2004-10-03T00:00:00"/>
    <n v="540.04343627736239"/>
    <n v="540.04343627736239"/>
  </r>
  <r>
    <x v="840"/>
    <x v="24"/>
    <s v="Désignations Effacées"/>
    <n v="66.87"/>
    <s v="D"/>
    <d v="2004-10-04T00:00:00"/>
    <n v="473.17343627736238"/>
    <n v="473.17343627736238"/>
  </r>
  <r>
    <x v="840"/>
    <x v="2"/>
    <s v="Désignations Effacées"/>
    <n v="15.42"/>
    <s v="D"/>
    <d v="2004-10-04T00:00:00"/>
    <n v="457.75343627736237"/>
    <n v="457.75343627736237"/>
  </r>
  <r>
    <x v="840"/>
    <x v="3"/>
    <s v="Désignations Effacées"/>
    <n v="11.77"/>
    <s v="D"/>
    <d v="2004-10-04T00:00:00"/>
    <n v="445.98343627736239"/>
    <n v="445.98343627736239"/>
  </r>
  <r>
    <x v="840"/>
    <x v="3"/>
    <s v="Désignations Effacées"/>
    <n v="2.17"/>
    <s v="D"/>
    <d v="2004-10-04T00:00:00"/>
    <n v="443.81343627736237"/>
    <n v="443.81343627736237"/>
  </r>
  <r>
    <x v="842"/>
    <x v="11"/>
    <s v="Désignations Effacées"/>
    <n v="124.08"/>
    <s v="D"/>
    <d v="2004-10-04T00:00:00"/>
    <n v="319.73343627736239"/>
    <n v="319.73343627736239"/>
  </r>
  <r>
    <x v="843"/>
    <x v="12"/>
    <s v="Désignations Effacées"/>
    <n v="2000"/>
    <s v="R"/>
    <d v="2004-10-05T00:00:00"/>
    <n v="2319.7334362773622"/>
    <n v="2319.7334362773622"/>
  </r>
  <r>
    <x v="844"/>
    <x v="11"/>
    <s v="Désignations Effacées"/>
    <n v="234.3"/>
    <s v="D"/>
    <d v="2004-10-10T00:00:00"/>
    <n v="2085.433436277362"/>
    <n v="2085.433436277362"/>
  </r>
  <r>
    <x v="844"/>
    <x v="11"/>
    <s v="Désignations Effacées"/>
    <n v="240.05"/>
    <s v="D"/>
    <d v="2004-10-10T00:00:00"/>
    <n v="1845.3834362773621"/>
    <n v="1845.3834362773621"/>
  </r>
  <r>
    <x v="845"/>
    <x v="20"/>
    <s v="Désignations Effacées"/>
    <n v="6049"/>
    <s v="D"/>
    <d v="2004-10-18T00:00:00"/>
    <n v="-4203.6165637226377"/>
    <n v="-4203.6165637226377"/>
  </r>
  <r>
    <x v="846"/>
    <x v="8"/>
    <s v="Désignations Effacées"/>
    <n v="40.22"/>
    <s v="D"/>
    <d v="2004-10-18T00:00:00"/>
    <n v="-4243.8365637226379"/>
    <n v="-4243.8365637226379"/>
  </r>
  <r>
    <x v="846"/>
    <x v="2"/>
    <s v="Désignations Effacées"/>
    <n v="7.88"/>
    <s v="D"/>
    <d v="2004-10-18T00:00:00"/>
    <n v="-4251.7165637226381"/>
    <n v="-4251.7165637226381"/>
  </r>
  <r>
    <x v="842"/>
    <x v="8"/>
    <s v="Désignations Effacées"/>
    <n v="122"/>
    <s v="D"/>
    <d v="2004-10-19T00:00:00"/>
    <n v="-4373.7165637226381"/>
    <n v="-4373.7165637226381"/>
  </r>
  <r>
    <x v="846"/>
    <x v="11"/>
    <s v="Désignations Effacées"/>
    <n v="1414.5"/>
    <s v="D"/>
    <d v="2004-10-19T00:00:00"/>
    <n v="-5788.2165637226381"/>
    <n v="-5788.2165637226381"/>
  </r>
  <r>
    <x v="846"/>
    <x v="8"/>
    <s v="Désignations Effacées"/>
    <n v="227"/>
    <s v="D"/>
    <d v="2004-10-19T00:00:00"/>
    <n v="-6015.2165637226381"/>
    <n v="-6015.2165637226381"/>
  </r>
  <r>
    <x v="847"/>
    <x v="8"/>
    <s v="Désignations Effacées"/>
    <n v="9.6999999999999993"/>
    <s v="D"/>
    <d v="2004-10-19T00:00:00"/>
    <n v="-6024.9165637226379"/>
    <n v="-6024.9165637226379"/>
  </r>
  <r>
    <x v="847"/>
    <x v="12"/>
    <s v="Désignations Effacées"/>
    <n v="6000"/>
    <s v="R"/>
    <d v="2004-10-19T00:00:00"/>
    <n v="-24.916563722637875"/>
    <n v="-24.916563722637875"/>
  </r>
  <r>
    <x v="847"/>
    <x v="1"/>
    <s v="Désignations Effacées"/>
    <n v="26.25"/>
    <s v="D"/>
    <d v="2004-10-19T00:00:00"/>
    <n v="-51.166563722637875"/>
    <n v="-51.166563722637875"/>
  </r>
  <r>
    <x v="847"/>
    <x v="2"/>
    <s v="Désignations Effacées"/>
    <n v="5.15"/>
    <s v="D"/>
    <d v="2004-10-19T00:00:00"/>
    <n v="-56.316563722637873"/>
    <n v="-56.316563722637873"/>
  </r>
  <r>
    <x v="848"/>
    <x v="11"/>
    <s v="Désignations Effacées"/>
    <n v="482"/>
    <s v="D"/>
    <d v="2004-10-19T00:00:00"/>
    <n v="-538.31656372263785"/>
    <n v="-538.31656372263785"/>
  </r>
  <r>
    <x v="849"/>
    <x v="12"/>
    <s v="Désignations Effacées"/>
    <n v="1000"/>
    <s v="R"/>
    <d v="2004-10-26T00:00:00"/>
    <n v="461.68343627736215"/>
    <n v="461.68343627736215"/>
  </r>
  <r>
    <x v="850"/>
    <x v="5"/>
    <s v="Désignations Effacées"/>
    <n v="128.68"/>
    <s v="D"/>
    <d v="2004-10-29T00:00:00"/>
    <n v="333.00343627736214"/>
    <n v="333.00343627736214"/>
  </r>
  <r>
    <x v="850"/>
    <x v="8"/>
    <s v="Désignations Effacées"/>
    <n v="144.65"/>
    <s v="D"/>
    <d v="2004-10-29T00:00:00"/>
    <n v="188.35343627736214"/>
    <n v="188.35343627736214"/>
  </r>
  <r>
    <x v="850"/>
    <x v="2"/>
    <s v="Désignations Effacées"/>
    <n v="53.07"/>
    <s v="D"/>
    <d v="2004-10-29T00:00:00"/>
    <n v="135.28343627736214"/>
    <n v="135.28343627736214"/>
  </r>
  <r>
    <x v="851"/>
    <x v="17"/>
    <s v="Désignations Effacées"/>
    <n v="522.86"/>
    <s v="R"/>
    <d v="2004-10-30T00:00:00"/>
    <n v="658.14343627736218"/>
    <n v="658.14343627736218"/>
  </r>
  <r>
    <x v="851"/>
    <x v="18"/>
    <s v="Désignations Effacées"/>
    <n v="102.48"/>
    <s v="R"/>
    <d v="2004-10-30T00:00:00"/>
    <n v="760.6234362773622"/>
    <n v="760.6234362773622"/>
  </r>
  <r>
    <x v="845"/>
    <x v="1"/>
    <s v="Désignations Effacées"/>
    <n v="26.2"/>
    <s v="D"/>
    <d v="2004-11-01T00:00:00"/>
    <n v="734.42343627736216"/>
    <n v="734.42343627736216"/>
  </r>
  <r>
    <x v="845"/>
    <x v="2"/>
    <s v="Désignations Effacées"/>
    <n v="5.14"/>
    <s v="D"/>
    <d v="2004-11-01T00:00:00"/>
    <n v="729.28343627736217"/>
    <n v="729.28343627736217"/>
  </r>
  <r>
    <x v="852"/>
    <x v="12"/>
    <s v="Désignations Effacées"/>
    <n v="250"/>
    <s v="R"/>
    <d v="2004-11-01T00:00:00"/>
    <n v="979.28343627736217"/>
    <n v="979.28343627736217"/>
  </r>
  <r>
    <x v="852"/>
    <x v="1"/>
    <s v="Désignations Effacées"/>
    <n v="28.98"/>
    <s v="D"/>
    <d v="2004-11-01T00:00:00"/>
    <n v="950.30343627736215"/>
    <n v="950.30343627736215"/>
  </r>
  <r>
    <x v="852"/>
    <x v="2"/>
    <s v="Désignations Effacées"/>
    <n v="5.68"/>
    <s v="D"/>
    <d v="2004-11-01T00:00:00"/>
    <n v="944.6234362773622"/>
    <n v="944.6234362773622"/>
  </r>
  <r>
    <x v="853"/>
    <x v="10"/>
    <s v="Désignations Effacées"/>
    <n v="8.36"/>
    <s v="D"/>
    <d v="2004-11-02T00:00:00"/>
    <n v="936.26343627736219"/>
    <n v="936.26343627736219"/>
  </r>
  <r>
    <x v="853"/>
    <x v="2"/>
    <s v="Désignations Effacées"/>
    <n v="1.64"/>
    <s v="D"/>
    <d v="2004-11-02T00:00:00"/>
    <n v="934.6234362773622"/>
    <n v="934.6234362773622"/>
  </r>
  <r>
    <x v="854"/>
    <x v="6"/>
    <s v="Désignations Effacées"/>
    <n v="550"/>
    <s v="D"/>
    <d v="2004-11-02T00:00:00"/>
    <n v="384.6234362773622"/>
    <n v="384.6234362773622"/>
  </r>
  <r>
    <x v="851"/>
    <x v="17"/>
    <s v="Désignations Effacées"/>
    <n v="209.14"/>
    <s v="R"/>
    <d v="2004-11-03T00:00:00"/>
    <n v="593.76343627736219"/>
    <n v="593.76343627736219"/>
  </r>
  <r>
    <x v="851"/>
    <x v="18"/>
    <s v="Désignations Effacées"/>
    <n v="40.99"/>
    <s v="R"/>
    <d v="2004-11-03T00:00:00"/>
    <n v="634.7534362773622"/>
    <n v="634.7534362773622"/>
  </r>
  <r>
    <x v="855"/>
    <x v="11"/>
    <s v="Désignations Effacées"/>
    <n v="124.08"/>
    <s v="D"/>
    <d v="2004-11-04T00:00:00"/>
    <n v="510.67343627736221"/>
    <n v="510.67343627736221"/>
  </r>
  <r>
    <x v="856"/>
    <x v="17"/>
    <s v="Désignations Effacées"/>
    <n v="560"/>
    <s v="R"/>
    <d v="2004-11-09T00:00:00"/>
    <n v="1070.6734362773623"/>
    <n v="1070.6734362773623"/>
  </r>
  <r>
    <x v="856"/>
    <x v="18"/>
    <s v="Désignations Effacées"/>
    <n v="109.76"/>
    <s v="R"/>
    <d v="2004-11-09T00:00:00"/>
    <n v="1180.4334362773623"/>
    <n v="1180.4334362773623"/>
  </r>
  <r>
    <x v="857"/>
    <x v="1"/>
    <s v="Désignations Effacées"/>
    <n v="22.9"/>
    <s v="D"/>
    <d v="2004-11-14T00:00:00"/>
    <n v="1157.5334362773622"/>
    <n v="1157.5334362773622"/>
  </r>
  <r>
    <x v="857"/>
    <x v="2"/>
    <s v="Désignations Effacées"/>
    <n v="4.49"/>
    <s v="D"/>
    <d v="2004-11-14T00:00:00"/>
    <n v="1153.0434362773622"/>
    <n v="1153.0434362773622"/>
  </r>
  <r>
    <x v="858"/>
    <x v="17"/>
    <s v="Désignations Effacées"/>
    <n v="122"/>
    <s v="R"/>
    <d v="2004-11-16T00:00:00"/>
    <n v="1275.0434362773622"/>
    <n v="1275.0434362773622"/>
  </r>
  <r>
    <x v="858"/>
    <x v="18"/>
    <s v="Désignations Effacées"/>
    <n v="23.91"/>
    <s v="R"/>
    <d v="2004-11-16T00:00:00"/>
    <n v="1298.9534362773622"/>
    <n v="1298.9534362773622"/>
  </r>
  <r>
    <x v="859"/>
    <x v="10"/>
    <s v="Désignations Effacées"/>
    <n v="160"/>
    <s v="D"/>
    <d v="2004-11-18T00:00:00"/>
    <n v="1138.9534362773622"/>
    <n v="1138.9534362773622"/>
  </r>
  <r>
    <x v="859"/>
    <x v="2"/>
    <s v="Désignations Effacées"/>
    <n v="31.36"/>
    <s v="D"/>
    <d v="2004-11-18T00:00:00"/>
    <n v="1107.5934362773623"/>
    <n v="1107.5934362773623"/>
  </r>
  <r>
    <x v="860"/>
    <x v="24"/>
    <s v="Désignations Effacées"/>
    <n v="393.77"/>
    <s v="D"/>
    <d v="2004-11-21T00:00:00"/>
    <n v="713.82343627736236"/>
    <n v="713.82343627736236"/>
  </r>
  <r>
    <x v="860"/>
    <x v="2"/>
    <s v="Désignations Effacées"/>
    <n v="77.180000000000007"/>
    <s v="D"/>
    <d v="2004-11-21T00:00:00"/>
    <n v="636.6434362773623"/>
    <n v="636.6434362773623"/>
  </r>
  <r>
    <x v="860"/>
    <x v="3"/>
    <s v="Désignations Effacées"/>
    <n v="12.79"/>
    <s v="D"/>
    <d v="2004-11-21T00:00:00"/>
    <n v="623.85343627736233"/>
    <n v="623.85343627736233"/>
  </r>
  <r>
    <x v="861"/>
    <x v="11"/>
    <s v="Désignations Effacées"/>
    <n v="778"/>
    <s v="D"/>
    <d v="2004-11-22T00:00:00"/>
    <n v="-154.14656372263767"/>
    <n v="-154.14656372263767"/>
  </r>
  <r>
    <x v="859"/>
    <x v="17"/>
    <s v="Désignations Effacées"/>
    <n v="335"/>
    <s v="R"/>
    <d v="2004-11-23T00:00:00"/>
    <n v="180.85343627736233"/>
    <n v="180.85343627736233"/>
  </r>
  <r>
    <x v="859"/>
    <x v="18"/>
    <s v="Désignations Effacées"/>
    <n v="65.66"/>
    <s v="R"/>
    <d v="2004-11-23T00:00:00"/>
    <n v="246.51343627736233"/>
    <n v="246.51343627736233"/>
  </r>
  <r>
    <x v="862"/>
    <x v="17"/>
    <s v="Désignations Effacées"/>
    <n v="915"/>
    <s v="R"/>
    <d v="2004-11-25T00:00:00"/>
    <n v="1161.5134362773624"/>
    <n v="1161.5134362773624"/>
  </r>
  <r>
    <x v="862"/>
    <x v="18"/>
    <s v="Désignations Effacées"/>
    <n v="179.34"/>
    <s v="R"/>
    <d v="2004-11-25T00:00:00"/>
    <n v="1340.8534362773623"/>
    <n v="1340.8534362773623"/>
  </r>
  <r>
    <x v="863"/>
    <x v="1"/>
    <s v="Désignations Effacées"/>
    <n v="75.08"/>
    <s v="D"/>
    <d v="2004-11-30T00:00:00"/>
    <n v="1265.7734362773624"/>
    <n v="1265.7734362773624"/>
  </r>
  <r>
    <x v="863"/>
    <x v="2"/>
    <s v="Désignations Effacées"/>
    <n v="14.72"/>
    <s v="D"/>
    <d v="2004-11-30T00:00:00"/>
    <n v="1251.0534362773624"/>
    <n v="1251.0534362773624"/>
  </r>
  <r>
    <x v="854"/>
    <x v="1"/>
    <s v="Désignations Effacées"/>
    <n v="205.9"/>
    <s v="D"/>
    <d v="2004-11-30T00:00:00"/>
    <n v="1045.1534362773623"/>
    <n v="1045.1534362773623"/>
  </r>
  <r>
    <x v="854"/>
    <x v="2"/>
    <s v="Désignations Effacées"/>
    <n v="40.36"/>
    <s v="D"/>
    <d v="2004-11-30T00:00:00"/>
    <n v="1004.7934362773623"/>
    <n v="1004.7934362773623"/>
  </r>
  <r>
    <x v="864"/>
    <x v="1"/>
    <s v="Désignations Effacées"/>
    <n v="34.28"/>
    <s v="D"/>
    <d v="2004-11-30T00:00:00"/>
    <n v="970.5134362773623"/>
    <n v="970.5134362773623"/>
  </r>
  <r>
    <x v="864"/>
    <x v="2"/>
    <s v="Désignations Effacées"/>
    <n v="6.72"/>
    <s v="D"/>
    <d v="2004-11-30T00:00:00"/>
    <n v="963.79343627736228"/>
    <n v="963.79343627736228"/>
  </r>
  <r>
    <x v="865"/>
    <x v="17"/>
    <s v="Désignations Effacées"/>
    <n v="610"/>
    <s v="R"/>
    <d v="2004-11-30T00:00:00"/>
    <n v="1573.7934362773622"/>
    <n v="1573.7934362773622"/>
  </r>
  <r>
    <x v="865"/>
    <x v="18"/>
    <s v="Désignations Effacées"/>
    <n v="119.56"/>
    <s v="R"/>
    <d v="2004-11-30T00:00:00"/>
    <n v="1693.3534362773621"/>
    <n v="1693.3534362773621"/>
  </r>
  <r>
    <x v="866"/>
    <x v="8"/>
    <s v="Désignations Effacées"/>
    <n v="184.8"/>
    <s v="D"/>
    <d v="2004-11-30T00:00:00"/>
    <n v="1508.5534362773622"/>
    <n v="1508.5534362773622"/>
  </r>
  <r>
    <x v="866"/>
    <x v="1"/>
    <s v="Désignations Effacées"/>
    <n v="30.68"/>
    <s v="D"/>
    <d v="2004-11-30T00:00:00"/>
    <n v="1477.8734362773621"/>
    <n v="1477.8734362773621"/>
  </r>
  <r>
    <x v="866"/>
    <x v="2"/>
    <s v="Désignations Effacées"/>
    <n v="42.13"/>
    <s v="D"/>
    <d v="2004-11-30T00:00:00"/>
    <n v="1435.743436277362"/>
    <n v="1435.743436277362"/>
  </r>
  <r>
    <x v="867"/>
    <x v="10"/>
    <s v="Désignations Effacées"/>
    <n v="8.36"/>
    <s v="D"/>
    <d v="2004-12-01T00:00:00"/>
    <n v="1427.3834362773621"/>
    <n v="1427.3834362773621"/>
  </r>
  <r>
    <x v="867"/>
    <x v="2"/>
    <s v="Désignations Effacées"/>
    <n v="1.64"/>
    <s v="D"/>
    <d v="2004-12-01T00:00:00"/>
    <n v="1425.743436277362"/>
    <n v="1425.743436277362"/>
  </r>
  <r>
    <x v="868"/>
    <x v="24"/>
    <s v="Désignations Effacées"/>
    <n v="11.7"/>
    <s v="D"/>
    <d v="2004-12-05T00:00:00"/>
    <n v="1414.0434362773619"/>
    <n v="1414.0434362773619"/>
  </r>
  <r>
    <x v="868"/>
    <x v="2"/>
    <s v="Désignations Effacées"/>
    <n v="2.2999999999999998"/>
    <s v="D"/>
    <d v="2004-12-05T00:00:00"/>
    <n v="1411.743436277362"/>
    <n v="1411.743436277362"/>
  </r>
  <r>
    <x v="868"/>
    <x v="3"/>
    <s v="Désignations Effacées"/>
    <n v="7.48"/>
    <s v="D"/>
    <d v="2004-12-05T00:00:00"/>
    <n v="1404.263436277362"/>
    <n v="1404.263436277362"/>
  </r>
  <r>
    <x v="868"/>
    <x v="1"/>
    <s v="Désignations Effacées"/>
    <n v="3"/>
    <s v="D"/>
    <d v="2004-12-05T00:00:00"/>
    <n v="1401.263436277362"/>
    <n v="1401.263436277362"/>
  </r>
  <r>
    <x v="869"/>
    <x v="6"/>
    <s v="Désignations Effacées"/>
    <n v="650"/>
    <s v="D"/>
    <d v="2004-12-05T00:00:00"/>
    <n v="751.26343627736196"/>
    <n v="751.26343627736196"/>
  </r>
  <r>
    <x v="870"/>
    <x v="11"/>
    <s v="Désignations Effacées"/>
    <n v="124.08"/>
    <s v="D"/>
    <d v="2004-12-06T00:00:00"/>
    <n v="627.18343627736192"/>
    <n v="627.18343627736192"/>
  </r>
  <r>
    <x v="871"/>
    <x v="1"/>
    <s v="Désignations Effacées"/>
    <n v="22.9"/>
    <s v="D"/>
    <d v="2004-12-13T00:00:00"/>
    <n v="604.28343627736194"/>
    <n v="604.28343627736194"/>
  </r>
  <r>
    <x v="871"/>
    <x v="2"/>
    <s v="Désignations Effacées"/>
    <n v="4.49"/>
    <s v="D"/>
    <d v="2004-12-13T00:00:00"/>
    <n v="599.79343627736193"/>
    <n v="599.79343627736193"/>
  </r>
  <r>
    <x v="870"/>
    <x v="17"/>
    <s v="Désignations Effacées"/>
    <n v="3354.45"/>
    <s v="R"/>
    <d v="2004-12-13T00:00:00"/>
    <n v="3954.243436277362"/>
    <n v="3954.243436277362"/>
  </r>
  <r>
    <x v="870"/>
    <x v="18"/>
    <s v="Désignations Effacées"/>
    <n v="657.47"/>
    <s v="R"/>
    <d v="2004-12-13T00:00:00"/>
    <n v="4611.7134362773622"/>
    <n v="4611.7134362773622"/>
  </r>
  <r>
    <x v="872"/>
    <x v="6"/>
    <s v="Désignations Effacées"/>
    <n v="50.9"/>
    <s v="D"/>
    <d v="2004-12-13T00:00:00"/>
    <n v="4560.8134362773626"/>
    <n v="4560.8134362773626"/>
  </r>
  <r>
    <x v="873"/>
    <x v="6"/>
    <s v="Désignations Effacées"/>
    <n v="2500"/>
    <s v="D"/>
    <d v="2004-12-14T00:00:00"/>
    <n v="2060.8134362773626"/>
    <n v="2060.8134362773626"/>
  </r>
  <r>
    <x v="874"/>
    <x v="17"/>
    <s v="Désignations Effacées"/>
    <n v="715"/>
    <s v="R"/>
    <d v="2004-12-16T00:00:00"/>
    <n v="2775.8134362773626"/>
    <n v="2775.8134362773626"/>
  </r>
  <r>
    <x v="874"/>
    <x v="18"/>
    <s v="Désignations Effacées"/>
    <n v="134.16"/>
    <s v="R"/>
    <d v="2004-12-16T00:00:00"/>
    <n v="2909.9734362773625"/>
    <n v="2909.9734362773625"/>
  </r>
  <r>
    <x v="875"/>
    <x v="11"/>
    <s v="Désignations Effacées"/>
    <n v="779"/>
    <s v="D"/>
    <d v="2004-12-19T00:00:00"/>
    <n v="2130.9734362773625"/>
    <n v="2130.9734362773625"/>
  </r>
  <r>
    <x v="876"/>
    <x v="6"/>
    <s v="Désignations Effacées"/>
    <n v="65.900000000000006"/>
    <s v="D"/>
    <d v="2004-12-20T00:00:00"/>
    <n v="2065.0734362773624"/>
    <n v="2065.0734362773624"/>
  </r>
  <r>
    <x v="839"/>
    <x v="1"/>
    <s v="Désignations Effacées"/>
    <n v="63.8"/>
    <s v="D"/>
    <d v="2004-12-23T00:00:00"/>
    <n v="2001.2734362773624"/>
    <n v="2001.2734362773624"/>
  </r>
  <r>
    <x v="839"/>
    <x v="2"/>
    <s v="Désignations Effacées"/>
    <n v="3.51"/>
    <s v="D"/>
    <d v="2004-12-23T00:00:00"/>
    <n v="1997.7634362773624"/>
    <n v="1997.7634362773624"/>
  </r>
  <r>
    <x v="877"/>
    <x v="11"/>
    <s v="Désignations Effacées"/>
    <n v="987.5"/>
    <s v="D"/>
    <d v="2004-12-26T00:00:00"/>
    <n v="1010.2634362773624"/>
    <n v="1010.2634362773624"/>
  </r>
  <r>
    <x v="878"/>
    <x v="6"/>
    <s v="Désignations Effacées"/>
    <n v="116.5"/>
    <s v="D"/>
    <d v="2004-12-26T00:00:00"/>
    <n v="893.76343627736242"/>
    <n v="893.76343627736242"/>
  </r>
  <r>
    <x v="879"/>
    <x v="9"/>
    <s v="Désignations Effacées"/>
    <n v="146.32"/>
    <s v="D"/>
    <d v="2004-12-28T00:00:00"/>
    <n v="747.44343627736248"/>
    <n v="747.44343627736248"/>
  </r>
  <r>
    <x v="879"/>
    <x v="1"/>
    <s v="Désignations Effacées"/>
    <n v="7.84"/>
    <s v="D"/>
    <d v="2004-12-28T00:00:00"/>
    <n v="739.60343627736245"/>
    <n v="739.60343627736245"/>
  </r>
  <r>
    <x v="879"/>
    <x v="2"/>
    <s v="Désignations Effacées"/>
    <n v="28.84"/>
    <s v="D"/>
    <d v="2004-12-28T00:00:00"/>
    <n v="710.76343627736242"/>
    <n v="710.76343627736242"/>
  </r>
  <r>
    <x v="880"/>
    <x v="10"/>
    <s v="Désignations Effacées"/>
    <n v="34.799999999999997"/>
    <s v="D"/>
    <d v="2004-12-28T00:00:00"/>
    <n v="675.96343627736246"/>
    <n v="675.96343627736246"/>
  </r>
  <r>
    <x v="872"/>
    <x v="1"/>
    <s v="Désignations Effacées"/>
    <n v="26.2"/>
    <s v="D"/>
    <d v="2004-12-30T00:00:00"/>
    <n v="649.76343627736242"/>
    <n v="649.76343627736242"/>
  </r>
  <r>
    <x v="872"/>
    <x v="2"/>
    <s v="Désignations Effacées"/>
    <n v="5.14"/>
    <s v="D"/>
    <d v="2004-12-30T00:00:00"/>
    <n v="644.62343627736243"/>
    <n v="644.62343627736243"/>
  </r>
  <r>
    <x v="881"/>
    <x v="1"/>
    <s v="Désignations Effacées"/>
    <n v="29.4"/>
    <s v="D"/>
    <d v="2004-12-30T00:00:00"/>
    <n v="615.22343627736245"/>
    <n v="615.22343627736245"/>
  </r>
  <r>
    <x v="881"/>
    <x v="2"/>
    <s v="Désignations Effacées"/>
    <n v="5.76"/>
    <s v="D"/>
    <d v="2004-12-30T00:00:00"/>
    <n v="609.46343627736246"/>
    <n v="609.46343627736246"/>
  </r>
  <r>
    <x v="879"/>
    <x v="1"/>
    <s v="Désignations Effacées"/>
    <n v="134.44999999999999"/>
    <s v="D"/>
    <d v="2004-12-31T00:00:00"/>
    <n v="475.01343627736247"/>
    <n v="475.01343627736247"/>
  </r>
  <r>
    <x v="879"/>
    <x v="8"/>
    <s v="Désignations Effacées"/>
    <n v="208.94"/>
    <s v="D"/>
    <d v="2004-12-31T00:00:00"/>
    <n v="266.07343627736248"/>
    <n v="266.07343627736248"/>
  </r>
  <r>
    <x v="879"/>
    <x v="5"/>
    <s v="Désignations Effacées"/>
    <n v="105.63"/>
    <s v="D"/>
    <d v="2004-12-31T00:00:00"/>
    <n v="160.44343627736248"/>
    <n v="160.44343627736248"/>
  </r>
  <r>
    <x v="879"/>
    <x v="2"/>
    <s v="Désignations Effacées"/>
    <n v="88.06"/>
    <s v="D"/>
    <d v="2004-12-31T00:00:00"/>
    <n v="72.383436277362478"/>
    <n v="72.383436277362478"/>
  </r>
  <r>
    <x v="881"/>
    <x v="5"/>
    <s v="Désignations Effacées"/>
    <n v="77.92"/>
    <s v="D"/>
    <d v="2004-12-31T00:00:00"/>
    <n v="-5.5365637226375242"/>
    <n v="-5.5365637226375242"/>
  </r>
  <r>
    <x v="881"/>
    <x v="2"/>
    <s v="Désignations Effacées"/>
    <n v="15.28"/>
    <s v="D"/>
    <d v="2004-12-31T00:00:00"/>
    <n v="-20.816563722637525"/>
    <n v="-20.816563722637525"/>
  </r>
  <r>
    <x v="882"/>
    <x v="17"/>
    <s v="Désignations Effacées"/>
    <n v="1800"/>
    <s v="R"/>
    <d v="2004-12-31T00:00:00"/>
    <n v="1779.1834362773625"/>
    <n v="1779.1834362773625"/>
  </r>
  <r>
    <x v="882"/>
    <x v="18"/>
    <s v="Désignations Effacées"/>
    <n v="352.8"/>
    <s v="R"/>
    <d v="2004-12-31T00:00:00"/>
    <n v="2131.9834362773627"/>
    <n v="2131.9834362773627"/>
  </r>
  <r>
    <x v="882"/>
    <x v="10"/>
    <s v="Désignations Effacées"/>
    <n v="21.97"/>
    <s v="D"/>
    <d v="2004-12-31T00:00:00"/>
    <n v="2110.0134362773629"/>
    <n v="2110.0134362773629"/>
  </r>
  <r>
    <x v="882"/>
    <x v="2"/>
    <s v="Désignations Effacées"/>
    <n v="2.21"/>
    <s v="D"/>
    <d v="2004-12-31T00:00:00"/>
    <n v="2107.8034362773628"/>
    <n v="2107.8034362773628"/>
  </r>
  <r>
    <x v="883"/>
    <x v="10"/>
    <s v="Désignations Effacées"/>
    <n v="54.54"/>
    <s v="D"/>
    <d v="2005-01-01T00:00:00"/>
    <n v="2053.2634362773629"/>
    <n v="2053.2634362773629"/>
  </r>
  <r>
    <x v="883"/>
    <x v="2"/>
    <s v="Désignations Effacées"/>
    <n v="10.06"/>
    <s v="D"/>
    <d v="2005-01-01T00:00:00"/>
    <n v="2043.2034362773629"/>
    <n v="2043.2034362773629"/>
  </r>
  <r>
    <x v="9"/>
    <x v="1"/>
    <s v="Désignations Effacées"/>
    <n v="26.2"/>
    <s v="D"/>
    <d v="2005-01-01T00:00:00"/>
    <n v="2017.0034362773629"/>
    <n v="2017.0034362773629"/>
  </r>
  <r>
    <x v="9"/>
    <x v="2"/>
    <s v="Désignations Effacées"/>
    <n v="5.14"/>
    <s v="D"/>
    <d v="2005-01-01T00:00:00"/>
    <n v="2011.8634362773628"/>
    <n v="2011.8634362773628"/>
  </r>
  <r>
    <x v="884"/>
    <x v="10"/>
    <s v="Désignations Effacées"/>
    <n v="8.36"/>
    <s v="D"/>
    <d v="2005-01-03T00:00:00"/>
    <n v="2003.5034362773629"/>
    <n v="2003.5034362773629"/>
  </r>
  <r>
    <x v="884"/>
    <x v="2"/>
    <s v="Désignations Effacées"/>
    <n v="1.64"/>
    <s v="D"/>
    <d v="2005-01-03T00:00:00"/>
    <n v="2001.8634362773628"/>
    <n v="2001.8634362773628"/>
  </r>
  <r>
    <x v="885"/>
    <x v="24"/>
    <s v="Désignations Effacées"/>
    <n v="121.01"/>
    <s v="D"/>
    <d v="2005-01-04T00:00:00"/>
    <n v="1880.8534362773628"/>
    <n v="1880.8534362773628"/>
  </r>
  <r>
    <x v="885"/>
    <x v="2"/>
    <s v="Désignations Effacées"/>
    <n v="23.72"/>
    <s v="D"/>
    <d v="2005-01-04T00:00:00"/>
    <n v="1857.1334362773628"/>
    <n v="1857.1334362773628"/>
  </r>
  <r>
    <x v="885"/>
    <x v="3"/>
    <s v="Désignations Effacées"/>
    <n v="7.48"/>
    <s v="D"/>
    <d v="2005-01-04T00:00:00"/>
    <n v="1849.6534362773627"/>
    <n v="1849.6534362773627"/>
  </r>
  <r>
    <x v="886"/>
    <x v="11"/>
    <s v="Désignations Effacées"/>
    <n v="126.33"/>
    <s v="D"/>
    <d v="2005-01-04T00:00:00"/>
    <n v="1723.3234362773628"/>
    <n v="1723.3234362773628"/>
  </r>
  <r>
    <x v="887"/>
    <x v="17"/>
    <s v="Désignations Effacées"/>
    <n v="610"/>
    <s v="R"/>
    <d v="2005-01-06T00:00:00"/>
    <n v="2333.3234362773628"/>
    <n v="2333.3234362773628"/>
  </r>
  <r>
    <x v="887"/>
    <x v="18"/>
    <s v="Désignations Effacées"/>
    <n v="119.56"/>
    <s v="R"/>
    <d v="2005-01-06T00:00:00"/>
    <n v="2452.8834362773628"/>
    <n v="2452.8834362773628"/>
  </r>
  <r>
    <x v="888"/>
    <x v="11"/>
    <s v="Désignations Effacées"/>
    <n v="310.41000000000003"/>
    <s v="D"/>
    <d v="2005-01-09T00:00:00"/>
    <n v="2142.4734362773629"/>
    <n v="2142.4734362773629"/>
  </r>
  <r>
    <x v="888"/>
    <x v="11"/>
    <s v="Désignations Effacées"/>
    <n v="250.44"/>
    <s v="D"/>
    <d v="2005-01-09T00:00:00"/>
    <n v="1892.0334362773629"/>
    <n v="1892.0334362773629"/>
  </r>
  <r>
    <x v="888"/>
    <x v="6"/>
    <s v="Désignations Effacées"/>
    <n v="2000"/>
    <s v="D"/>
    <d v="2005-01-09T00:00:00"/>
    <n v="-107.96656372263715"/>
    <n v="-107.96656372263715"/>
  </r>
  <r>
    <x v="888"/>
    <x v="11"/>
    <s v="Désignations Effacées"/>
    <n v="282.89999999999998"/>
    <s v="D"/>
    <d v="2005-01-10T00:00:00"/>
    <n v="-390.86656372263712"/>
    <n v="-390.86656372263712"/>
  </r>
  <r>
    <x v="889"/>
    <x v="1"/>
    <s v="Désignations Effacées"/>
    <n v="22.9"/>
    <s v="D"/>
    <d v="2005-01-11T00:00:00"/>
    <n v="-413.7665637226371"/>
    <n v="-413.7665637226371"/>
  </r>
  <r>
    <x v="889"/>
    <x v="2"/>
    <s v="Désignations Effacées"/>
    <n v="4.49"/>
    <s v="D"/>
    <d v="2005-01-11T00:00:00"/>
    <n v="-418.25656372263711"/>
    <n v="-418.25656372263711"/>
  </r>
  <r>
    <x v="890"/>
    <x v="17"/>
    <s v="Désignations Effacées"/>
    <n v="4060"/>
    <s v="R"/>
    <d v="2005-01-15T00:00:00"/>
    <n v="3641.7434362773629"/>
    <n v="3641.7434362773629"/>
  </r>
  <r>
    <x v="890"/>
    <x v="18"/>
    <s v="Désignations Effacées"/>
    <n v="795.76"/>
    <s v="R"/>
    <d v="2005-01-15T00:00:00"/>
    <n v="4437.5034362773631"/>
    <n v="4437.5034362773631"/>
  </r>
  <r>
    <x v="891"/>
    <x v="17"/>
    <s v="Désignations Effacées"/>
    <n v="2040"/>
    <s v="R"/>
    <d v="2005-01-18T00:00:00"/>
    <n v="6477.5034362773631"/>
    <n v="6477.5034362773631"/>
  </r>
  <r>
    <x v="891"/>
    <x v="18"/>
    <s v="Désignations Effacées"/>
    <n v="399.84"/>
    <s v="R"/>
    <d v="2005-01-18T00:00:00"/>
    <n v="6877.3434362773633"/>
    <n v="6877.3434362773633"/>
  </r>
  <r>
    <x v="892"/>
    <x v="20"/>
    <s v="Désignations Effacées"/>
    <n v="1308"/>
    <s v="D"/>
    <d v="2005-01-18T00:00:00"/>
    <n v="5569.3434362773633"/>
    <n v="5569.3434362773633"/>
  </r>
  <r>
    <x v="893"/>
    <x v="11"/>
    <s v="Désignations Effacées"/>
    <n v="637"/>
    <s v="D"/>
    <d v="2005-01-19T00:00:00"/>
    <n v="4932.3434362773633"/>
    <n v="4932.3434362773633"/>
  </r>
  <r>
    <x v="888"/>
    <x v="6"/>
    <s v="Désignations Effacées"/>
    <n v="3150"/>
    <s v="D"/>
    <d v="2005-01-20T00:00:00"/>
    <n v="1782.3434362773633"/>
    <n v="1782.3434362773633"/>
  </r>
  <r>
    <x v="894"/>
    <x v="17"/>
    <s v="Désignations Effacées"/>
    <n v="945"/>
    <s v="R"/>
    <d v="2005-01-21T00:00:00"/>
    <n v="2727.3434362773633"/>
    <n v="2727.3434362773633"/>
  </r>
  <r>
    <x v="894"/>
    <x v="18"/>
    <s v="Désignations Effacées"/>
    <n v="185.22"/>
    <s v="R"/>
    <d v="2005-01-21T00:00:00"/>
    <n v="2912.5634362773631"/>
    <n v="2912.5634362773631"/>
  </r>
  <r>
    <x v="891"/>
    <x v="7"/>
    <s v="Désignations Effacées"/>
    <n v="27.39"/>
    <s v="D"/>
    <d v="2005-01-26T00:00:00"/>
    <n v="2885.1734362773632"/>
    <n v="2885.1734362773632"/>
  </r>
  <r>
    <x v="890"/>
    <x v="7"/>
    <s v="Désignations Effacées"/>
    <n v="100"/>
    <s v="D"/>
    <d v="2005-01-29T00:00:00"/>
    <n v="2785.1734362773632"/>
    <n v="2785.1734362773632"/>
  </r>
  <r>
    <x v="895"/>
    <x v="1"/>
    <s v="Désignations Effacées"/>
    <n v="31.59"/>
    <s v="D"/>
    <d v="2005-01-30T00:00:00"/>
    <n v="2753.583436277363"/>
    <n v="2753.583436277363"/>
  </r>
  <r>
    <x v="895"/>
    <x v="2"/>
    <s v="Désignations Effacées"/>
    <n v="6.19"/>
    <s v="D"/>
    <d v="2005-01-30T00:00:00"/>
    <n v="2747.393436277363"/>
    <n v="2747.393436277363"/>
  </r>
  <r>
    <x v="888"/>
    <x v="1"/>
    <s v="Désignations Effacées"/>
    <n v="33.18"/>
    <s v="D"/>
    <d v="2005-01-31T00:00:00"/>
    <n v="2714.2134362773631"/>
    <n v="2714.2134362773631"/>
  </r>
  <r>
    <x v="888"/>
    <x v="2"/>
    <s v="Désignations Effacées"/>
    <n v="1.82"/>
    <s v="D"/>
    <d v="2005-01-31T00:00:00"/>
    <n v="2712.393436277363"/>
    <n v="2712.393436277363"/>
  </r>
  <r>
    <x v="896"/>
    <x v="8"/>
    <s v="Désignations Effacées"/>
    <n v="166.96"/>
    <s v="D"/>
    <d v="2005-01-31T00:00:00"/>
    <n v="2545.4334362773629"/>
    <n v="2545.4334362773629"/>
  </r>
  <r>
    <x v="896"/>
    <x v="2"/>
    <s v="Désignations Effacées"/>
    <n v="32.82"/>
    <s v="D"/>
    <d v="2005-01-31T00:00:00"/>
    <n v="2512.6134362773628"/>
    <n v="2512.6134362773628"/>
  </r>
  <r>
    <x v="897"/>
    <x v="6"/>
    <s v="Désignations Effacées"/>
    <n v="250"/>
    <s v="D"/>
    <d v="2005-01-31T00:00:00"/>
    <n v="2262.6134362773628"/>
    <n v="2262.6134362773628"/>
  </r>
  <r>
    <x v="897"/>
    <x v="10"/>
    <s v="Désignations Effacées"/>
    <n v="8.36"/>
    <s v="D"/>
    <d v="2005-02-01T00:00:00"/>
    <n v="2254.2534362773627"/>
    <n v="2254.2534362773627"/>
  </r>
  <r>
    <x v="897"/>
    <x v="2"/>
    <s v="Désignations Effacées"/>
    <n v="1.64"/>
    <s v="D"/>
    <d v="2005-02-01T00:00:00"/>
    <n v="2252.6134362773628"/>
    <n v="2252.6134362773628"/>
  </r>
  <r>
    <x v="897"/>
    <x v="17"/>
    <s v="Désignations Effacées"/>
    <n v="560"/>
    <s v="R"/>
    <d v="2005-02-04T00:00:00"/>
    <n v="2812.6134362773628"/>
    <n v="2812.6134362773628"/>
  </r>
  <r>
    <x v="897"/>
    <x v="18"/>
    <s v="Désignations Effacées"/>
    <n v="109.76"/>
    <s v="R"/>
    <d v="2005-02-04T00:00:00"/>
    <n v="2922.373436277363"/>
    <n v="2922.373436277363"/>
  </r>
  <r>
    <x v="898"/>
    <x v="24"/>
    <s v="Désignations Effacées"/>
    <n v="121.01"/>
    <s v="D"/>
    <d v="2005-02-05T00:00:00"/>
    <n v="2801.3634362773628"/>
    <n v="2801.3634362773628"/>
  </r>
  <r>
    <x v="898"/>
    <x v="2"/>
    <s v="Désignations Effacées"/>
    <n v="23.72"/>
    <s v="D"/>
    <d v="2005-02-05T00:00:00"/>
    <n v="2777.643436277363"/>
    <n v="2777.643436277363"/>
  </r>
  <r>
    <x v="898"/>
    <x v="3"/>
    <s v="Désignations Effacées"/>
    <n v="7.48"/>
    <s v="D"/>
    <d v="2005-02-05T00:00:00"/>
    <n v="2770.163436277363"/>
    <n v="2770.163436277363"/>
  </r>
  <r>
    <x v="899"/>
    <x v="11"/>
    <s v="Désignations Effacées"/>
    <n v="126.33"/>
    <s v="D"/>
    <d v="2005-02-06T00:00:00"/>
    <n v="2643.833436277363"/>
    <n v="2643.833436277363"/>
  </r>
  <r>
    <x v="899"/>
    <x v="17"/>
    <s v="Désignations Effacées"/>
    <n v="500"/>
    <s v="R"/>
    <d v="2005-02-08T00:00:00"/>
    <n v="3143.833436277363"/>
    <n v="3143.833436277363"/>
  </r>
  <r>
    <x v="899"/>
    <x v="18"/>
    <s v="Désignations Effacées"/>
    <n v="98"/>
    <s v="R"/>
    <d v="2005-02-08T00:00:00"/>
    <n v="3241.833436277363"/>
    <n v="3241.833436277363"/>
  </r>
  <r>
    <x v="900"/>
    <x v="11"/>
    <s v="Désignations Effacées"/>
    <n v="282.89999999999998"/>
    <s v="D"/>
    <d v="2005-02-10T00:00:00"/>
    <n v="2958.9334362773629"/>
    <n v="2958.9334362773629"/>
  </r>
  <r>
    <x v="901"/>
    <x v="1"/>
    <s v="Désignations Effacées"/>
    <n v="22.9"/>
    <s v="D"/>
    <d v="2005-02-14T00:00:00"/>
    <n v="2936.0334362773629"/>
    <n v="2936.0334362773629"/>
  </r>
  <r>
    <x v="901"/>
    <x v="2"/>
    <s v="Désignations Effacées"/>
    <n v="4.49"/>
    <s v="D"/>
    <d v="2005-02-14T00:00:00"/>
    <n v="2931.5434362773631"/>
    <n v="2931.5434362773631"/>
  </r>
  <r>
    <x v="902"/>
    <x v="6"/>
    <s v="Désignations Effacées"/>
    <n v="2600"/>
    <s v="D"/>
    <d v="2005-02-14T00:00:00"/>
    <n v="331.54343627736307"/>
    <n v="331.54343627736307"/>
  </r>
  <r>
    <x v="902"/>
    <x v="17"/>
    <s v="Désignations Effacées"/>
    <n v="560"/>
    <s v="R"/>
    <d v="2005-02-18T00:00:00"/>
    <n v="891.54343627736307"/>
    <n v="891.54343627736307"/>
  </r>
  <r>
    <x v="902"/>
    <x v="18"/>
    <s v="Désignations Effacées"/>
    <n v="109.76"/>
    <s v="R"/>
    <d v="2005-02-18T00:00:00"/>
    <n v="1001.3034362773631"/>
    <n v="1001.3034362773631"/>
  </r>
  <r>
    <x v="903"/>
    <x v="4"/>
    <s v="Désignations Effacées"/>
    <n v="118"/>
    <s v="D"/>
    <d v="2005-02-20T00:00:00"/>
    <n v="883.30343627736306"/>
    <n v="883.30343627736306"/>
  </r>
  <r>
    <x v="904"/>
    <x v="11"/>
    <s v="Désignations Effacées"/>
    <n v="682"/>
    <s v="D"/>
    <d v="2005-02-20T00:00:00"/>
    <n v="201.30343627736306"/>
    <n v="201.30343627736306"/>
  </r>
  <r>
    <x v="905"/>
    <x v="6"/>
    <s v="Désignations Effacées"/>
    <n v="216"/>
    <s v="D"/>
    <d v="2005-02-26T00:00:00"/>
    <n v="-14.696563722636938"/>
    <n v="-14.696563722636938"/>
  </r>
  <r>
    <x v="906"/>
    <x v="17"/>
    <s v="Désignations Effacées"/>
    <n v="610"/>
    <s v="R"/>
    <d v="2005-02-28T00:00:00"/>
    <n v="595.30343627736306"/>
    <n v="595.30343627736306"/>
  </r>
  <r>
    <x v="906"/>
    <x v="18"/>
    <s v="Désignations Effacées"/>
    <n v="119.56"/>
    <s v="R"/>
    <d v="2005-02-28T00:00:00"/>
    <n v="714.86343627736301"/>
    <n v="714.86343627736301"/>
  </r>
  <r>
    <x v="907"/>
    <x v="3"/>
    <s v="Désignations Effacées"/>
    <n v="120.81"/>
    <s v="D"/>
    <d v="2005-02-28T00:00:00"/>
    <n v="594.05343627736306"/>
    <n v="594.05343627736306"/>
  </r>
  <r>
    <x v="907"/>
    <x v="8"/>
    <s v="Désignations Effacées"/>
    <n v="20.16"/>
    <s v="D"/>
    <d v="2005-02-28T00:00:00"/>
    <n v="573.89343627736309"/>
    <n v="573.89343627736309"/>
  </r>
  <r>
    <x v="907"/>
    <x v="2"/>
    <s v="Désignations Effacées"/>
    <n v="27.62"/>
    <s v="D"/>
    <d v="2005-02-28T00:00:00"/>
    <n v="546.27343627736309"/>
    <n v="546.27343627736309"/>
  </r>
  <r>
    <x v="908"/>
    <x v="1"/>
    <s v="Désignations Effacées"/>
    <n v="24.95"/>
    <s v="D"/>
    <d v="2005-02-28T00:00:00"/>
    <n v="521.32343627736304"/>
    <n v="521.32343627736304"/>
  </r>
  <r>
    <x v="902"/>
    <x v="1"/>
    <s v="Désignations Effacées"/>
    <n v="26.2"/>
    <s v="D"/>
    <d v="2005-03-01T00:00:00"/>
    <n v="495.12343627736306"/>
    <n v="495.12343627736306"/>
  </r>
  <r>
    <x v="902"/>
    <x v="2"/>
    <s v="Désignations Effacées"/>
    <n v="5.14"/>
    <s v="D"/>
    <d v="2005-03-01T00:00:00"/>
    <n v="489.98343627736307"/>
    <n v="489.98343627736307"/>
  </r>
  <r>
    <x v="909"/>
    <x v="10"/>
    <s v="Désignations Effacées"/>
    <n v="8.36"/>
    <s v="D"/>
    <d v="2005-03-01T00:00:00"/>
    <n v="481.62343627736306"/>
    <n v="481.62343627736306"/>
  </r>
  <r>
    <x v="909"/>
    <x v="2"/>
    <s v="Désignations Effacées"/>
    <n v="1.64"/>
    <s v="D"/>
    <d v="2005-03-01T00:00:00"/>
    <n v="479.98343627736307"/>
    <n v="479.98343627736307"/>
  </r>
  <r>
    <x v="910"/>
    <x v="1"/>
    <s v="Désignations Effacées"/>
    <n v="28.95"/>
    <s v="D"/>
    <d v="2005-03-02T00:00:00"/>
    <n v="451.03343627736308"/>
    <n v="451.03343627736308"/>
  </r>
  <r>
    <x v="910"/>
    <x v="2"/>
    <s v="Désignations Effacées"/>
    <n v="5.67"/>
    <s v="D"/>
    <d v="2005-03-02T00:00:00"/>
    <n v="445.36343627736306"/>
    <n v="445.36343627736306"/>
  </r>
  <r>
    <x v="911"/>
    <x v="24"/>
    <s v="Désignations Effacées"/>
    <n v="121.01"/>
    <s v="D"/>
    <d v="2005-03-06T00:00:00"/>
    <n v="324.35343627736307"/>
    <n v="324.35343627736307"/>
  </r>
  <r>
    <x v="911"/>
    <x v="2"/>
    <s v="Désignations Effacées"/>
    <n v="23.72"/>
    <s v="D"/>
    <d v="2005-03-06T00:00:00"/>
    <n v="300.6334362773631"/>
    <n v="300.6334362773631"/>
  </r>
  <r>
    <x v="911"/>
    <x v="3"/>
    <s v="Désignations Effacées"/>
    <n v="7.48"/>
    <s v="D"/>
    <d v="2005-03-06T00:00:00"/>
    <n v="293.15343627736308"/>
    <n v="293.15343627736308"/>
  </r>
  <r>
    <x v="912"/>
    <x v="11"/>
    <s v="Désignations Effacées"/>
    <n v="126.33"/>
    <s v="D"/>
    <d v="2005-03-06T00:00:00"/>
    <n v="166.8234362773631"/>
    <n v="166.8234362773631"/>
  </r>
  <r>
    <x v="913"/>
    <x v="11"/>
    <s v="Désignations Effacées"/>
    <n v="282.89999999999998"/>
    <s v="D"/>
    <d v="2005-03-10T00:00:00"/>
    <n v="-116.07656372263688"/>
    <n v="-116.07656372263688"/>
  </r>
  <r>
    <x v="913"/>
    <x v="1"/>
    <s v="Désignations Effacées"/>
    <n v="22.9"/>
    <s v="D"/>
    <d v="2005-03-10T00:00:00"/>
    <n v="-138.97656372263688"/>
    <n v="-138.97656372263688"/>
  </r>
  <r>
    <x v="913"/>
    <x v="2"/>
    <s v="Désignations Effacées"/>
    <n v="4.49"/>
    <s v="D"/>
    <d v="2005-03-10T00:00:00"/>
    <n v="-143.46656372263689"/>
    <n v="-143.46656372263689"/>
  </r>
  <r>
    <x v="913"/>
    <x v="17"/>
    <s v="Désignations Effacées"/>
    <n v="1350"/>
    <s v="R"/>
    <d v="2005-03-11T00:00:00"/>
    <n v="1206.5334362773631"/>
    <n v="1206.5334362773631"/>
  </r>
  <r>
    <x v="913"/>
    <x v="18"/>
    <s v="Désignations Effacées"/>
    <n v="264.60000000000002"/>
    <s v="R"/>
    <d v="2005-03-11T00:00:00"/>
    <n v="1471.1334362773632"/>
    <n v="1471.1334362773632"/>
  </r>
  <r>
    <x v="914"/>
    <x v="6"/>
    <s v="Désignations Effacées"/>
    <n v="1250"/>
    <s v="D"/>
    <d v="2005-03-13T00:00:00"/>
    <n v="221.13343627736322"/>
    <n v="221.13343627736322"/>
  </r>
  <r>
    <x v="915"/>
    <x v="8"/>
    <s v="Désignations Effacées"/>
    <n v="39.299999999999997"/>
    <s v="D"/>
    <d v="2005-03-14T00:00:00"/>
    <n v="181.83343627736321"/>
    <n v="181.83343627736321"/>
  </r>
  <r>
    <x v="915"/>
    <x v="2"/>
    <s v="Désignations Effacées"/>
    <n v="7.7"/>
    <s v="D"/>
    <d v="2005-03-14T00:00:00"/>
    <n v="174.13343627736322"/>
    <n v="174.13343627736322"/>
  </r>
  <r>
    <x v="916"/>
    <x v="17"/>
    <s v="Désignations Effacées"/>
    <n v="15225"/>
    <s v="R"/>
    <d v="2005-03-19T00:00:00"/>
    <n v="15399.133436277363"/>
    <n v="15399.133436277363"/>
  </r>
  <r>
    <x v="916"/>
    <x v="18"/>
    <s v="Désignations Effacées"/>
    <n v="2984.1"/>
    <s v="R"/>
    <d v="2005-03-19T00:00:00"/>
    <n v="18383.233436277362"/>
    <n v="18383.233436277362"/>
  </r>
  <r>
    <x v="917"/>
    <x v="11"/>
    <s v="Désignations Effacées"/>
    <n v="637"/>
    <s v="D"/>
    <d v="2005-03-20T00:00:00"/>
    <n v="17746.233436277362"/>
    <n v="17746.233436277362"/>
  </r>
  <r>
    <x v="918"/>
    <x v="6"/>
    <s v="Désignations Effacées"/>
    <n v="6200"/>
    <s v="D"/>
    <d v="2005-03-20T00:00:00"/>
    <n v="11546.233436277362"/>
    <n v="11546.233436277362"/>
  </r>
  <r>
    <x v="918"/>
    <x v="6"/>
    <s v="Désignations Effacées"/>
    <n v="8050.29"/>
    <s v="D"/>
    <d v="2005-03-21T00:00:00"/>
    <n v="3495.9434362773618"/>
    <n v="3495.9434362773618"/>
  </r>
  <r>
    <x v="919"/>
    <x v="1"/>
    <s v="Désignations Effacées"/>
    <n v="0.12"/>
    <s v="D"/>
    <d v="2005-03-22T00:00:00"/>
    <n v="3495.8234362773619"/>
    <n v="3495.8234362773619"/>
  </r>
  <r>
    <x v="919"/>
    <x v="2"/>
    <s v="Désignations Effacées"/>
    <n v="0.02"/>
    <s v="D"/>
    <d v="2005-03-22T00:00:00"/>
    <n v="3495.8034362773619"/>
    <n v="3495.8034362773619"/>
  </r>
  <r>
    <x v="920"/>
    <x v="6"/>
    <s v="Désignations Effacées"/>
    <n v="1529.56"/>
    <s v="D"/>
    <d v="2005-03-22T00:00:00"/>
    <n v="1966.243436277362"/>
    <n v="1966.243436277362"/>
  </r>
  <r>
    <x v="916"/>
    <x v="17"/>
    <s v="Désignations Effacées"/>
    <n v="1900"/>
    <s v="R"/>
    <d v="2005-03-23T00:00:00"/>
    <n v="3866.243436277362"/>
    <n v="3866.243436277362"/>
  </r>
  <r>
    <x v="916"/>
    <x v="18"/>
    <s v="Désignations Effacées"/>
    <n v="372.4"/>
    <s v="R"/>
    <d v="2005-03-23T00:00:00"/>
    <n v="4238.6434362773616"/>
    <n v="4238.6434362773616"/>
  </r>
  <r>
    <x v="921"/>
    <x v="11"/>
    <s v="Désignations Effacées"/>
    <n v="682.5"/>
    <s v="D"/>
    <d v="2005-03-28T00:00:00"/>
    <n v="3556.1434362773616"/>
    <n v="3556.1434362773616"/>
  </r>
  <r>
    <x v="922"/>
    <x v="1"/>
    <s v="Désignations Effacées"/>
    <n v="28.84"/>
    <s v="D"/>
    <d v="2005-03-31T00:00:00"/>
    <n v="3527.3034362773615"/>
    <n v="3527.3034362773615"/>
  </r>
  <r>
    <x v="922"/>
    <x v="2"/>
    <s v="Désignations Effacées"/>
    <n v="5.65"/>
    <s v="D"/>
    <d v="2005-03-31T00:00:00"/>
    <n v="3521.6534362773614"/>
    <n v="3521.6534362773614"/>
  </r>
  <r>
    <x v="923"/>
    <x v="8"/>
    <s v="Désignations Effacées"/>
    <n v="117.54"/>
    <s v="D"/>
    <d v="2005-03-31T00:00:00"/>
    <n v="3404.1134362773614"/>
    <n v="3404.1134362773614"/>
  </r>
  <r>
    <x v="923"/>
    <x v="2"/>
    <s v="Désignations Effacées"/>
    <n v="23"/>
    <s v="D"/>
    <d v="2005-03-31T00:00:00"/>
    <n v="3381.1134362773614"/>
    <n v="3381.1134362773614"/>
  </r>
  <r>
    <x v="923"/>
    <x v="1"/>
    <s v="Désignations Effacées"/>
    <n v="24.95"/>
    <s v="D"/>
    <d v="2005-03-31T00:00:00"/>
    <n v="3356.1634362773616"/>
    <n v="3356.1634362773616"/>
  </r>
  <r>
    <x v="923"/>
    <x v="10"/>
    <s v="Désignations Effacées"/>
    <n v="21.97"/>
    <s v="D"/>
    <d v="2005-03-31T00:00:00"/>
    <n v="3334.1934362773618"/>
    <n v="3334.1934362773618"/>
  </r>
  <r>
    <x v="923"/>
    <x v="2"/>
    <s v="Désignations Effacées"/>
    <n v="2.21"/>
    <s v="D"/>
    <d v="2005-03-31T00:00:00"/>
    <n v="3331.9834362773618"/>
    <n v="3331.9834362773618"/>
  </r>
  <r>
    <x v="923"/>
    <x v="6"/>
    <s v="Désignations Effacées"/>
    <n v="471"/>
    <s v="D"/>
    <d v="2005-03-31T00:00:00"/>
    <n v="2860.9834362773618"/>
    <n v="2860.9834362773618"/>
  </r>
  <r>
    <x v="924"/>
    <x v="10"/>
    <s v="Désignations Effacées"/>
    <n v="8.36"/>
    <s v="D"/>
    <d v="2005-04-01T00:00:00"/>
    <n v="2852.6234362773616"/>
    <n v="2852.6234362773616"/>
  </r>
  <r>
    <x v="924"/>
    <x v="2"/>
    <s v="Désignations Effacées"/>
    <n v="1.64"/>
    <s v="D"/>
    <d v="2005-04-01T00:00:00"/>
    <n v="2850.9834362773618"/>
    <n v="2850.9834362773618"/>
  </r>
  <r>
    <x v="924"/>
    <x v="10"/>
    <s v="Désignations Effacées"/>
    <n v="55.36"/>
    <s v="D"/>
    <d v="2005-04-01T00:00:00"/>
    <n v="2795.6234362773616"/>
    <n v="2795.6234362773616"/>
  </r>
  <r>
    <x v="924"/>
    <x v="2"/>
    <s v="Désignations Effacées"/>
    <n v="10.53"/>
    <s v="D"/>
    <d v="2005-04-01T00:00:00"/>
    <n v="2785.0934362773614"/>
    <n v="2785.0934362773614"/>
  </r>
  <r>
    <x v="925"/>
    <x v="24"/>
    <s v="Désignations Effacées"/>
    <n v="121.01"/>
    <s v="D"/>
    <d v="2005-04-04T00:00:00"/>
    <n v="2664.0834362773612"/>
    <n v="2664.0834362773612"/>
  </r>
  <r>
    <x v="925"/>
    <x v="2"/>
    <s v="Désignations Effacées"/>
    <n v="23.72"/>
    <s v="D"/>
    <d v="2005-04-04T00:00:00"/>
    <n v="2640.3634362773614"/>
    <n v="2640.3634362773614"/>
  </r>
  <r>
    <x v="925"/>
    <x v="3"/>
    <s v="Désignations Effacées"/>
    <n v="7.48"/>
    <s v="D"/>
    <d v="2005-04-04T00:00:00"/>
    <n v="2632.8834362773614"/>
    <n v="2632.8834362773614"/>
  </r>
  <r>
    <x v="926"/>
    <x v="11"/>
    <s v="Désignations Effacées"/>
    <n v="126.33"/>
    <s v="D"/>
    <d v="2005-04-04T00:00:00"/>
    <n v="2506.5534362773615"/>
    <n v="2506.5534362773615"/>
  </r>
  <r>
    <x v="925"/>
    <x v="17"/>
    <s v="Désignations Effacées"/>
    <n v="640"/>
    <s v="R"/>
    <d v="2005-04-06T00:00:00"/>
    <n v="3146.5534362773615"/>
    <n v="3146.5534362773615"/>
  </r>
  <r>
    <x v="925"/>
    <x v="18"/>
    <s v="Désignations Effacées"/>
    <n v="125.44"/>
    <s v="R"/>
    <d v="2005-04-06T00:00:00"/>
    <n v="3271.9934362773615"/>
    <n v="3271.9934362773615"/>
  </r>
  <r>
    <x v="925"/>
    <x v="17"/>
    <s v="Désignations Effacées"/>
    <n v="6600"/>
    <s v="R"/>
    <d v="2005-04-06T00:00:00"/>
    <n v="9871.993436277362"/>
    <n v="9871.993436277362"/>
  </r>
  <r>
    <x v="925"/>
    <x v="18"/>
    <s v="Désignations Effacées"/>
    <n v="1293.5999999999999"/>
    <s v="R"/>
    <d v="2005-04-06T00:00:00"/>
    <n v="11165.593436277362"/>
    <n v="11165.593436277362"/>
  </r>
  <r>
    <x v="927"/>
    <x v="11"/>
    <s v="Désignations Effacées"/>
    <n v="295.41000000000003"/>
    <s v="D"/>
    <d v="2005-04-10T00:00:00"/>
    <n v="10870.183436277362"/>
    <n v="10870.183436277362"/>
  </r>
  <r>
    <x v="927"/>
    <x v="11"/>
    <s v="Désignations Effacées"/>
    <n v="250.44"/>
    <s v="D"/>
    <d v="2005-04-10T00:00:00"/>
    <n v="10619.743436277362"/>
    <n v="10619.743436277362"/>
  </r>
  <r>
    <x v="928"/>
    <x v="11"/>
    <s v="Désignations Effacées"/>
    <n v="282.89999999999998"/>
    <s v="D"/>
    <d v="2005-04-11T00:00:00"/>
    <n v="10336.843436277362"/>
    <n v="10336.843436277362"/>
  </r>
  <r>
    <x v="929"/>
    <x v="1"/>
    <s v="Désignations Effacées"/>
    <n v="22.9"/>
    <s v="D"/>
    <d v="2005-04-13T00:00:00"/>
    <n v="10313.943436277363"/>
    <n v="10313.943436277363"/>
  </r>
  <r>
    <x v="929"/>
    <x v="2"/>
    <s v="Désignations Effacées"/>
    <n v="4.49"/>
    <s v="D"/>
    <d v="2005-04-13T00:00:00"/>
    <n v="10309.453436277363"/>
    <n v="10309.453436277363"/>
  </r>
  <r>
    <x v="930"/>
    <x v="6"/>
    <s v="Désignations Effacées"/>
    <n v="3000"/>
    <s v="D"/>
    <d v="2005-04-13T00:00:00"/>
    <n v="7309.4534362773629"/>
    <n v="7309.4534362773629"/>
  </r>
  <r>
    <x v="912"/>
    <x v="7"/>
    <s v="Désignations Effacées"/>
    <n v="61.98"/>
    <s v="D"/>
    <d v="2005-04-14T00:00:00"/>
    <n v="7247.4734362773634"/>
    <n v="7247.4734362773634"/>
  </r>
  <r>
    <x v="912"/>
    <x v="2"/>
    <s v="Désignations Effacées"/>
    <n v="10.25"/>
    <s v="D"/>
    <d v="2005-04-14T00:00:00"/>
    <n v="7237.2234362773634"/>
    <n v="7237.2234362773634"/>
  </r>
  <r>
    <x v="912"/>
    <x v="7"/>
    <s v="Désignations Effacées"/>
    <n v="-100"/>
    <s v="D"/>
    <d v="2005-04-14T00:00:00"/>
    <n v="7337.2234362773634"/>
    <n v="7337.2234362773634"/>
  </r>
  <r>
    <x v="931"/>
    <x v="17"/>
    <s v="Désignations Effacées"/>
    <n v="590"/>
    <s v="R"/>
    <d v="2005-04-14T00:00:00"/>
    <n v="7927.2234362773634"/>
    <n v="7927.2234362773634"/>
  </r>
  <r>
    <x v="931"/>
    <x v="18"/>
    <s v="Désignations Effacées"/>
    <n v="115.64"/>
    <s v="R"/>
    <d v="2005-04-14T00:00:00"/>
    <n v="8042.8634362773637"/>
    <n v="8042.8634362773637"/>
  </r>
  <r>
    <x v="932"/>
    <x v="11"/>
    <s v="Désignations Effacées"/>
    <n v="637"/>
    <s v="D"/>
    <d v="2005-04-19T00:00:00"/>
    <n v="7405.8634362773637"/>
    <n v="7405.8634362773637"/>
  </r>
  <r>
    <x v="933"/>
    <x v="20"/>
    <s v="Désignations Effacées"/>
    <n v="5331"/>
    <s v="D"/>
    <d v="2005-04-19T00:00:00"/>
    <n v="2074.8634362773637"/>
    <n v="2074.8634362773637"/>
  </r>
  <r>
    <x v="934"/>
    <x v="26"/>
    <s v="Désignations Effacées"/>
    <n v="385.15"/>
    <s v="D"/>
    <d v="2005-04-24T00:00:00"/>
    <n v="1689.7134362773636"/>
    <n v="1689.7134362773636"/>
  </r>
  <r>
    <x v="934"/>
    <x v="19"/>
    <s v="Désignations Effacées"/>
    <n v="800"/>
    <s v="D"/>
    <d v="2005-04-25T00:00:00"/>
    <n v="889.7134362773636"/>
    <n v="889.7134362773636"/>
  </r>
  <r>
    <x v="934"/>
    <x v="2"/>
    <s v="Désignations Effacées"/>
    <n v="156.80000000000001"/>
    <s v="D"/>
    <d v="2005-04-25T00:00:00"/>
    <n v="732.91343627736364"/>
    <n v="732.91343627736364"/>
  </r>
  <r>
    <x v="935"/>
    <x v="6"/>
    <s v="Désignations Effacées"/>
    <n v="538"/>
    <s v="D"/>
    <d v="2005-04-28T00:00:00"/>
    <n v="194.91343627736364"/>
    <n v="194.91343627736364"/>
  </r>
  <r>
    <x v="935"/>
    <x v="8"/>
    <s v="Désignations Effacées"/>
    <n v="202.39"/>
    <s v="D"/>
    <d v="2005-04-29T00:00:00"/>
    <n v="-7.4765637226363424"/>
    <n v="-7.4765637226363424"/>
  </r>
  <r>
    <x v="935"/>
    <x v="2"/>
    <s v="Désignations Effacées"/>
    <n v="39.65"/>
    <s v="D"/>
    <d v="2005-04-29T00:00:00"/>
    <n v="-47.126563722636341"/>
    <n v="-47.126563722636341"/>
  </r>
  <r>
    <x v="929"/>
    <x v="1"/>
    <s v="Désignations Effacées"/>
    <n v="26.2"/>
    <s v="D"/>
    <d v="2005-05-01T00:00:00"/>
    <n v="-73.326563722636337"/>
    <n v="-73.326563722636337"/>
  </r>
  <r>
    <x v="929"/>
    <x v="2"/>
    <s v="Désignations Effacées"/>
    <n v="5.14"/>
    <s v="D"/>
    <d v="2005-05-01T00:00:00"/>
    <n v="-78.466563722636337"/>
    <n v="-78.466563722636337"/>
  </r>
  <r>
    <x v="936"/>
    <x v="1"/>
    <s v="Désignations Effacées"/>
    <n v="36.43"/>
    <s v="D"/>
    <d v="2005-05-01T00:00:00"/>
    <n v="-114.89656372263633"/>
    <n v="-114.89656372263633"/>
  </r>
  <r>
    <x v="936"/>
    <x v="2"/>
    <s v="Désignations Effacées"/>
    <n v="7.14"/>
    <s v="D"/>
    <d v="2005-05-01T00:00:00"/>
    <n v="-122.03656372263633"/>
    <n v="-122.03656372263633"/>
  </r>
  <r>
    <x v="936"/>
    <x v="10"/>
    <s v="Désignations Effacées"/>
    <n v="8.36"/>
    <s v="D"/>
    <d v="2005-05-02T00:00:00"/>
    <n v="-130.39656372263633"/>
    <n v="-130.39656372263633"/>
  </r>
  <r>
    <x v="936"/>
    <x v="2"/>
    <s v="Désignations Effacées"/>
    <n v="1.64"/>
    <s v="D"/>
    <d v="2005-05-02T00:00:00"/>
    <n v="-132.03656372263632"/>
    <n v="-132.03656372263632"/>
  </r>
  <r>
    <x v="936"/>
    <x v="17"/>
    <s v="Désignations Effacées"/>
    <n v="700"/>
    <s v="R"/>
    <d v="2005-05-03T00:00:00"/>
    <n v="567.96343627736371"/>
    <n v="567.96343627736371"/>
  </r>
  <r>
    <x v="936"/>
    <x v="18"/>
    <s v="Désignations Effacées"/>
    <n v="137.19999999999999"/>
    <s v="R"/>
    <d v="2005-05-03T00:00:00"/>
    <n v="705.16343627736364"/>
    <n v="705.16343627736364"/>
  </r>
  <r>
    <x v="937"/>
    <x v="6"/>
    <s v="Désignations Effacées"/>
    <n v="26"/>
    <s v="D"/>
    <d v="2005-05-03T00:00:00"/>
    <n v="679.16343627736364"/>
    <n v="679.16343627736364"/>
  </r>
  <r>
    <x v="937"/>
    <x v="6"/>
    <s v="Désignations Effacées"/>
    <n v="309"/>
    <s v="D"/>
    <d v="2005-05-03T00:00:00"/>
    <n v="370.16343627736364"/>
    <n v="370.16343627736364"/>
  </r>
  <r>
    <x v="938"/>
    <x v="24"/>
    <s v="Désignations Effacées"/>
    <n v="121.01"/>
    <s v="D"/>
    <d v="2005-05-05T00:00:00"/>
    <n v="249.15343627736365"/>
    <n v="249.15343627736365"/>
  </r>
  <r>
    <x v="938"/>
    <x v="2"/>
    <s v="Désignations Effacées"/>
    <n v="23.72"/>
    <s v="D"/>
    <d v="2005-05-05T00:00:00"/>
    <n v="225.43343627736365"/>
    <n v="225.43343627736365"/>
  </r>
  <r>
    <x v="938"/>
    <x v="3"/>
    <s v="Désignations Effacées"/>
    <n v="7.48"/>
    <s v="D"/>
    <d v="2005-05-05T00:00:00"/>
    <n v="217.95343627736366"/>
    <n v="217.95343627736366"/>
  </r>
  <r>
    <x v="939"/>
    <x v="11"/>
    <s v="Désignations Effacées"/>
    <n v="126.33"/>
    <s v="D"/>
    <d v="2005-05-05T00:00:00"/>
    <n v="91.623436277363666"/>
    <n v="91.623436277363666"/>
  </r>
  <r>
    <x v="940"/>
    <x v="6"/>
    <s v="Désignations Effacées"/>
    <n v="179"/>
    <s v="D"/>
    <d v="2005-05-06T00:00:00"/>
    <n v="-87.376563722636334"/>
    <n v="-87.376563722636334"/>
  </r>
  <r>
    <x v="941"/>
    <x v="11"/>
    <s v="Désignations Effacées"/>
    <n v="282.89999999999998"/>
    <s v="D"/>
    <d v="2005-05-10T00:00:00"/>
    <n v="-370.2765637226363"/>
    <n v="-370.2765637226363"/>
  </r>
  <r>
    <x v="941"/>
    <x v="6"/>
    <s v="Désignations Effacées"/>
    <n v="2000"/>
    <s v="D"/>
    <d v="2005-05-10T00:00:00"/>
    <n v="-2370.2765637226362"/>
    <n v="-2370.2765637226362"/>
  </r>
  <r>
    <x v="940"/>
    <x v="17"/>
    <s v="Désignations Effacées"/>
    <n v="640"/>
    <s v="R"/>
    <d v="2005-05-11T00:00:00"/>
    <n v="-1730.2765637226362"/>
    <n v="-1730.2765637226362"/>
  </r>
  <r>
    <x v="940"/>
    <x v="18"/>
    <s v="Désignations Effacées"/>
    <n v="125.44"/>
    <s v="R"/>
    <d v="2005-05-11T00:00:00"/>
    <n v="-1604.8365637226361"/>
    <n v="-1604.8365637226361"/>
  </r>
  <r>
    <x v="942"/>
    <x v="6"/>
    <s v="Désignations Effacées"/>
    <n v="16.75"/>
    <s v="D"/>
    <d v="2005-05-11T00:00:00"/>
    <n v="-1621.5865637226361"/>
    <n v="-1621.5865637226361"/>
  </r>
  <r>
    <x v="942"/>
    <x v="1"/>
    <s v="Désignations Effacées"/>
    <n v="22.9"/>
    <s v="D"/>
    <d v="2005-05-12T00:00:00"/>
    <n v="-1644.4865637226362"/>
    <n v="-1644.4865637226362"/>
  </r>
  <r>
    <x v="942"/>
    <x v="2"/>
    <s v="Désignations Effacées"/>
    <n v="4.49"/>
    <s v="D"/>
    <d v="2005-05-12T00:00:00"/>
    <n v="-1648.9765637226362"/>
    <n v="-1648.9765637226362"/>
  </r>
  <r>
    <x v="941"/>
    <x v="17"/>
    <s v="Désignations Effacées"/>
    <n v="1630"/>
    <s v="R"/>
    <d v="2005-05-13T00:00:00"/>
    <n v="-18.976563722636229"/>
    <n v="-18.976563722636229"/>
  </r>
  <r>
    <x v="941"/>
    <x v="18"/>
    <s v="Désignations Effacées"/>
    <n v="319.48"/>
    <s v="R"/>
    <d v="2005-05-13T00:00:00"/>
    <n v="300.50343627736379"/>
    <n v="300.50343627736379"/>
  </r>
  <r>
    <x v="943"/>
    <x v="17"/>
    <s v="Désignations Effacées"/>
    <n v="9000"/>
    <s v="R"/>
    <d v="2005-05-14T00:00:00"/>
    <n v="9300.503436277364"/>
    <n v="9300.503436277364"/>
  </r>
  <r>
    <x v="943"/>
    <x v="18"/>
    <s v="Désignations Effacées"/>
    <n v="1764"/>
    <s v="R"/>
    <d v="2005-05-14T00:00:00"/>
    <n v="11064.503436277364"/>
    <n v="11064.503436277364"/>
  </r>
  <r>
    <x v="944"/>
    <x v="6"/>
    <s v="Désignations Effacées"/>
    <n v="5000"/>
    <s v="D"/>
    <d v="2005-05-15T00:00:00"/>
    <n v="6064.503436277364"/>
    <n v="6064.503436277364"/>
  </r>
  <r>
    <x v="945"/>
    <x v="6"/>
    <s v="Désignations Effacées"/>
    <n v="449"/>
    <s v="D"/>
    <d v="2005-05-16T00:00:00"/>
    <n v="5615.503436277364"/>
    <n v="5615.503436277364"/>
  </r>
  <r>
    <x v="946"/>
    <x v="6"/>
    <s v="Désignations Effacées"/>
    <n v="1128"/>
    <s v="D"/>
    <d v="2005-05-16T00:00:00"/>
    <n v="4487.503436277364"/>
    <n v="4487.503436277364"/>
  </r>
  <r>
    <x v="936"/>
    <x v="11"/>
    <s v="Désignations Effacées"/>
    <n v="637"/>
    <s v="D"/>
    <d v="2005-05-19T00:00:00"/>
    <n v="3850.503436277364"/>
    <n v="3850.503436277364"/>
  </r>
  <r>
    <x v="946"/>
    <x v="17"/>
    <s v="Désignations Effacées"/>
    <n v="640"/>
    <s v="R"/>
    <d v="2005-05-20T00:00:00"/>
    <n v="4490.503436277364"/>
    <n v="4490.503436277364"/>
  </r>
  <r>
    <x v="946"/>
    <x v="18"/>
    <s v="Désignations Effacées"/>
    <n v="125.44"/>
    <s v="R"/>
    <d v="2005-05-20T00:00:00"/>
    <n v="4615.9434362773636"/>
    <n v="4615.9434362773636"/>
  </r>
  <r>
    <x v="947"/>
    <x v="12"/>
    <s v="Désignations Effacées"/>
    <n v="1786.75"/>
    <s v="R"/>
    <d v="2005-05-20T00:00:00"/>
    <n v="6402.6934362773636"/>
    <n v="6402.6934362773636"/>
  </r>
  <r>
    <x v="948"/>
    <x v="6"/>
    <s v="Désignations Effacées"/>
    <n v="4000"/>
    <s v="D"/>
    <d v="2005-05-24T00:00:00"/>
    <n v="2402.6934362773636"/>
    <n v="2402.6934362773636"/>
  </r>
  <r>
    <x v="949"/>
    <x v="1"/>
    <s v="Désignations Effacées"/>
    <n v="36.39"/>
    <s v="D"/>
    <d v="2005-05-30T00:00:00"/>
    <n v="2366.3034362773637"/>
    <n v="2366.3034362773637"/>
  </r>
  <r>
    <x v="949"/>
    <x v="2"/>
    <s v="Désignations Effacées"/>
    <n v="7.13"/>
    <s v="D"/>
    <d v="2005-05-30T00:00:00"/>
    <n v="2359.1734362773636"/>
    <n v="2359.1734362773636"/>
  </r>
  <r>
    <x v="950"/>
    <x v="29"/>
    <s v="Désignations Effacées"/>
    <n v="1026.67"/>
    <s v="D"/>
    <d v="2005-05-31T00:00:00"/>
    <n v="1332.5034362773636"/>
    <n v="1332.5034362773636"/>
  </r>
  <r>
    <x v="950"/>
    <x v="2"/>
    <s v="Désignations Effacées"/>
    <n v="201.23"/>
    <s v="D"/>
    <d v="2005-05-31T00:00:00"/>
    <n v="1131.2734362773635"/>
    <n v="1131.2734362773635"/>
  </r>
  <r>
    <x v="951"/>
    <x v="8"/>
    <s v="Désignations Effacées"/>
    <n v="2.59"/>
    <s v="D"/>
    <d v="2005-05-31T00:00:00"/>
    <n v="1128.6834362773636"/>
    <n v="1128.6834362773636"/>
  </r>
  <r>
    <x v="951"/>
    <x v="2"/>
    <s v="Désignations Effacées"/>
    <n v="0.51"/>
    <s v="D"/>
    <d v="2005-05-31T00:00:00"/>
    <n v="1128.1734362773636"/>
    <n v="1128.1734362773636"/>
  </r>
  <r>
    <x v="952"/>
    <x v="10"/>
    <s v="Désignations Effacées"/>
    <n v="8.36"/>
    <s v="D"/>
    <d v="2005-06-01T00:00:00"/>
    <n v="1119.8134362773637"/>
    <n v="1119.8134362773637"/>
  </r>
  <r>
    <x v="952"/>
    <x v="2"/>
    <s v="Désignations Effacées"/>
    <n v="1.64"/>
    <s v="D"/>
    <d v="2005-06-01T00:00:00"/>
    <n v="1118.1734362773636"/>
    <n v="1118.1734362773636"/>
  </r>
  <r>
    <x v="953"/>
    <x v="24"/>
    <s v="Désignations Effacées"/>
    <n v="121.01"/>
    <s v="D"/>
    <d v="2005-06-05T00:00:00"/>
    <n v="997.16343627736364"/>
    <n v="997.16343627736364"/>
  </r>
  <r>
    <x v="953"/>
    <x v="2"/>
    <s v="Désignations Effacées"/>
    <n v="23.72"/>
    <s v="D"/>
    <d v="2005-06-05T00:00:00"/>
    <n v="973.44343627736362"/>
    <n v="973.44343627736362"/>
  </r>
  <r>
    <x v="953"/>
    <x v="3"/>
    <s v="Désignations Effacées"/>
    <n v="7.48"/>
    <s v="D"/>
    <d v="2005-06-05T00:00:00"/>
    <n v="965.9634362773636"/>
    <n v="965.9634362773636"/>
  </r>
  <r>
    <x v="954"/>
    <x v="11"/>
    <s v="Désignations Effacées"/>
    <n v="126.33"/>
    <s v="D"/>
    <d v="2005-06-06T00:00:00"/>
    <n v="839.63343627736356"/>
    <n v="839.63343627736356"/>
  </r>
  <r>
    <x v="955"/>
    <x v="17"/>
    <s v="Désignations Effacées"/>
    <n v="610"/>
    <s v="R"/>
    <d v="2005-06-08T00:00:00"/>
    <n v="1449.6334362773637"/>
    <n v="1449.6334362773637"/>
  </r>
  <r>
    <x v="955"/>
    <x v="18"/>
    <s v="Désignations Effacées"/>
    <n v="119.56"/>
    <s v="R"/>
    <d v="2005-06-08T00:00:00"/>
    <n v="1569.1934362773636"/>
    <n v="1569.1934362773636"/>
  </r>
  <r>
    <x v="956"/>
    <x v="6"/>
    <s v="Désignations Effacées"/>
    <n v="650"/>
    <s v="D"/>
    <d v="2005-06-09T00:00:00"/>
    <n v="919.19343627736362"/>
    <n v="919.19343627736362"/>
  </r>
  <r>
    <x v="957"/>
    <x v="1"/>
    <s v="Désignations Effacées"/>
    <n v="26.77"/>
    <s v="D"/>
    <d v="2005-06-13T00:00:00"/>
    <n v="892.42343627736363"/>
    <n v="892.42343627736363"/>
  </r>
  <r>
    <x v="957"/>
    <x v="2"/>
    <s v="Désignations Effacées"/>
    <n v="5.25"/>
    <s v="D"/>
    <d v="2005-06-13T00:00:00"/>
    <n v="887.17343627736363"/>
    <n v="887.17343627736363"/>
  </r>
  <r>
    <x v="958"/>
    <x v="11"/>
    <s v="Désignations Effacées"/>
    <n v="282.89999999999998"/>
    <s v="D"/>
    <d v="2005-06-14T00:00:00"/>
    <n v="604.27343627736366"/>
    <n v="604.27343627736366"/>
  </r>
  <r>
    <x v="955"/>
    <x v="11"/>
    <s v="Désignations Effacées"/>
    <n v="637"/>
    <s v="D"/>
    <d v="2005-06-19T00:00:00"/>
    <n v="-32.726563722636342"/>
    <n v="-32.726563722636342"/>
  </r>
  <r>
    <x v="959"/>
    <x v="28"/>
    <s v="Désignations Effacées"/>
    <n v="330"/>
    <s v="D"/>
    <d v="2005-06-20T00:00:00"/>
    <n v="-362.72656372263634"/>
    <n v="-362.72656372263634"/>
  </r>
  <r>
    <x v="959"/>
    <x v="2"/>
    <s v="Désignations Effacées"/>
    <n v="64.680000000000007"/>
    <s v="D"/>
    <d v="2005-06-20T00:00:00"/>
    <n v="-427.40656372263635"/>
    <n v="-427.40656372263635"/>
  </r>
  <r>
    <x v="960"/>
    <x v="11"/>
    <s v="Désignations Effacées"/>
    <n v="682.5"/>
    <s v="D"/>
    <d v="2005-06-26T00:00:00"/>
    <n v="-1109.9065637226363"/>
    <n v="-1109.9065637226363"/>
  </r>
  <r>
    <x v="961"/>
    <x v="12"/>
    <s v="Désignations Effacées"/>
    <n v="9559.24"/>
    <s v="R"/>
    <d v="2005-06-28T00:00:00"/>
    <n v="8449.3334362773639"/>
    <n v="8449.3334362773639"/>
  </r>
  <r>
    <x v="961"/>
    <x v="6"/>
    <s v="Désignations Effacées"/>
    <n v="3000"/>
    <s v="D"/>
    <d v="2005-06-28T00:00:00"/>
    <n v="5449.3334362773639"/>
    <n v="5449.3334362773639"/>
  </r>
  <r>
    <x v="962"/>
    <x v="1"/>
    <s v="Désignations Effacées"/>
    <n v="26.2"/>
    <s v="D"/>
    <d v="2005-06-29T00:00:00"/>
    <n v="5423.1334362773641"/>
    <n v="5423.1334362773641"/>
  </r>
  <r>
    <x v="962"/>
    <x v="2"/>
    <s v="Désignations Effacées"/>
    <n v="5.14"/>
    <s v="D"/>
    <d v="2005-06-29T00:00:00"/>
    <n v="5417.9934362773638"/>
    <n v="5417.9934362773638"/>
  </r>
  <r>
    <x v="963"/>
    <x v="8"/>
    <s v="Désignations Effacées"/>
    <n v="56.73"/>
    <s v="D"/>
    <d v="2005-06-30T00:00:00"/>
    <n v="5361.2634362773642"/>
    <n v="5361.2634362773642"/>
  </r>
  <r>
    <x v="963"/>
    <x v="2"/>
    <s v="Désignations Effacées"/>
    <n v="16.5"/>
    <s v="D"/>
    <d v="2005-06-30T00:00:00"/>
    <n v="5344.7634362773642"/>
    <n v="5344.7634362773642"/>
  </r>
  <r>
    <x v="963"/>
    <x v="1"/>
    <s v="Désignations Effacées"/>
    <n v="130.19"/>
    <s v="D"/>
    <d v="2005-06-30T00:00:00"/>
    <n v="5214.5734362773646"/>
    <n v="5214.5734362773646"/>
  </r>
  <r>
    <x v="964"/>
    <x v="1"/>
    <s v="Désignations Effacées"/>
    <n v="29.4"/>
    <s v="D"/>
    <d v="2005-06-30T00:00:00"/>
    <n v="5185.173436277365"/>
    <n v="5185.173436277365"/>
  </r>
  <r>
    <x v="964"/>
    <x v="2"/>
    <s v="Désignations Effacées"/>
    <n v="5.75"/>
    <s v="D"/>
    <d v="2005-06-30T00:00:00"/>
    <n v="5179.423436277365"/>
    <n v="5179.423436277365"/>
  </r>
  <r>
    <x v="962"/>
    <x v="10"/>
    <s v="Désignations Effacées"/>
    <n v="7.32"/>
    <s v="D"/>
    <d v="2005-06-30T00:00:00"/>
    <n v="5172.1034362773653"/>
    <n v="5172.1034362773653"/>
  </r>
  <r>
    <x v="962"/>
    <x v="2"/>
    <s v="Désignations Effacées"/>
    <n v="0.74"/>
    <s v="D"/>
    <d v="2005-06-30T00:00:00"/>
    <n v="5171.3634362773655"/>
    <n v="5171.3634362773655"/>
  </r>
  <r>
    <x v="965"/>
    <x v="24"/>
    <s v="Désignations Effacées"/>
    <n v="121.01"/>
    <s v="D"/>
    <d v="2005-07-01T00:00:00"/>
    <n v="5050.3534362773653"/>
    <n v="5050.3534362773653"/>
  </r>
  <r>
    <x v="965"/>
    <x v="2"/>
    <s v="Désignations Effacées"/>
    <n v="23.72"/>
    <s v="D"/>
    <d v="2005-07-01T00:00:00"/>
    <n v="5026.633436277365"/>
    <n v="5026.633436277365"/>
  </r>
  <r>
    <x v="965"/>
    <x v="3"/>
    <s v="Désignations Effacées"/>
    <n v="7.48"/>
    <s v="D"/>
    <d v="2005-07-01T00:00:00"/>
    <n v="5019.1534362773655"/>
    <n v="5019.1534362773655"/>
  </r>
  <r>
    <x v="965"/>
    <x v="10"/>
    <s v="Désignations Effacées"/>
    <n v="8.36"/>
    <s v="D"/>
    <d v="2005-07-01T00:00:00"/>
    <n v="5010.7934362773658"/>
    <n v="5010.7934362773658"/>
  </r>
  <r>
    <x v="965"/>
    <x v="2"/>
    <s v="Désignations Effacées"/>
    <n v="1.64"/>
    <s v="D"/>
    <d v="2005-07-01T00:00:00"/>
    <n v="5009.1534362773655"/>
    <n v="5009.1534362773655"/>
  </r>
  <r>
    <x v="966"/>
    <x v="10"/>
    <s v="Désignations Effacées"/>
    <n v="66.03"/>
    <s v="D"/>
    <d v="2005-07-01T00:00:00"/>
    <n v="4943.1234362773657"/>
    <n v="4943.1234362773657"/>
  </r>
  <r>
    <x v="966"/>
    <x v="2"/>
    <s v="Désignations Effacées"/>
    <n v="11.83"/>
    <s v="D"/>
    <d v="2005-07-01T00:00:00"/>
    <n v="4931.2934362773658"/>
    <n v="4931.2934362773658"/>
  </r>
  <r>
    <x v="964"/>
    <x v="1"/>
    <s v="Désignations Effacées"/>
    <n v="63.8"/>
    <s v="D"/>
    <d v="2005-07-04T00:00:00"/>
    <n v="4867.4934362773656"/>
    <n v="4867.4934362773656"/>
  </r>
  <r>
    <x v="964"/>
    <x v="2"/>
    <s v="Désignations Effacées"/>
    <n v="3.51"/>
    <s v="D"/>
    <d v="2005-07-04T00:00:00"/>
    <n v="4863.9834362773654"/>
    <n v="4863.9834362773654"/>
  </r>
  <r>
    <x v="967"/>
    <x v="11"/>
    <s v="Désignations Effacées"/>
    <n v="126.33"/>
    <s v="D"/>
    <d v="2005-07-04T00:00:00"/>
    <n v="4737.6534362773655"/>
    <n v="4737.6534362773655"/>
  </r>
  <r>
    <x v="966"/>
    <x v="17"/>
    <s v="Désignations Effacées"/>
    <n v="1955"/>
    <s v="R"/>
    <d v="2005-07-08T00:00:00"/>
    <n v="6692.6534362773655"/>
    <n v="6692.6534362773655"/>
  </r>
  <r>
    <x v="966"/>
    <x v="18"/>
    <s v="Désignations Effacées"/>
    <n v="383.18"/>
    <s v="R"/>
    <d v="2005-07-08T00:00:00"/>
    <n v="7075.8334362773658"/>
    <n v="7075.8334362773658"/>
  </r>
  <r>
    <x v="968"/>
    <x v="6"/>
    <s v="Désignations Effacées"/>
    <n v="1000"/>
    <s v="D"/>
    <d v="2005-07-08T00:00:00"/>
    <n v="6075.8334362773658"/>
    <n v="6075.8334362773658"/>
  </r>
  <r>
    <x v="969"/>
    <x v="11"/>
    <s v="Désignations Effacées"/>
    <n v="282.89999999999998"/>
    <s v="D"/>
    <d v="2005-07-10T00:00:00"/>
    <n v="5792.9334362773661"/>
    <n v="5792.9334362773661"/>
  </r>
  <r>
    <x v="970"/>
    <x v="11"/>
    <s v="Désignations Effacées"/>
    <n v="295.41000000000003"/>
    <s v="D"/>
    <d v="2005-07-10T00:00:00"/>
    <n v="5497.5234362773663"/>
    <n v="5497.5234362773663"/>
  </r>
  <r>
    <x v="970"/>
    <x v="11"/>
    <s v="Désignations Effacées"/>
    <n v="250.44"/>
    <s v="D"/>
    <d v="2005-07-10T00:00:00"/>
    <n v="5247.0834362773667"/>
    <n v="5247.0834362773667"/>
  </r>
  <r>
    <x v="971"/>
    <x v="20"/>
    <s v="Désignations Effacées"/>
    <n v="3528"/>
    <s v="D"/>
    <d v="2005-07-11T00:00:00"/>
    <n v="1719.0834362773667"/>
    <n v="1719.0834362773667"/>
  </r>
  <r>
    <x v="966"/>
    <x v="1"/>
    <s v="Désignations Effacées"/>
    <n v="25.83"/>
    <s v="D"/>
    <d v="2005-07-14T00:00:00"/>
    <n v="1693.2534362773667"/>
    <n v="1693.2534362773667"/>
  </r>
  <r>
    <x v="966"/>
    <x v="2"/>
    <s v="Désignations Effacées"/>
    <n v="5.0599999999999996"/>
    <s v="D"/>
    <d v="2005-07-14T00:00:00"/>
    <n v="1688.1934362773668"/>
    <n v="1688.1934362773668"/>
  </r>
  <r>
    <x v="972"/>
    <x v="6"/>
    <s v="Désignations Effacées"/>
    <n v="1000"/>
    <s v="D"/>
    <d v="2005-07-17T00:00:00"/>
    <n v="688.1934362773668"/>
    <n v="688.1934362773668"/>
  </r>
  <r>
    <x v="973"/>
    <x v="11"/>
    <s v="Désignations Effacées"/>
    <n v="637"/>
    <s v="D"/>
    <d v="2005-07-19T00:00:00"/>
    <n v="51.1934362773668"/>
    <n v="51.1934362773668"/>
  </r>
  <r>
    <x v="974"/>
    <x v="1"/>
    <s v="Désignations Effacées"/>
    <n v="0.72"/>
    <s v="D"/>
    <d v="2005-07-25T00:00:00"/>
    <n v="50.473436277366801"/>
    <n v="50.473436277366801"/>
  </r>
  <r>
    <x v="974"/>
    <x v="2"/>
    <s v="Désignations Effacées"/>
    <n v="0.14000000000000001"/>
    <s v="D"/>
    <d v="2005-07-25T00:00:00"/>
    <n v="50.3334362773668"/>
    <n v="50.3334362773668"/>
  </r>
  <r>
    <x v="971"/>
    <x v="1"/>
    <s v="Désignations Effacées"/>
    <n v="34.950000000000003"/>
    <s v="D"/>
    <d v="2005-07-29T00:00:00"/>
    <n v="15.383436277366798"/>
    <n v="15.383436277366798"/>
  </r>
  <r>
    <x v="975"/>
    <x v="8"/>
    <s v="Désignations Effacées"/>
    <n v="42.41"/>
    <s v="D"/>
    <d v="2005-07-29T00:00:00"/>
    <n v="-27.026563722633199"/>
    <n v="-27.026563722633199"/>
  </r>
  <r>
    <x v="975"/>
    <x v="2"/>
    <s v="Désignations Effacées"/>
    <n v="8.31"/>
    <s v="D"/>
    <d v="2005-07-29T00:00:00"/>
    <n v="-35.336563722633201"/>
    <n v="-35.336563722633201"/>
  </r>
  <r>
    <x v="976"/>
    <x v="1"/>
    <s v="Désignations Effacées"/>
    <n v="40.020000000000003"/>
    <s v="D"/>
    <d v="2005-07-31T00:00:00"/>
    <n v="-75.356563722633211"/>
    <n v="-75.356563722633211"/>
  </r>
  <r>
    <x v="976"/>
    <x v="2"/>
    <s v="Désignations Effacées"/>
    <n v="7.84"/>
    <s v="D"/>
    <d v="2005-07-31T00:00:00"/>
    <n v="-83.196563722633215"/>
    <n v="-83.196563722633215"/>
  </r>
  <r>
    <x v="977"/>
    <x v="10"/>
    <s v="Désignations Effacées"/>
    <n v="7.32"/>
    <s v="D"/>
    <d v="2005-07-31T00:00:00"/>
    <n v="-90.516563722633208"/>
    <n v="-90.516563722633208"/>
  </r>
  <r>
    <x v="977"/>
    <x v="2"/>
    <s v="Désignations Effacées"/>
    <n v="0.74"/>
    <s v="D"/>
    <d v="2005-07-31T00:00:00"/>
    <n v="-91.256563722633203"/>
    <n v="-91.256563722633203"/>
  </r>
  <r>
    <x v="978"/>
    <x v="10"/>
    <s v="Désignations Effacées"/>
    <n v="8.36"/>
    <s v="D"/>
    <d v="2005-08-01T00:00:00"/>
    <n v="-99.616563722633202"/>
    <n v="-99.616563722633202"/>
  </r>
  <r>
    <x v="978"/>
    <x v="2"/>
    <s v="Désignations Effacées"/>
    <n v="1.64"/>
    <s v="D"/>
    <d v="2005-08-01T00:00:00"/>
    <n v="-101.2565637226332"/>
    <n v="-101.2565637226332"/>
  </r>
  <r>
    <x v="978"/>
    <x v="24"/>
    <s v="Désignations Effacées"/>
    <n v="121.01"/>
    <s v="D"/>
    <d v="2005-08-04T00:00:00"/>
    <n v="-222.26656372263321"/>
    <n v="-222.26656372263321"/>
  </r>
  <r>
    <x v="978"/>
    <x v="2"/>
    <s v="Désignations Effacées"/>
    <n v="23.72"/>
    <s v="D"/>
    <d v="2005-08-04T00:00:00"/>
    <n v="-245.98656372263321"/>
    <n v="-245.98656372263321"/>
  </r>
  <r>
    <x v="978"/>
    <x v="3"/>
    <s v="Désignations Effacées"/>
    <n v="7.48"/>
    <s v="D"/>
    <d v="2005-08-04T00:00:00"/>
    <n v="-253.4665637226332"/>
    <n v="-253.4665637226332"/>
  </r>
  <r>
    <x v="979"/>
    <x v="11"/>
    <s v="Désignations Effacées"/>
    <n v="126.33"/>
    <s v="D"/>
    <d v="2005-08-04T00:00:00"/>
    <n v="-379.79656372263321"/>
    <n v="-379.79656372263321"/>
  </r>
  <r>
    <x v="980"/>
    <x v="17"/>
    <s v="Désignations Effacées"/>
    <n v="700"/>
    <s v="R"/>
    <d v="2005-08-09T00:00:00"/>
    <n v="320.20343627736679"/>
    <n v="320.20343627736679"/>
  </r>
  <r>
    <x v="980"/>
    <x v="18"/>
    <s v="Désignations Effacées"/>
    <n v="137.19999999999999"/>
    <s v="R"/>
    <d v="2005-08-09T00:00:00"/>
    <n v="457.40343627736678"/>
    <n v="457.40343627736678"/>
  </r>
  <r>
    <x v="7"/>
    <x v="17"/>
    <s v="Désignations Effacées"/>
    <n v="9625"/>
    <s v="R"/>
    <d v="2005-08-10T00:00:00"/>
    <n v="10082.403436277367"/>
    <n v="10082.403436277367"/>
  </r>
  <r>
    <x v="7"/>
    <x v="18"/>
    <s v="Désignations Effacées"/>
    <n v="1886.5"/>
    <s v="R"/>
    <d v="2005-08-10T00:00:00"/>
    <n v="11968.903436277367"/>
    <n v="11968.903436277367"/>
  </r>
  <r>
    <x v="7"/>
    <x v="11"/>
    <s v="Désignations Effacées"/>
    <n v="282.89999999999998"/>
    <s v="D"/>
    <d v="2005-08-11T00:00:00"/>
    <n v="11686.003436277368"/>
    <n v="11686.003436277368"/>
  </r>
  <r>
    <x v="7"/>
    <x v="17"/>
    <s v="Désignations Effacées"/>
    <n v="1350"/>
    <s v="R"/>
    <d v="2005-08-11T00:00:00"/>
    <n v="13036.003436277368"/>
    <n v="13036.003436277368"/>
  </r>
  <r>
    <x v="7"/>
    <x v="18"/>
    <s v="Désignations Effacées"/>
    <n v="264.60000000000002"/>
    <s v="R"/>
    <d v="2005-08-11T00:00:00"/>
    <n v="13300.603436277368"/>
    <n v="13300.603436277368"/>
  </r>
  <r>
    <x v="981"/>
    <x v="6"/>
    <s v="Désignations Effacées"/>
    <n v="8000"/>
    <s v="D"/>
    <d v="2005-08-13T00:00:00"/>
    <n v="5300.603436277368"/>
    <n v="5300.603436277368"/>
  </r>
  <r>
    <x v="982"/>
    <x v="1"/>
    <s v="Désignations Effacées"/>
    <n v="25.83"/>
    <s v="D"/>
    <d v="2005-08-16T00:00:00"/>
    <n v="5274.7734362773681"/>
    <n v="5274.7734362773681"/>
  </r>
  <r>
    <x v="982"/>
    <x v="2"/>
    <s v="Désignations Effacées"/>
    <n v="5.0599999999999996"/>
    <s v="D"/>
    <d v="2005-08-16T00:00:00"/>
    <n v="5269.7134362773677"/>
    <n v="5269.7134362773677"/>
  </r>
  <r>
    <x v="983"/>
    <x v="6"/>
    <s v="Désignations Effacées"/>
    <n v="2500"/>
    <s v="D"/>
    <d v="2005-08-17T00:00:00"/>
    <n v="2769.7134362773677"/>
    <n v="2769.7134362773677"/>
  </r>
  <r>
    <x v="984"/>
    <x v="17"/>
    <s v="Désignations Effacées"/>
    <n v="670"/>
    <s v="R"/>
    <d v="2005-08-19T00:00:00"/>
    <n v="3439.7134362773677"/>
    <n v="3439.7134362773677"/>
  </r>
  <r>
    <x v="984"/>
    <x v="18"/>
    <s v="Désignations Effacées"/>
    <n v="131.32"/>
    <s v="R"/>
    <d v="2005-08-19T00:00:00"/>
    <n v="3571.0334362773679"/>
    <n v="3571.0334362773679"/>
  </r>
  <r>
    <x v="985"/>
    <x v="11"/>
    <s v="Désignations Effacées"/>
    <n v="637"/>
    <s v="D"/>
    <d v="2005-08-21T00:00:00"/>
    <n v="2934.0334362773679"/>
    <n v="2934.0334362773679"/>
  </r>
  <r>
    <x v="7"/>
    <x v="1"/>
    <s v="Désignations Effacées"/>
    <n v="26.2"/>
    <s v="D"/>
    <d v="2005-08-30T00:00:00"/>
    <n v="2907.833436277368"/>
    <n v="2907.833436277368"/>
  </r>
  <r>
    <x v="7"/>
    <x v="2"/>
    <s v="Désignations Effacées"/>
    <n v="5.14"/>
    <s v="D"/>
    <d v="2005-08-30T00:00:00"/>
    <n v="2902.6934362773682"/>
    <n v="2902.6934362773682"/>
  </r>
  <r>
    <x v="982"/>
    <x v="1"/>
    <s v="Désignations Effacées"/>
    <n v="37.14"/>
    <s v="D"/>
    <d v="2005-08-30T00:00:00"/>
    <n v="2865.5534362773683"/>
    <n v="2865.5534362773683"/>
  </r>
  <r>
    <x v="982"/>
    <x v="2"/>
    <s v="Désignations Effacées"/>
    <n v="7.28"/>
    <s v="D"/>
    <d v="2005-08-30T00:00:00"/>
    <n v="2858.2734362773681"/>
    <n v="2858.2734362773681"/>
  </r>
  <r>
    <x v="986"/>
    <x v="1"/>
    <s v="Désignations Effacées"/>
    <n v="75.25"/>
    <s v="D"/>
    <d v="2005-08-31T00:00:00"/>
    <n v="2783.0234362773681"/>
    <n v="2783.0234362773681"/>
  </r>
  <r>
    <x v="986"/>
    <x v="2"/>
    <s v="Désignations Effacées"/>
    <n v="14.75"/>
    <s v="D"/>
    <d v="2005-08-31T00:00:00"/>
    <n v="2768.2734362773681"/>
    <n v="2768.2734362773681"/>
  </r>
  <r>
    <x v="987"/>
    <x v="6"/>
    <s v="Désignations Effacées"/>
    <n v="107.38"/>
    <s v="D"/>
    <d v="2005-08-31T00:00:00"/>
    <n v="2660.893436277368"/>
    <n v="2660.893436277368"/>
  </r>
  <r>
    <x v="988"/>
    <x v="10"/>
    <s v="Désignations Effacées"/>
    <n v="7.32"/>
    <s v="D"/>
    <d v="2005-09-01T00:00:00"/>
    <n v="2653.5734362773678"/>
    <n v="2653.5734362773678"/>
  </r>
  <r>
    <x v="988"/>
    <x v="2"/>
    <s v="Désignations Effacées"/>
    <n v="0.74"/>
    <s v="D"/>
    <d v="2005-09-01T00:00:00"/>
    <n v="2652.833436277368"/>
    <n v="2652.833436277368"/>
  </r>
  <r>
    <x v="988"/>
    <x v="10"/>
    <s v="Désignations Effacées"/>
    <n v="8.36"/>
    <s v="D"/>
    <d v="2005-09-01T00:00:00"/>
    <n v="2644.4734362773679"/>
    <n v="2644.4734362773679"/>
  </r>
  <r>
    <x v="988"/>
    <x v="2"/>
    <s v="Désignations Effacées"/>
    <n v="1.64"/>
    <s v="D"/>
    <d v="2005-09-01T00:00:00"/>
    <n v="2642.833436277368"/>
    <n v="2642.833436277368"/>
  </r>
  <r>
    <x v="988"/>
    <x v="24"/>
    <s v="Désignations Effacées"/>
    <n v="121.01"/>
    <s v="D"/>
    <d v="2005-09-04T00:00:00"/>
    <n v="2521.8234362773678"/>
    <n v="2521.8234362773678"/>
  </r>
  <r>
    <x v="988"/>
    <x v="2"/>
    <s v="Désignations Effacées"/>
    <n v="23.72"/>
    <s v="D"/>
    <d v="2005-09-04T00:00:00"/>
    <n v="2498.103436277368"/>
    <n v="2498.103436277368"/>
  </r>
  <r>
    <x v="988"/>
    <x v="3"/>
    <s v="Désignations Effacées"/>
    <n v="7.48"/>
    <s v="D"/>
    <d v="2005-09-04T00:00:00"/>
    <n v="2490.623436277368"/>
    <n v="2490.623436277368"/>
  </r>
  <r>
    <x v="989"/>
    <x v="26"/>
    <s v="Désignations Effacées"/>
    <n v="8"/>
    <s v="D"/>
    <d v="2005-09-04T00:00:00"/>
    <n v="2482.623436277368"/>
    <n v="2482.623436277368"/>
  </r>
  <r>
    <x v="990"/>
    <x v="11"/>
    <s v="Désignations Effacées"/>
    <n v="126.33"/>
    <s v="D"/>
    <d v="2005-09-04T00:00:00"/>
    <n v="2356.2934362773681"/>
    <n v="2356.2934362773681"/>
  </r>
  <r>
    <x v="991"/>
    <x v="11"/>
    <s v="Désignations Effacées"/>
    <n v="282.89999999999998"/>
    <s v="D"/>
    <d v="2005-09-11T00:00:00"/>
    <n v="2073.393436277368"/>
    <n v="2073.393436277368"/>
  </r>
  <r>
    <x v="992"/>
    <x v="1"/>
    <s v="Désignations Effacées"/>
    <n v="25"/>
    <s v="D"/>
    <d v="2005-09-15T00:00:00"/>
    <n v="2048.393436277368"/>
    <n v="2048.393436277368"/>
  </r>
  <r>
    <x v="992"/>
    <x v="2"/>
    <s v="Désignations Effacées"/>
    <n v="4.9000000000000004"/>
    <s v="D"/>
    <d v="2005-09-15T00:00:00"/>
    <n v="2043.4934362773679"/>
    <n v="2043.4934362773679"/>
  </r>
  <r>
    <x v="992"/>
    <x v="1"/>
    <s v="Désignations Effacées"/>
    <n v="28.53"/>
    <s v="D"/>
    <d v="2005-09-15T00:00:00"/>
    <n v="2014.9634362773679"/>
    <n v="2014.9634362773679"/>
  </r>
  <r>
    <x v="992"/>
    <x v="2"/>
    <s v="Désignations Effacées"/>
    <n v="5.59"/>
    <s v="D"/>
    <d v="2005-09-15T00:00:00"/>
    <n v="2009.373436277368"/>
    <n v="2009.373436277368"/>
  </r>
  <r>
    <x v="993"/>
    <x v="11"/>
    <s v="Désignations Effacées"/>
    <n v="637"/>
    <s v="D"/>
    <d v="2005-09-19T00:00:00"/>
    <n v="1372.373436277368"/>
    <n v="1372.373436277368"/>
  </r>
  <r>
    <x v="994"/>
    <x v="11"/>
    <s v="Désignations Effacées"/>
    <n v="1373"/>
    <s v="D"/>
    <d v="2005-09-25T00:00:00"/>
    <n v="-0.62656372263199955"/>
    <n v="-0.62656372263199955"/>
  </r>
  <r>
    <x v="995"/>
    <x v="1"/>
    <s v="Désignations Effacées"/>
    <n v="37.54"/>
    <s v="D"/>
    <d v="2005-09-30T00:00:00"/>
    <n v="-38.166563722631999"/>
    <n v="-38.166563722631999"/>
  </r>
  <r>
    <x v="995"/>
    <x v="2"/>
    <s v="Désignations Effacées"/>
    <n v="7.36"/>
    <s v="D"/>
    <d v="2005-09-30T00:00:00"/>
    <n v="-45.526563722631998"/>
    <n v="-45.526563722631998"/>
  </r>
  <r>
    <x v="995"/>
    <x v="3"/>
    <s v="Désignations Effacées"/>
    <n v="431.7809364548495"/>
    <s v="D"/>
    <d v="2005-09-30T00:00:00"/>
    <n v="-477.30750017748147"/>
    <n v="-477.30750017748147"/>
  </r>
  <r>
    <x v="995"/>
    <x v="2"/>
    <s v="Désignations Effacées"/>
    <n v="84.63"/>
    <s v="D"/>
    <d v="2005-09-30T00:00:00"/>
    <n v="-561.93750017748152"/>
    <n v="-561.93750017748152"/>
  </r>
  <r>
    <x v="996"/>
    <x v="8"/>
    <s v="Désignations Effacées"/>
    <n v="22.45"/>
    <s v="D"/>
    <d v="2005-09-30T00:00:00"/>
    <n v="-584.38750017748157"/>
    <n v="-584.38750017748157"/>
  </r>
  <r>
    <x v="996"/>
    <x v="2"/>
    <s v="Désignations Effacées"/>
    <n v="4.4000000000000004"/>
    <s v="D"/>
    <d v="2005-09-30T00:00:00"/>
    <n v="-588.78750017748155"/>
    <n v="-588.78750017748155"/>
  </r>
  <r>
    <x v="994"/>
    <x v="10"/>
    <s v="Désignations Effacées"/>
    <n v="58.21"/>
    <s v="D"/>
    <d v="2005-10-01T00:00:00"/>
    <n v="-646.99750017748158"/>
    <n v="-646.99750017748158"/>
  </r>
  <r>
    <x v="994"/>
    <x v="2"/>
    <s v="Désignations Effacées"/>
    <n v="10.86"/>
    <s v="D"/>
    <d v="2005-10-01T00:00:00"/>
    <n v="-657.8575001774816"/>
    <n v="-657.8575001774816"/>
  </r>
  <r>
    <x v="997"/>
    <x v="1"/>
    <s v="Désignations Effacées"/>
    <n v="34.44"/>
    <s v="D"/>
    <d v="2005-10-02T00:00:00"/>
    <n v="-692.29750017748165"/>
    <n v="-692.29750017748165"/>
  </r>
  <r>
    <x v="997"/>
    <x v="2"/>
    <s v="Désignations Effacées"/>
    <n v="6.75"/>
    <s v="D"/>
    <d v="2005-10-02T00:00:00"/>
    <n v="-699.04750017748165"/>
    <n v="-699.04750017748165"/>
  </r>
  <r>
    <x v="998"/>
    <x v="10"/>
    <s v="Désignations Effacées"/>
    <n v="7.32"/>
    <s v="D"/>
    <d v="2005-10-03T00:00:00"/>
    <n v="-706.3675001774817"/>
    <n v="-706.3675001774817"/>
  </r>
  <r>
    <x v="998"/>
    <x v="2"/>
    <s v="Désignations Effacées"/>
    <n v="0.74"/>
    <s v="D"/>
    <d v="2005-10-03T00:00:00"/>
    <n v="-707.10750017748171"/>
    <n v="-707.10750017748171"/>
  </r>
  <r>
    <x v="998"/>
    <x v="10"/>
    <s v="Désignations Effacées"/>
    <n v="8.36"/>
    <s v="D"/>
    <d v="2005-10-03T00:00:00"/>
    <n v="-715.46750017748172"/>
    <n v="-715.46750017748172"/>
  </r>
  <r>
    <x v="998"/>
    <x v="2"/>
    <s v="Désignations Effacées"/>
    <n v="1.64"/>
    <s v="D"/>
    <d v="2005-10-03T00:00:00"/>
    <n v="-717.10750017748171"/>
    <n v="-717.10750017748171"/>
  </r>
  <r>
    <x v="988"/>
    <x v="24"/>
    <s v="Désignations Effacées"/>
    <n v="35.130000000000003"/>
    <s v="D"/>
    <d v="2005-10-04T00:00:00"/>
    <n v="-752.23750017748171"/>
    <n v="-752.23750017748171"/>
  </r>
  <r>
    <x v="988"/>
    <x v="2"/>
    <s v="Désignations Effacées"/>
    <n v="6.89"/>
    <s v="D"/>
    <d v="2005-10-04T00:00:00"/>
    <n v="-759.12750017748169"/>
    <n v="-759.12750017748169"/>
  </r>
  <r>
    <x v="988"/>
    <x v="3"/>
    <s v="Désignations Effacées"/>
    <n v="2.17"/>
    <s v="D"/>
    <d v="2005-10-04T00:00:00"/>
    <n v="-761.29750017748165"/>
    <n v="-761.29750017748165"/>
  </r>
  <r>
    <x v="999"/>
    <x v="11"/>
    <s v="Désignations Effacées"/>
    <n v="126.33"/>
    <s v="D"/>
    <d v="2005-10-04T00:00:00"/>
    <n v="-887.62750017748169"/>
    <n v="-887.62750017748169"/>
  </r>
  <r>
    <x v="994"/>
    <x v="17"/>
    <s v="Désignations Effacées"/>
    <n v="1925"/>
    <s v="R"/>
    <d v="2005-10-05T00:00:00"/>
    <n v="1037.3724998225184"/>
    <n v="1037.3724998225184"/>
  </r>
  <r>
    <x v="994"/>
    <x v="18"/>
    <s v="Désignations Effacées"/>
    <n v="377.3"/>
    <s v="R"/>
    <d v="2005-10-05T00:00:00"/>
    <n v="1414.6724998225184"/>
    <n v="1414.6724998225184"/>
  </r>
  <r>
    <x v="994"/>
    <x v="17"/>
    <s v="Désignations Effacées"/>
    <n v="590"/>
    <s v="R"/>
    <d v="2005-10-07T00:00:00"/>
    <n v="2004.6724998225184"/>
    <n v="2004.6724998225184"/>
  </r>
  <r>
    <x v="994"/>
    <x v="18"/>
    <s v="Désignations Effacées"/>
    <n v="115.64"/>
    <s v="R"/>
    <d v="2005-10-07T00:00:00"/>
    <n v="2120.3124998225185"/>
    <n v="2120.3124998225185"/>
  </r>
  <r>
    <x v="999"/>
    <x v="1"/>
    <s v="Désignations Effacées"/>
    <n v="12.8"/>
    <s v="D"/>
    <d v="2005-10-07T00:00:00"/>
    <n v="2107.5124998225183"/>
    <n v="2107.5124998225183"/>
  </r>
  <r>
    <x v="1000"/>
    <x v="11"/>
    <s v="Désignations Effacées"/>
    <n v="295.42"/>
    <s v="D"/>
    <d v="2005-10-09T00:00:00"/>
    <n v="1812.0924998225182"/>
    <n v="1812.0924998225182"/>
  </r>
  <r>
    <x v="1000"/>
    <x v="11"/>
    <s v="Désignations Effacées"/>
    <n v="282.89999999999998"/>
    <s v="D"/>
    <d v="2005-10-10T00:00:00"/>
    <n v="1529.1924998225181"/>
    <n v="1529.1924998225181"/>
  </r>
  <r>
    <x v="1000"/>
    <x v="11"/>
    <s v="Désignations Effacées"/>
    <n v="250.44"/>
    <s v="D"/>
    <d v="2005-10-10T00:00:00"/>
    <n v="1278.7524998225181"/>
    <n v="1278.7524998225181"/>
  </r>
  <r>
    <x v="1000"/>
    <x v="17"/>
    <s v="Désignations Effacées"/>
    <n v="900"/>
    <s v="R"/>
    <d v="2005-10-11T00:00:00"/>
    <n v="2178.7524998225181"/>
    <n v="2178.7524998225181"/>
  </r>
  <r>
    <x v="1000"/>
    <x v="18"/>
    <s v="Désignations Effacées"/>
    <n v="176.4"/>
    <s v="R"/>
    <d v="2005-10-11T00:00:00"/>
    <n v="2355.1524998225182"/>
    <n v="2355.1524998225182"/>
  </r>
  <r>
    <x v="1001"/>
    <x v="26"/>
    <s v="Désignations Effacées"/>
    <n v="4"/>
    <s v="D"/>
    <d v="2005-10-11T00:00:00"/>
    <n v="2351.1524998225182"/>
    <n v="2351.1524998225182"/>
  </r>
  <r>
    <x v="1002"/>
    <x v="1"/>
    <s v="Désignations Effacées"/>
    <n v="25"/>
    <s v="D"/>
    <d v="2005-10-13T00:00:00"/>
    <n v="2326.1524998225182"/>
    <n v="2326.1524998225182"/>
  </r>
  <r>
    <x v="1002"/>
    <x v="2"/>
    <s v="Désignations Effacées"/>
    <n v="4.9000000000000004"/>
    <s v="D"/>
    <d v="2005-10-13T00:00:00"/>
    <n v="2321.2524998225181"/>
    <n v="2321.2524998225181"/>
  </r>
  <r>
    <x v="1003"/>
    <x v="26"/>
    <s v="Désignations Effacées"/>
    <n v="343.45"/>
    <s v="D"/>
    <d v="2005-10-15T00:00:00"/>
    <n v="1977.802499822518"/>
    <n v="1977.802499822518"/>
  </r>
  <r>
    <x v="1003"/>
    <x v="20"/>
    <s v="Désignations Effacées"/>
    <n v="2498"/>
    <s v="D"/>
    <d v="2005-10-16T00:00:00"/>
    <n v="-520.19750017748197"/>
    <n v="-520.19750017748197"/>
  </r>
  <r>
    <x v="1004"/>
    <x v="10"/>
    <s v="Désignations Effacées"/>
    <n v="160"/>
    <s v="D"/>
    <d v="2005-10-17T00:00:00"/>
    <n v="-680.19750017748197"/>
    <n v="-680.19750017748197"/>
  </r>
  <r>
    <x v="1004"/>
    <x v="2"/>
    <s v="Désignations Effacées"/>
    <n v="31.36"/>
    <s v="D"/>
    <d v="2005-10-17T00:00:00"/>
    <n v="-711.55750017748198"/>
    <n v="-711.55750017748198"/>
  </r>
  <r>
    <x v="1005"/>
    <x v="11"/>
    <s v="Désignations Effacées"/>
    <n v="637"/>
    <s v="D"/>
    <d v="2005-10-19T00:00:00"/>
    <n v="-1348.5575001774819"/>
    <n v="-1348.5575001774819"/>
  </r>
  <r>
    <x v="1006"/>
    <x v="6"/>
    <s v="Désignations Effacées"/>
    <n v="1500"/>
    <s v="R"/>
    <d v="2005-10-21T00:00:00"/>
    <n v="151.44249982251813"/>
    <n v="151.44249982251813"/>
  </r>
  <r>
    <x v="1007"/>
    <x v="6"/>
    <s v="Désignations Effacées"/>
    <n v="27"/>
    <s v="D"/>
    <d v="2005-10-25T00:00:00"/>
    <n v="124.44249982251813"/>
    <n v="124.44249982251813"/>
  </r>
  <r>
    <x v="1008"/>
    <x v="1"/>
    <s v="Désignations Effacées"/>
    <n v="26.2"/>
    <s v="D"/>
    <d v="2005-10-30T00:00:00"/>
    <n v="98.242499822518127"/>
    <n v="98.242499822518127"/>
  </r>
  <r>
    <x v="1008"/>
    <x v="2"/>
    <s v="Désignations Effacées"/>
    <n v="5.14"/>
    <s v="D"/>
    <d v="2005-10-30T00:00:00"/>
    <n v="93.102499822518126"/>
    <n v="93.102499822518126"/>
  </r>
  <r>
    <x v="1009"/>
    <x v="1"/>
    <s v="Désignations Effacées"/>
    <n v="36.869999999999997"/>
    <s v="D"/>
    <d v="2005-10-30T00:00:00"/>
    <n v="56.232499822518129"/>
    <n v="56.232499822518129"/>
  </r>
  <r>
    <x v="1009"/>
    <x v="2"/>
    <s v="Désignations Effacées"/>
    <n v="7.22"/>
    <s v="D"/>
    <d v="2005-10-30T00:00:00"/>
    <n v="49.01249982251813"/>
    <n v="49.01249982251813"/>
  </r>
  <r>
    <x v="1010"/>
    <x v="8"/>
    <s v="Désignations Effacées"/>
    <n v="152.29"/>
    <s v="D"/>
    <d v="2005-10-31T00:00:00"/>
    <n v="-103.27750017748187"/>
    <n v="-103.27750017748187"/>
  </r>
  <r>
    <x v="1010"/>
    <x v="3"/>
    <s v="Désignations Effacées"/>
    <n v="173.91"/>
    <s v="D"/>
    <d v="2005-10-31T00:00:00"/>
    <n v="-277.18750017748187"/>
    <n v="-277.18750017748187"/>
  </r>
  <r>
    <x v="1010"/>
    <x v="2"/>
    <s v="Désignations Effacées"/>
    <n v="63.41"/>
    <s v="D"/>
    <d v="2005-10-31T00:00:00"/>
    <n v="-340.59750017748183"/>
    <n v="-340.59750017748183"/>
  </r>
  <r>
    <x v="1011"/>
    <x v="10"/>
    <s v="Désignations Effacées"/>
    <n v="7.32"/>
    <s v="D"/>
    <d v="2005-11-02T00:00:00"/>
    <n v="-347.91750017748183"/>
    <n v="-347.91750017748183"/>
  </r>
  <r>
    <x v="1011"/>
    <x v="2"/>
    <s v="Désignations Effacées"/>
    <n v="0.74"/>
    <s v="D"/>
    <d v="2005-11-02T00:00:00"/>
    <n v="-348.65750017748184"/>
    <n v="-348.65750017748184"/>
  </r>
  <r>
    <x v="1011"/>
    <x v="10"/>
    <s v="Désignations Effacées"/>
    <n v="8.36"/>
    <s v="D"/>
    <d v="2005-11-02T00:00:00"/>
    <n v="-357.01750017748185"/>
    <n v="-357.01750017748185"/>
  </r>
  <r>
    <x v="1011"/>
    <x v="2"/>
    <s v="Désignations Effacées"/>
    <n v="1.64"/>
    <s v="D"/>
    <d v="2005-11-02T00:00:00"/>
    <n v="-358.65750017748184"/>
    <n v="-358.65750017748184"/>
  </r>
  <r>
    <x v="1012"/>
    <x v="11"/>
    <s v="Désignations Effacées"/>
    <n v="126.33"/>
    <s v="D"/>
    <d v="2005-11-06T00:00:00"/>
    <n v="-484.98750017748182"/>
    <n v="-484.98750017748182"/>
  </r>
  <r>
    <x v="1013"/>
    <x v="26"/>
    <s v="Désignations Effacées"/>
    <n v="4"/>
    <s v="D"/>
    <d v="2005-11-09T00:00:00"/>
    <n v="-488.98750017748182"/>
    <n v="-488.98750017748182"/>
  </r>
  <r>
    <x v="1014"/>
    <x v="17"/>
    <s v="Désignations Effacées"/>
    <n v="2750"/>
    <s v="R"/>
    <d v="2005-11-11T00:00:00"/>
    <n v="2261.0124998225183"/>
    <n v="2261.0124998225183"/>
  </r>
  <r>
    <x v="1014"/>
    <x v="18"/>
    <s v="Désignations Effacées"/>
    <n v="539"/>
    <s v="R"/>
    <d v="2005-11-11T00:00:00"/>
    <n v="2800.0124998225183"/>
    <n v="2800.0124998225183"/>
  </r>
  <r>
    <x v="1014"/>
    <x v="11"/>
    <s v="Désignations Effacées"/>
    <n v="626"/>
    <s v="D"/>
    <d v="2005-11-13T00:00:00"/>
    <n v="2174.0124998225183"/>
    <n v="2174.0124998225183"/>
  </r>
  <r>
    <x v="1015"/>
    <x v="1"/>
    <s v="Désignations Effacées"/>
    <n v="25"/>
    <s v="D"/>
    <d v="2005-11-15T00:00:00"/>
    <n v="2149.0124998225183"/>
    <n v="2149.0124998225183"/>
  </r>
  <r>
    <x v="1015"/>
    <x v="2"/>
    <s v="Désignations Effacées"/>
    <n v="4.9000000000000004"/>
    <s v="D"/>
    <d v="2005-11-15T00:00:00"/>
    <n v="2144.1124998225182"/>
    <n v="2144.1124998225182"/>
  </r>
  <r>
    <x v="1016"/>
    <x v="20"/>
    <s v="Désignations Effacées"/>
    <n v="48"/>
    <s v="D"/>
    <d v="2005-11-19T00:00:00"/>
    <n v="2096.1124998225182"/>
    <n v="2096.1124998225182"/>
  </r>
  <r>
    <x v="1017"/>
    <x v="24"/>
    <s v="Désignations Effacées"/>
    <n v="206.89"/>
    <s v="D"/>
    <d v="2005-11-20T00:00:00"/>
    <n v="1889.2224998225183"/>
    <n v="1889.2224998225183"/>
  </r>
  <r>
    <x v="1017"/>
    <x v="2"/>
    <s v="Désignations Effacées"/>
    <n v="40.549999999999997"/>
    <s v="D"/>
    <d v="2005-11-20T00:00:00"/>
    <n v="1848.6724998225184"/>
    <n v="1848.6724998225184"/>
  </r>
  <r>
    <x v="1017"/>
    <x v="3"/>
    <s v="Désignations Effacées"/>
    <n v="12.79"/>
    <s v="D"/>
    <d v="2005-11-20T00:00:00"/>
    <n v="1835.8824998225184"/>
    <n v="1835.8824998225184"/>
  </r>
  <r>
    <x v="1018"/>
    <x v="11"/>
    <s v="Désignations Effacées"/>
    <n v="1100"/>
    <s v="D"/>
    <d v="2005-11-20T00:00:00"/>
    <n v="735.88249982251841"/>
    <n v="735.88249982251841"/>
  </r>
  <r>
    <x v="1019"/>
    <x v="17"/>
    <s v="Désignations Effacées"/>
    <n v="590"/>
    <s v="R"/>
    <d v="2005-11-24T00:00:00"/>
    <n v="1325.8824998225184"/>
    <n v="1325.8824998225184"/>
  </r>
  <r>
    <x v="1019"/>
    <x v="18"/>
    <s v="Désignations Effacées"/>
    <n v="115.64"/>
    <s v="R"/>
    <d v="2005-11-24T00:00:00"/>
    <n v="1441.5224998225185"/>
    <n v="1441.5224998225185"/>
  </r>
  <r>
    <x v="1012"/>
    <x v="1"/>
    <s v="Désignations Effacées"/>
    <n v="3.57"/>
    <s v="D"/>
    <d v="2005-11-27T00:00:00"/>
    <n v="1437.9524998225186"/>
    <n v="1437.9524998225186"/>
  </r>
  <r>
    <x v="1012"/>
    <x v="2"/>
    <s v="Désignations Effacées"/>
    <n v="0.7"/>
    <s v="D"/>
    <d v="2005-11-27T00:00:00"/>
    <n v="1437.2524998225185"/>
    <n v="1437.2524998225185"/>
  </r>
  <r>
    <x v="1020"/>
    <x v="7"/>
    <s v="Désignations Effacées"/>
    <n v="1043"/>
    <s v="D"/>
    <d v="2005-11-30T00:00:00"/>
    <n v="394.25249982251853"/>
    <n v="394.25249982251853"/>
  </r>
  <r>
    <x v="1020"/>
    <x v="2"/>
    <s v="Désignations Effacées"/>
    <n v="204.43"/>
    <s v="D"/>
    <d v="2005-11-30T00:00:00"/>
    <n v="189.82249982251852"/>
    <n v="189.82249982251852"/>
  </r>
  <r>
    <x v="1021"/>
    <x v="6"/>
    <s v="Désignations Effacées"/>
    <n v="40"/>
    <s v="D"/>
    <d v="2005-11-30T00:00:00"/>
    <n v="149.82249982251852"/>
    <n v="149.82249982251852"/>
  </r>
  <r>
    <x v="1021"/>
    <x v="8"/>
    <s v="Désignations Effacées"/>
    <n v="213.27"/>
    <s v="D"/>
    <d v="2005-11-30T00:00:00"/>
    <n v="-63.447500177481487"/>
    <n v="-63.447500177481487"/>
  </r>
  <r>
    <x v="1021"/>
    <x v="3"/>
    <s v="Désignations Effacées"/>
    <n v="393.02"/>
    <s v="D"/>
    <d v="2005-11-30T00:00:00"/>
    <n v="-456.4675001774815"/>
    <n v="-456.4675001774815"/>
  </r>
  <r>
    <x v="1021"/>
    <x v="2"/>
    <s v="Désignations Effacées"/>
    <n v="118.85"/>
    <s v="D"/>
    <d v="2005-11-30T00:00:00"/>
    <n v="-575.31750017748152"/>
    <n v="-575.31750017748152"/>
  </r>
  <r>
    <x v="1022"/>
    <x v="1"/>
    <s v="Désignations Effacées"/>
    <n v="40.130000000000003"/>
    <s v="D"/>
    <d v="2005-12-01T00:00:00"/>
    <n v="-615.44750017748152"/>
    <n v="-615.44750017748152"/>
  </r>
  <r>
    <x v="1022"/>
    <x v="2"/>
    <s v="Désignations Effacées"/>
    <n v="7.86"/>
    <s v="D"/>
    <d v="2005-12-01T00:00:00"/>
    <n v="-623.30750017748153"/>
    <n v="-623.30750017748153"/>
  </r>
  <r>
    <x v="1022"/>
    <x v="10"/>
    <s v="Désignations Effacées"/>
    <n v="7.32"/>
    <s v="D"/>
    <d v="2005-12-01T00:00:00"/>
    <n v="-630.62750017748158"/>
    <n v="-630.62750017748158"/>
  </r>
  <r>
    <x v="1022"/>
    <x v="2"/>
    <s v="Désignations Effacées"/>
    <n v="0.74"/>
    <s v="D"/>
    <d v="2005-12-01T00:00:00"/>
    <n v="-631.36750017748159"/>
    <n v="-631.36750017748159"/>
  </r>
  <r>
    <x v="1022"/>
    <x v="10"/>
    <s v="Désignations Effacées"/>
    <n v="8.36"/>
    <s v="D"/>
    <d v="2005-12-01T00:00:00"/>
    <n v="-639.7275001774816"/>
    <n v="-639.7275001774816"/>
  </r>
  <r>
    <x v="1022"/>
    <x v="2"/>
    <s v="Désignations Effacées"/>
    <n v="1.64"/>
    <s v="D"/>
    <d v="2005-12-01T00:00:00"/>
    <n v="-641.36750017748159"/>
    <n v="-641.36750017748159"/>
  </r>
  <r>
    <x v="1023"/>
    <x v="11"/>
    <s v="Désignations Effacées"/>
    <n v="126.33"/>
    <s v="D"/>
    <d v="2005-12-04T00:00:00"/>
    <n v="-767.69750017748163"/>
    <n v="-767.69750017748163"/>
  </r>
  <r>
    <x v="1024"/>
    <x v="17"/>
    <s v="Désignations Effacées"/>
    <n v="700"/>
    <s v="R"/>
    <d v="2005-12-05T00:00:00"/>
    <n v="-67.697500177481629"/>
    <n v="-67.697500177481629"/>
  </r>
  <r>
    <x v="1024"/>
    <x v="18"/>
    <s v="Désignations Effacées"/>
    <n v="137.19999999999999"/>
    <s v="R"/>
    <d v="2005-12-05T00:00:00"/>
    <n v="69.502499822518359"/>
    <n v="69.502499822518359"/>
  </r>
  <r>
    <x v="1025"/>
    <x v="1"/>
    <s v="Désignations Effacées"/>
    <n v="18"/>
    <s v="D"/>
    <d v="2005-12-06T00:00:00"/>
    <n v="51.502499822518359"/>
    <n v="51.502499822518359"/>
  </r>
  <r>
    <x v="1026"/>
    <x v="30"/>
    <s v="Désignations Effacées"/>
    <n v="278.97000000000003"/>
    <s v="D"/>
    <d v="2005-12-07T00:00:00"/>
    <n v="-227.46750017748167"/>
    <n v="-227.46750017748167"/>
  </r>
  <r>
    <x v="1026"/>
    <x v="2"/>
    <s v="Désignations Effacées"/>
    <n v="54.68"/>
    <s v="D"/>
    <d v="2005-12-07T00:00:00"/>
    <n v="-282.14750017748167"/>
    <n v="-282.14750017748167"/>
  </r>
  <r>
    <x v="1026"/>
    <x v="26"/>
    <s v="Désignations Effacées"/>
    <n v="6.11"/>
    <s v="D"/>
    <d v="2005-12-07T00:00:00"/>
    <n v="-288.25750017748169"/>
    <n v="-288.25750017748169"/>
  </r>
  <r>
    <x v="1027"/>
    <x v="30"/>
    <s v="Désignations Effacées"/>
    <n v="278.97000000000003"/>
    <s v="D"/>
    <d v="2005-12-07T00:00:00"/>
    <n v="-567.22750017748172"/>
    <n v="-567.22750017748172"/>
  </r>
  <r>
    <x v="1027"/>
    <x v="2"/>
    <s v="Désignations Effacées"/>
    <n v="54.68"/>
    <s v="D"/>
    <d v="2005-12-07T00:00:00"/>
    <n v="-621.90750017748167"/>
    <n v="-621.90750017748167"/>
  </r>
  <r>
    <x v="1027"/>
    <x v="26"/>
    <s v="Désignations Effacées"/>
    <n v="6.11"/>
    <s v="D"/>
    <d v="2005-12-07T00:00:00"/>
    <n v="-628.01750017748168"/>
    <n v="-628.01750017748168"/>
  </r>
  <r>
    <x v="1020"/>
    <x v="7"/>
    <s v="Désignations Effacées"/>
    <n v="143.02000000000001"/>
    <s v="D"/>
    <d v="2005-12-07T00:00:00"/>
    <n v="-771.03750017748166"/>
    <n v="-771.03750017748166"/>
  </r>
  <r>
    <x v="1020"/>
    <x v="2"/>
    <s v="Désignations Effacées"/>
    <n v="28.03"/>
    <s v="D"/>
    <d v="2005-12-07T00:00:00"/>
    <n v="-799.06750017748163"/>
    <n v="-799.06750017748163"/>
  </r>
  <r>
    <x v="1028"/>
    <x v="26"/>
    <s v="Désignations Effacées"/>
    <n v="4"/>
    <s v="D"/>
    <d v="2005-12-08T00:00:00"/>
    <n v="-803.06750017748163"/>
    <n v="-803.06750017748163"/>
  </r>
  <r>
    <x v="1023"/>
    <x v="11"/>
    <s v="Désignations Effacées"/>
    <n v="626"/>
    <s v="D"/>
    <d v="2005-12-11T00:00:00"/>
    <n v="-1429.0675001774816"/>
    <n v="-1429.0675001774816"/>
  </r>
  <r>
    <x v="1029"/>
    <x v="6"/>
    <s v="Désignations Effacées"/>
    <n v="20"/>
    <s v="D"/>
    <d v="2005-12-12T00:00:00"/>
    <n v="-1449.0675001774816"/>
    <n v="-1449.0675001774816"/>
  </r>
  <r>
    <x v="1023"/>
    <x v="17"/>
    <s v="Désignations Effacées"/>
    <n v="4050"/>
    <s v="R"/>
    <d v="2005-12-13T00:00:00"/>
    <n v="2600.9324998225184"/>
    <n v="2600.9324998225184"/>
  </r>
  <r>
    <x v="1023"/>
    <x v="18"/>
    <s v="Désignations Effacées"/>
    <n v="793.8"/>
    <s v="R"/>
    <d v="2005-12-13T00:00:00"/>
    <n v="3394.7324998225185"/>
    <n v="3394.7324998225185"/>
  </r>
  <r>
    <x v="9"/>
    <x v="6"/>
    <s v="Désignations Effacées"/>
    <n v="1500"/>
    <s v="D"/>
    <d v="2005-12-13T00:00:00"/>
    <n v="1894.7324998225185"/>
    <n v="1894.7324998225185"/>
  </r>
  <r>
    <x v="9"/>
    <x v="1"/>
    <s v="Désignations Effacées"/>
    <n v="33.36"/>
    <s v="D"/>
    <d v="2005-12-13T00:00:00"/>
    <n v="1861.3724998225186"/>
    <n v="1861.3724998225186"/>
  </r>
  <r>
    <x v="9"/>
    <x v="2"/>
    <s v="Désignations Effacées"/>
    <n v="6.54"/>
    <s v="D"/>
    <d v="2005-12-13T00:00:00"/>
    <n v="1854.8324998225187"/>
    <n v="1854.8324998225187"/>
  </r>
  <r>
    <x v="1021"/>
    <x v="17"/>
    <s v="Désignations Effacées"/>
    <n v="3025"/>
    <s v="R"/>
    <d v="2005-12-14T00:00:00"/>
    <n v="4879.8324998225189"/>
    <n v="4879.8324998225189"/>
  </r>
  <r>
    <x v="1021"/>
    <x v="18"/>
    <s v="Désignations Effacées"/>
    <n v="592.9"/>
    <s v="R"/>
    <d v="2005-12-14T00:00:00"/>
    <n v="5472.7324998225185"/>
    <n v="5472.7324998225185"/>
  </r>
  <r>
    <x v="1030"/>
    <x v="17"/>
    <s v="Désignations Effacées"/>
    <n v="1615"/>
    <s v="R"/>
    <d v="2005-12-14T00:00:00"/>
    <n v="7087.7324998225185"/>
    <n v="7087.7324998225185"/>
  </r>
  <r>
    <x v="1030"/>
    <x v="18"/>
    <s v="Désignations Effacées"/>
    <n v="316.54000000000002"/>
    <s v="R"/>
    <d v="2005-12-14T00:00:00"/>
    <n v="7404.2724998225185"/>
    <n v="7404.2724998225185"/>
  </r>
  <r>
    <x v="11"/>
    <x v="6"/>
    <s v="Désignations Effacées"/>
    <n v="2000"/>
    <s v="D"/>
    <d v="2005-12-16T00:00:00"/>
    <n v="5404.2724998225185"/>
    <n v="5404.2724998225185"/>
  </r>
  <r>
    <x v="1023"/>
    <x v="28"/>
    <s v="Désignations Effacées"/>
    <n v="32"/>
    <s v="D"/>
    <d v="2005-12-19T00:00:00"/>
    <n v="5372.2724998225185"/>
    <n v="5372.2724998225185"/>
  </r>
  <r>
    <x v="1023"/>
    <x v="2"/>
    <s v="Désignations Effacées"/>
    <n v="6.27"/>
    <s v="D"/>
    <d v="2005-12-19T00:00:00"/>
    <n v="5366.0024998225181"/>
    <n v="5366.0024998225181"/>
  </r>
  <r>
    <x v="1031"/>
    <x v="1"/>
    <s v="Désignations Effacées"/>
    <n v="33.65"/>
    <s v="D"/>
    <d v="2005-12-19T00:00:00"/>
    <n v="5332.3524998225184"/>
    <n v="5332.3524998225184"/>
  </r>
  <r>
    <x v="1032"/>
    <x v="11"/>
    <s v="Désignations Effacées"/>
    <n v="1100"/>
    <s v="D"/>
    <d v="2005-12-19T00:00:00"/>
    <n v="4232.3524998225184"/>
    <n v="4232.3524998225184"/>
  </r>
  <r>
    <x v="1033"/>
    <x v="30"/>
    <s v="Désignations Effacées"/>
    <n v="278.97000000000003"/>
    <s v="D"/>
    <d v="2005-12-20T00:00:00"/>
    <n v="3953.3824998225182"/>
    <n v="3953.3824998225182"/>
  </r>
  <r>
    <x v="1033"/>
    <x v="2"/>
    <s v="Désignations Effacées"/>
    <n v="54.68"/>
    <s v="D"/>
    <d v="2005-12-20T00:00:00"/>
    <n v="3898.7024998225183"/>
    <n v="3898.7024998225183"/>
  </r>
  <r>
    <x v="1033"/>
    <x v="26"/>
    <s v="Désignations Effacées"/>
    <n v="6.11"/>
    <s v="D"/>
    <d v="2005-12-20T00:00:00"/>
    <n v="3892.5924998225182"/>
    <n v="3892.5924998225182"/>
  </r>
  <r>
    <x v="1034"/>
    <x v="4"/>
    <s v="Désignations Effacées"/>
    <n v="1118"/>
    <s v="D"/>
    <d v="2005-12-21T00:00:00"/>
    <n v="2774.5924998225182"/>
    <n v="2774.5924998225182"/>
  </r>
  <r>
    <x v="1035"/>
    <x v="11"/>
    <s v="Désignations Effacées"/>
    <n v="1373"/>
    <s v="D"/>
    <d v="2005-12-26T00:00:00"/>
    <n v="1401.5924998225182"/>
    <n v="1401.5924998225182"/>
  </r>
  <r>
    <x v="1036"/>
    <x v="1"/>
    <s v="Désignations Effacées"/>
    <n v="174.15"/>
    <s v="D"/>
    <d v="2005-12-27T00:00:00"/>
    <n v="1227.4424998225181"/>
    <n v="1227.4424998225181"/>
  </r>
  <r>
    <x v="1036"/>
    <x v="2"/>
    <s v="Désignations Effacées"/>
    <n v="34.130000000000003"/>
    <s v="D"/>
    <d v="2005-12-27T00:00:00"/>
    <n v="1193.312499822518"/>
    <n v="1193.312499822518"/>
  </r>
  <r>
    <x v="1037"/>
    <x v="6"/>
    <s v="Désignations Effacées"/>
    <n v="154.69"/>
    <s v="D"/>
    <d v="2005-12-27T00:00:00"/>
    <n v="1038.622499822518"/>
    <n v="1038.622499822518"/>
  </r>
  <r>
    <x v="1037"/>
    <x v="6"/>
    <s v="Désignations Effacées"/>
    <n v="30.31"/>
    <s v="D"/>
    <d v="2005-12-27T00:00:00"/>
    <n v="1008.312499822518"/>
    <n v="1008.312499822518"/>
  </r>
  <r>
    <x v="1038"/>
    <x v="10"/>
    <s v="Désignations Effacées"/>
    <n v="34.799999999999997"/>
    <s v="D"/>
    <d v="2005-12-28T00:00:00"/>
    <n v="973.51249982251807"/>
    <n v="973.51249982251807"/>
  </r>
  <r>
    <x v="1039"/>
    <x v="1"/>
    <s v="Désignations Effacées"/>
    <n v="47.9"/>
    <s v="D"/>
    <d v="2005-12-29T00:00:00"/>
    <n v="925.61249982251809"/>
    <n v="925.61249982251809"/>
  </r>
  <r>
    <x v="1039"/>
    <x v="2"/>
    <s v="Désignations Effacées"/>
    <n v="9.3000000000000007"/>
    <s v="D"/>
    <d v="2005-12-29T00:00:00"/>
    <n v="916.31249982251813"/>
    <n v="916.31249982251813"/>
  </r>
  <r>
    <x v="1039"/>
    <x v="17"/>
    <s v="Désignations Effacées"/>
    <n v="915"/>
    <s v="R"/>
    <d v="2005-12-30T00:00:00"/>
    <n v="1831.312499822518"/>
    <n v="1831.312499822518"/>
  </r>
  <r>
    <x v="1039"/>
    <x v="18"/>
    <s v="Désignations Effacées"/>
    <n v="179.34"/>
    <s v="R"/>
    <d v="2005-12-30T00:00:00"/>
    <n v="2010.6524998225179"/>
    <n v="2010.6524998225179"/>
  </r>
  <r>
    <x v="1040"/>
    <x v="8"/>
    <s v="Désignations Effacées"/>
    <n v="186.66"/>
    <s v="D"/>
    <d v="2005-12-30T00:00:00"/>
    <n v="1823.9924998225179"/>
    <n v="1823.9924998225179"/>
  </r>
  <r>
    <x v="1040"/>
    <x v="2"/>
    <s v="Désignations Effacées"/>
    <n v="36.57"/>
    <s v="D"/>
    <d v="2005-12-30T00:00:00"/>
    <n v="1787.4224998225179"/>
    <n v="1787.4224998225179"/>
  </r>
  <r>
    <x v="1041"/>
    <x v="10"/>
    <s v="Désignations Effacées"/>
    <n v="62.81"/>
    <s v="D"/>
    <d v="2006-01-01T00:00:00"/>
    <n v="1724.612499822518"/>
    <n v="1724.612499822518"/>
  </r>
  <r>
    <x v="1041"/>
    <x v="2"/>
    <s v="Désignations Effacées"/>
    <n v="10.5"/>
    <s v="D"/>
    <d v="2006-01-01T00:00:00"/>
    <n v="1714.112499822518"/>
    <n v="1714.112499822518"/>
  </r>
  <r>
    <x v="1041"/>
    <x v="10"/>
    <s v="Désignations Effacées"/>
    <n v="7.32"/>
    <s v="D"/>
    <d v="2006-01-01T00:00:00"/>
    <n v="1706.792499822518"/>
    <n v="1706.792499822518"/>
  </r>
  <r>
    <x v="1041"/>
    <x v="2"/>
    <s v="Désignations Effacées"/>
    <n v="0.74"/>
    <s v="D"/>
    <d v="2006-01-01T00:00:00"/>
    <n v="1706.052499822518"/>
    <n v="1706.052499822518"/>
  </r>
  <r>
    <x v="1041"/>
    <x v="10"/>
    <s v="Désignations Effacées"/>
    <n v="8.36"/>
    <s v="D"/>
    <d v="2006-01-01T00:00:00"/>
    <n v="1697.6924998225181"/>
    <n v="1697.6924998225181"/>
  </r>
  <r>
    <x v="1041"/>
    <x v="2"/>
    <s v="Désignations Effacées"/>
    <n v="1.64"/>
    <s v="D"/>
    <d v="2006-01-01T00:00:00"/>
    <n v="1696.052499822518"/>
    <n v="1696.052499822518"/>
  </r>
  <r>
    <x v="1023"/>
    <x v="11"/>
    <s v="Désignations Effacées"/>
    <n v="128.38"/>
    <s v="D"/>
    <d v="2006-01-04T00:00:00"/>
    <n v="1567.6724998225181"/>
    <n v="1567.6724998225181"/>
  </r>
  <r>
    <x v="1042"/>
    <x v="1"/>
    <s v="Désignations Effacées"/>
    <n v="99.72"/>
    <s v="D"/>
    <d v="2006-01-04T00:00:00"/>
    <n v="1467.9524998225181"/>
    <n v="1467.9524998225181"/>
  </r>
  <r>
    <x v="1043"/>
    <x v="6"/>
    <s v="Désignations Effacées"/>
    <n v="1200"/>
    <s v="D"/>
    <d v="2006-01-08T00:00:00"/>
    <n v="267.95249982251812"/>
    <n v="267.95249982251812"/>
  </r>
  <r>
    <x v="1044"/>
    <x v="11"/>
    <s v="Désignations Effacées"/>
    <n v="262.77"/>
    <s v="D"/>
    <d v="2006-01-09T00:00:00"/>
    <n v="5.1824998225181389"/>
    <n v="5.1824998225181389"/>
  </r>
  <r>
    <x v="1044"/>
    <x v="11"/>
    <s v="Désignations Effacées"/>
    <n v="316.2"/>
    <s v="D"/>
    <d v="2006-01-09T00:00:00"/>
    <n v="-311.01750017748185"/>
    <n v="-311.01750017748185"/>
  </r>
  <r>
    <x v="1045"/>
    <x v="26"/>
    <s v="Désignations Effacées"/>
    <n v="4"/>
    <s v="D"/>
    <d v="2006-01-09T00:00:00"/>
    <n v="-315.01750017748185"/>
    <n v="-315.01750017748185"/>
  </r>
  <r>
    <x v="1044"/>
    <x v="11"/>
    <s v="Désignations Effacées"/>
    <n v="408.1"/>
    <s v="D"/>
    <d v="2006-01-10T00:00:00"/>
    <n v="-723.11750017748182"/>
    <n v="-723.11750017748182"/>
  </r>
  <r>
    <x v="1046"/>
    <x v="17"/>
    <s v="Désignations Effacées"/>
    <n v="1925"/>
    <s v="R"/>
    <d v="2006-01-14T00:00:00"/>
    <n v="1201.8824998225182"/>
    <n v="1201.8824998225182"/>
  </r>
  <r>
    <x v="1046"/>
    <x v="18"/>
    <s v="Désignations Effacées"/>
    <n v="377.3"/>
    <s v="R"/>
    <d v="2006-01-14T00:00:00"/>
    <n v="1579.1824998225181"/>
    <n v="1579.1824998225181"/>
  </r>
  <r>
    <x v="1046"/>
    <x v="20"/>
    <s v="Désignations Effacées"/>
    <n v="2448"/>
    <s v="D"/>
    <d v="2006-01-17T00:00:00"/>
    <n v="-868.81750017748186"/>
    <n v="-868.81750017748186"/>
  </r>
  <r>
    <x v="1044"/>
    <x v="11"/>
    <s v="Désignations Effacées"/>
    <n v="701"/>
    <s v="D"/>
    <d v="2006-01-19T00:00:00"/>
    <n v="-1569.8175001774819"/>
    <n v="-1569.8175001774819"/>
  </r>
  <r>
    <x v="1047"/>
    <x v="6"/>
    <s v="Désignations Effacées"/>
    <n v="500"/>
    <s v="D"/>
    <d v="2006-01-19T00:00:00"/>
    <n v="-2069.8175001774816"/>
    <n v="-2069.8175001774816"/>
  </r>
  <r>
    <x v="1048"/>
    <x v="6"/>
    <s v="Désignations Effacées"/>
    <n v="150"/>
    <s v="D"/>
    <d v="2006-01-20T00:00:00"/>
    <n v="-2219.8175001774816"/>
    <n v="-2219.8175001774816"/>
  </r>
  <r>
    <x v="1049"/>
    <x v="30"/>
    <s v="Désignations Effacées"/>
    <n v="278.97000000000003"/>
    <s v="D"/>
    <d v="2006-01-22T00:00:00"/>
    <n v="-2498.7875001774819"/>
    <n v="-2498.7875001774819"/>
  </r>
  <r>
    <x v="1049"/>
    <x v="2"/>
    <s v="Désignations Effacées"/>
    <n v="54.68"/>
    <s v="D"/>
    <d v="2006-01-22T00:00:00"/>
    <n v="-2553.4675001774817"/>
    <n v="-2553.4675001774817"/>
  </r>
  <r>
    <x v="1049"/>
    <x v="26"/>
    <s v="Désignations Effacées"/>
    <n v="6.11"/>
    <s v="D"/>
    <d v="2006-01-22T00:00:00"/>
    <n v="-2559.5775001774819"/>
    <n v="-2559.5775001774819"/>
  </r>
  <r>
    <x v="1050"/>
    <x v="6"/>
    <s v="Désignations Effacées"/>
    <n v="1000"/>
    <s v="D"/>
    <d v="2006-01-22T00:00:00"/>
    <n v="-3559.5775001774819"/>
    <n v="-3559.5775001774819"/>
  </r>
  <r>
    <x v="1051"/>
    <x v="17"/>
    <s v="Désignations Effacées"/>
    <n v="3335"/>
    <s v="R"/>
    <d v="2006-01-23T00:00:00"/>
    <n v="-224.57750017748185"/>
    <n v="-224.57750017748185"/>
  </r>
  <r>
    <x v="1051"/>
    <x v="18"/>
    <s v="Désignations Effacées"/>
    <n v="653.66"/>
    <s v="R"/>
    <d v="2006-01-23T00:00:00"/>
    <n v="429.08249982251812"/>
    <n v="429.08249982251812"/>
  </r>
  <r>
    <x v="1052"/>
    <x v="1"/>
    <s v="Désignations Effacées"/>
    <n v="42.78"/>
    <s v="D"/>
    <d v="2006-01-30T00:00:00"/>
    <n v="386.30249982251814"/>
    <n v="386.30249982251814"/>
  </r>
  <r>
    <x v="1052"/>
    <x v="2"/>
    <s v="Désignations Effacées"/>
    <n v="8.39"/>
    <s v="D"/>
    <d v="2006-01-30T00:00:00"/>
    <n v="377.91249982251816"/>
    <n v="377.91249982251816"/>
  </r>
  <r>
    <x v="1053"/>
    <x v="8"/>
    <s v="Désignations Effacées"/>
    <n v="52.81"/>
    <s v="D"/>
    <d v="2006-01-31T00:00:00"/>
    <n v="325.10249982251815"/>
    <n v="325.10249982251815"/>
  </r>
  <r>
    <x v="1053"/>
    <x v="2"/>
    <s v="Désignations Effacées"/>
    <n v="10.34"/>
    <s v="D"/>
    <d v="2006-01-31T00:00:00"/>
    <n v="314.76249982251818"/>
    <n v="314.76249982251818"/>
  </r>
  <r>
    <x v="1053"/>
    <x v="1"/>
    <s v="Désignations Effacées"/>
    <n v="48.78"/>
    <s v="D"/>
    <d v="2006-01-31T00:00:00"/>
    <n v="265.98249982251821"/>
    <n v="265.98249982251821"/>
  </r>
  <r>
    <x v="1053"/>
    <x v="2"/>
    <s v="Désignations Effacées"/>
    <n v="9.5600000000000023"/>
    <s v="D"/>
    <d v="2006-01-31T00:00:00"/>
    <n v="256.4224998225182"/>
    <n v="256.4224998225182"/>
  </r>
  <r>
    <x v="1054"/>
    <x v="10"/>
    <s v="Désignations Effacées"/>
    <n v="10.45"/>
    <s v="D"/>
    <d v="2006-02-01T00:00:00"/>
    <n v="245.97249982251822"/>
    <n v="245.97249982251822"/>
  </r>
  <r>
    <x v="1054"/>
    <x v="2"/>
    <s v="Désignations Effacées"/>
    <n v="2.0499999999999998"/>
    <s v="D"/>
    <d v="2006-02-01T00:00:00"/>
    <n v="243.9224998225182"/>
    <n v="243.9224998225182"/>
  </r>
  <r>
    <x v="1044"/>
    <x v="11"/>
    <s v="Désignations Effacées"/>
    <n v="128.38"/>
    <s v="D"/>
    <d v="2006-02-05T00:00:00"/>
    <n v="115.54249982251821"/>
    <n v="115.54249982251821"/>
  </r>
  <r>
    <x v="1055"/>
    <x v="6"/>
    <s v="Désignations Effacées"/>
    <n v="2500"/>
    <s v="D"/>
    <d v="2006-02-06T00:00:00"/>
    <n v="-2384.457500177482"/>
    <n v="-2384.457500177482"/>
  </r>
  <r>
    <x v="1045"/>
    <x v="26"/>
    <s v="Désignations Effacées"/>
    <n v="4"/>
    <s v="D"/>
    <d v="2006-02-07T00:00:00"/>
    <n v="-2388.457500177482"/>
    <n v="-2388.457500177482"/>
  </r>
  <r>
    <x v="1056"/>
    <x v="17"/>
    <s v="Désignations Effacées"/>
    <n v="3250"/>
    <s v="R"/>
    <d v="2006-02-08T00:00:00"/>
    <n v="861.54249982251804"/>
    <n v="861.54249982251804"/>
  </r>
  <r>
    <x v="1056"/>
    <x v="18"/>
    <s v="Désignations Effacées"/>
    <n v="637"/>
    <s v="R"/>
    <d v="2006-02-08T00:00:00"/>
    <n v="1498.542499822518"/>
    <n v="1498.542499822518"/>
  </r>
  <r>
    <x v="1047"/>
    <x v="1"/>
    <s v="Désignations Effacées"/>
    <n v="48.6"/>
    <s v="D"/>
    <d v="2006-02-10T00:00:00"/>
    <n v="1449.9424998225181"/>
    <n v="1449.9424998225181"/>
  </r>
  <r>
    <x v="1047"/>
    <x v="2"/>
    <s v="Désignations Effacées"/>
    <n v="2.67"/>
    <s v="D"/>
    <d v="2006-02-10T00:00:00"/>
    <n v="1447.2724998225181"/>
    <n v="1447.2724998225181"/>
  </r>
  <r>
    <x v="1057"/>
    <x v="17"/>
    <s v="Désignations Effacées"/>
    <n v="500"/>
    <s v="R"/>
    <d v="2006-02-11T00:00:00"/>
    <n v="1947.2724998225181"/>
    <n v="1947.2724998225181"/>
  </r>
  <r>
    <x v="1057"/>
    <x v="18"/>
    <s v="Désignations Effacées"/>
    <n v="98"/>
    <s v="R"/>
    <d v="2006-02-11T00:00:00"/>
    <n v="2045.2724998225181"/>
    <n v="2045.2724998225181"/>
  </r>
  <r>
    <x v="1057"/>
    <x v="11"/>
    <s v="Désignations Effacées"/>
    <n v="408.1"/>
    <s v="D"/>
    <d v="2006-02-12T00:00:00"/>
    <n v="1637.1724998225181"/>
    <n v="1637.1724998225181"/>
  </r>
  <r>
    <x v="1004"/>
    <x v="5"/>
    <s v="Désignations Effacées"/>
    <n v="163.55000000000001"/>
    <s v="D"/>
    <d v="2006-02-13T00:00:00"/>
    <n v="1473.6224998225182"/>
    <n v="1473.6224998225182"/>
  </r>
  <r>
    <x v="1004"/>
    <x v="2"/>
    <s v="Désignations Effacées"/>
    <n v="32.06"/>
    <s v="D"/>
    <d v="2006-02-13T00:00:00"/>
    <n v="1441.5624998225182"/>
    <n v="1441.5624998225182"/>
  </r>
  <r>
    <x v="1004"/>
    <x v="10"/>
    <s v="Désignations Effacées"/>
    <n v="7.5"/>
    <s v="D"/>
    <d v="2006-02-13T00:00:00"/>
    <n v="1434.0624998225182"/>
    <n v="1434.0624998225182"/>
  </r>
  <r>
    <x v="1058"/>
    <x v="1"/>
    <s v="Désignations Effacées"/>
    <n v="25"/>
    <s v="D"/>
    <d v="2006-02-13T00:00:00"/>
    <n v="1409.0624998225182"/>
    <n v="1409.0624998225182"/>
  </r>
  <r>
    <x v="1058"/>
    <x v="2"/>
    <s v="Désignations Effacées"/>
    <n v="4.9000000000000004"/>
    <s v="D"/>
    <d v="2006-02-13T00:00:00"/>
    <n v="1404.1624998225182"/>
    <n v="1404.1624998225182"/>
  </r>
  <r>
    <x v="1059"/>
    <x v="6"/>
    <s v="Désignations Effacées"/>
    <n v="150"/>
    <s v="D"/>
    <d v="2006-02-19T00:00:00"/>
    <n v="1254.1624998225182"/>
    <n v="1254.1624998225182"/>
  </r>
  <r>
    <x v="1057"/>
    <x v="11"/>
    <s v="Désignations Effacées"/>
    <n v="746"/>
    <s v="D"/>
    <d v="2006-02-19T00:00:00"/>
    <n v="508.16249982251816"/>
    <n v="508.16249982251816"/>
  </r>
  <r>
    <x v="1060"/>
    <x v="30"/>
    <s v="Désignations Effacées"/>
    <n v="278.97000000000003"/>
    <s v="D"/>
    <d v="2006-02-20T00:00:00"/>
    <n v="229.19249982251813"/>
    <n v="229.19249982251813"/>
  </r>
  <r>
    <x v="1060"/>
    <x v="2"/>
    <s v="Désignations Effacées"/>
    <n v="54.68"/>
    <s v="D"/>
    <d v="2006-02-20T00:00:00"/>
    <n v="174.51249982251812"/>
    <n v="174.51249982251812"/>
  </r>
  <r>
    <x v="1060"/>
    <x v="26"/>
    <s v="Désignations Effacées"/>
    <n v="6.11"/>
    <s v="D"/>
    <d v="2006-02-20T00:00:00"/>
    <n v="168.40249982251811"/>
    <n v="168.40249982251811"/>
  </r>
  <r>
    <x v="1061"/>
    <x v="1"/>
    <s v="Désignations Effacées"/>
    <n v="26.2"/>
    <s v="D"/>
    <d v="2006-02-28T00:00:00"/>
    <n v="142.20249982251812"/>
    <n v="142.20249982251812"/>
  </r>
  <r>
    <x v="1061"/>
    <x v="2"/>
    <s v="Désignations Effacées"/>
    <n v="5.14"/>
    <s v="D"/>
    <d v="2006-02-28T00:00:00"/>
    <n v="137.06249982251813"/>
    <n v="137.06249982251813"/>
  </r>
  <r>
    <x v="1062"/>
    <x v="1"/>
    <s v="Désignations Effacées"/>
    <n v="56"/>
    <s v="D"/>
    <d v="2006-02-28T00:00:00"/>
    <n v="81.062499822518134"/>
    <n v="81.062499822518134"/>
  </r>
  <r>
    <x v="1062"/>
    <x v="8"/>
    <s v="Désignations Effacées"/>
    <n v="120.65"/>
    <s v="D"/>
    <d v="2006-02-28T00:00:00"/>
    <n v="-39.587500177481871"/>
    <n v="-39.587500177481871"/>
  </r>
  <r>
    <x v="1062"/>
    <x v="5"/>
    <s v="Désignations Effacées"/>
    <n v="131.01"/>
    <s v="D"/>
    <d v="2006-02-28T00:00:00"/>
    <n v="-170.59750017748186"/>
    <n v="-170.59750017748186"/>
  </r>
  <r>
    <x v="1062"/>
    <x v="2"/>
    <s v="Désignations Effacées"/>
    <n v="59.19"/>
    <s v="D"/>
    <d v="2006-02-28T00:00:00"/>
    <n v="-229.78750017748186"/>
    <n v="-229.78750017748186"/>
  </r>
  <r>
    <x v="1063"/>
    <x v="10"/>
    <s v="Désignations Effacées"/>
    <n v="34"/>
    <s v="D"/>
    <d v="2006-03-01T00:00:00"/>
    <n v="-263.78750017748189"/>
    <n v="-263.78750017748189"/>
  </r>
  <r>
    <x v="1063"/>
    <x v="2"/>
    <s v="Désignations Effacées"/>
    <n v="5.96"/>
    <s v="D"/>
    <d v="2006-03-01T00:00:00"/>
    <n v="-269.74750017748187"/>
    <n v="-269.74750017748187"/>
  </r>
  <r>
    <x v="1063"/>
    <x v="10"/>
    <s v="Désignations Effacées"/>
    <n v="8.36"/>
    <s v="D"/>
    <d v="2006-03-01T00:00:00"/>
    <n v="-278.10750017748188"/>
    <n v="-278.10750017748188"/>
  </r>
  <r>
    <x v="1063"/>
    <x v="2"/>
    <s v="Désignations Effacées"/>
    <n v="1.64"/>
    <s v="D"/>
    <d v="2006-03-01T00:00:00"/>
    <n v="-279.74750017748187"/>
    <n v="-279.74750017748187"/>
  </r>
  <r>
    <x v="1064"/>
    <x v="1"/>
    <s v="Désignations Effacées"/>
    <n v="39.46"/>
    <s v="D"/>
    <d v="2006-03-02T00:00:00"/>
    <n v="-319.20750017748185"/>
    <n v="-319.20750017748185"/>
  </r>
  <r>
    <x v="1064"/>
    <x v="2"/>
    <s v="Désignations Effacées"/>
    <n v="7.74"/>
    <s v="D"/>
    <d v="2006-03-02T00:00:00"/>
    <n v="-326.94750017748186"/>
    <n v="-326.94750017748186"/>
  </r>
  <r>
    <x v="1057"/>
    <x v="11"/>
    <s v="Désignations Effacées"/>
    <n v="128.38"/>
    <s v="D"/>
    <d v="2006-03-05T00:00:00"/>
    <n v="-455.32750017748185"/>
    <n v="-455.32750017748185"/>
  </r>
  <r>
    <x v="1065"/>
    <x v="26"/>
    <s v="Désignations Effacées"/>
    <n v="4"/>
    <s v="D"/>
    <d v="2006-03-08T00:00:00"/>
    <n v="-459.32750017748185"/>
    <n v="-459.32750017748185"/>
  </r>
  <r>
    <x v="1066"/>
    <x v="17"/>
    <s v="Désignations Effacées"/>
    <n v="140"/>
    <s v="R"/>
    <d v="2006-03-10T00:00:00"/>
    <n v="-319.32750017748185"/>
    <n v="-319.32750017748185"/>
  </r>
  <r>
    <x v="1066"/>
    <x v="18"/>
    <s v="Désignations Effacées"/>
    <n v="27.44"/>
    <s v="R"/>
    <d v="2006-03-10T00:00:00"/>
    <n v="-291.88750017748185"/>
    <n v="-291.88750017748185"/>
  </r>
  <r>
    <x v="1067"/>
    <x v="17"/>
    <s v="Désignations Effacées"/>
    <n v="500"/>
    <s v="R"/>
    <d v="2006-03-11T00:00:00"/>
    <n v="208.11249982251815"/>
    <n v="208.11249982251815"/>
  </r>
  <r>
    <x v="1067"/>
    <x v="18"/>
    <s v="Désignations Effacées"/>
    <n v="98"/>
    <s v="R"/>
    <d v="2006-03-11T00:00:00"/>
    <n v="306.11249982251815"/>
    <n v="306.11249982251815"/>
  </r>
  <r>
    <x v="1067"/>
    <x v="11"/>
    <s v="Désignations Effacées"/>
    <n v="408.1"/>
    <s v="D"/>
    <d v="2006-03-12T00:00:00"/>
    <n v="-101.98750017748188"/>
    <n v="-101.98750017748188"/>
  </r>
  <r>
    <x v="1068"/>
    <x v="1"/>
    <s v="Désignations Effacées"/>
    <n v="25"/>
    <s v="D"/>
    <d v="2006-03-13T00:00:00"/>
    <n v="-126.98750017748188"/>
    <n v="-126.98750017748188"/>
  </r>
  <r>
    <x v="1068"/>
    <x v="2"/>
    <s v="Désignations Effacées"/>
    <n v="4.9000000000000004"/>
    <s v="D"/>
    <d v="2006-03-13T00:00:00"/>
    <n v="-131.88750017748188"/>
    <n v="-131.88750017748188"/>
  </r>
  <r>
    <x v="1067"/>
    <x v="17"/>
    <s v="Désignations Effacées"/>
    <n v="560"/>
    <s v="R"/>
    <d v="2006-03-14T00:00:00"/>
    <n v="428.11249982251809"/>
    <n v="428.11249982251809"/>
  </r>
  <r>
    <x v="1067"/>
    <x v="18"/>
    <s v="Désignations Effacées"/>
    <n v="109.76"/>
    <s v="R"/>
    <d v="2006-03-14T00:00:00"/>
    <n v="537.87249982251808"/>
    <n v="537.87249982251808"/>
  </r>
  <r>
    <x v="1069"/>
    <x v="24"/>
    <s v="Désignations Effacées"/>
    <n v="-181.37"/>
    <s v="D"/>
    <d v="2006-03-17T00:00:00"/>
    <n v="719.24249982251808"/>
    <n v="719.24249982251808"/>
  </r>
  <r>
    <x v="1069"/>
    <x v="2"/>
    <s v="Désignations Effacées"/>
    <n v="-47.54"/>
    <s v="D"/>
    <d v="2006-03-17T00:00:00"/>
    <n v="766.78249982251805"/>
    <n v="766.78249982251805"/>
  </r>
  <r>
    <x v="1069"/>
    <x v="3"/>
    <s v="Désignations Effacées"/>
    <n v="-71.08"/>
    <s v="D"/>
    <d v="2006-03-17T00:00:00"/>
    <n v="837.86249982251809"/>
    <n v="837.86249982251809"/>
  </r>
  <r>
    <x v="1068"/>
    <x v="6"/>
    <s v="Désignations Effacées"/>
    <n v="150"/>
    <s v="D"/>
    <d v="2006-03-19T00:00:00"/>
    <n v="687.86249982251809"/>
    <n v="687.86249982251809"/>
  </r>
  <r>
    <x v="1067"/>
    <x v="11"/>
    <s v="Désignations Effacées"/>
    <n v="701"/>
    <s v="D"/>
    <d v="2006-03-19T00:00:00"/>
    <n v="-13.137500177481911"/>
    <n v="-13.137500177481911"/>
  </r>
  <r>
    <x v="1070"/>
    <x v="30"/>
    <s v="Désignations Effacées"/>
    <n v="278.97000000000003"/>
    <s v="D"/>
    <d v="2006-03-20T00:00:00"/>
    <n v="-292.10750017748194"/>
    <n v="-292.10750017748194"/>
  </r>
  <r>
    <x v="1070"/>
    <x v="2"/>
    <s v="Désignations Effacées"/>
    <n v="54.68"/>
    <s v="D"/>
    <d v="2006-03-20T00:00:00"/>
    <n v="-346.78750017748195"/>
    <n v="-346.78750017748195"/>
  </r>
  <r>
    <x v="1070"/>
    <x v="26"/>
    <s v="Désignations Effacées"/>
    <n v="6.11"/>
    <s v="D"/>
    <d v="2006-03-20T00:00:00"/>
    <n v="-352.89750017748196"/>
    <n v="-352.89750017748196"/>
  </r>
  <r>
    <x v="1071"/>
    <x v="11"/>
    <s v="Désignations Effacées"/>
    <n v="720"/>
    <s v="D"/>
    <d v="2006-03-26T00:00:00"/>
    <n v="-1072.897500177482"/>
    <n v="-1072.897500177482"/>
  </r>
  <r>
    <x v="1072"/>
    <x v="17"/>
    <s v="Désignations Effacées"/>
    <n v="1020"/>
    <s v="R"/>
    <d v="2006-03-28T00:00:00"/>
    <n v="-52.897500177482016"/>
    <n v="-52.897500177482016"/>
  </r>
  <r>
    <x v="1072"/>
    <x v="18"/>
    <s v="Désignations Effacées"/>
    <n v="199.92"/>
    <s v="R"/>
    <d v="2006-03-28T00:00:00"/>
    <n v="147.02249982251797"/>
    <n v="147.02249982251797"/>
  </r>
  <r>
    <x v="1073"/>
    <x v="8"/>
    <s v="Désignations Effacées"/>
    <n v="131.86000000000001"/>
    <s v="D"/>
    <d v="2006-03-31T00:00:00"/>
    <n v="15.162499822517958"/>
    <n v="15.162499822517958"/>
  </r>
  <r>
    <x v="1073"/>
    <x v="2"/>
    <s v="Désignations Effacées"/>
    <n v="19.670000000000002"/>
    <s v="D"/>
    <d v="2006-03-31T00:00:00"/>
    <n v="-4.5075001774820436"/>
    <n v="-4.5075001774820436"/>
  </r>
  <r>
    <x v="1074"/>
    <x v="10"/>
    <s v="Désignations Effacées"/>
    <n v="45.24"/>
    <s v="D"/>
    <d v="2006-04-01T00:00:00"/>
    <n v="-49.747500177482046"/>
    <n v="-49.747500177482046"/>
  </r>
  <r>
    <x v="1074"/>
    <x v="2"/>
    <s v="Désignations Effacées"/>
    <n v="6.27"/>
    <s v="D"/>
    <d v="2006-04-01T00:00:00"/>
    <n v="-56.017500177482049"/>
    <n v="-56.017500177482049"/>
  </r>
  <r>
    <x v="1075"/>
    <x v="1"/>
    <s v="Désignations Effacées"/>
    <n v="38.880000000000003"/>
    <s v="D"/>
    <d v="2006-04-03T00:00:00"/>
    <n v="-94.897500177482044"/>
    <n v="-94.897500177482044"/>
  </r>
  <r>
    <x v="1075"/>
    <x v="2"/>
    <s v="Désignations Effacées"/>
    <n v="7.62"/>
    <s v="D"/>
    <d v="2006-04-03T00:00:00"/>
    <n v="-102.51750017748205"/>
    <n v="-102.51750017748205"/>
  </r>
  <r>
    <x v="1076"/>
    <x v="10"/>
    <s v="Désignations Effacées"/>
    <n v="34"/>
    <s v="D"/>
    <d v="2006-04-03T00:00:00"/>
    <n v="-136.51750017748205"/>
    <n v="-136.51750017748205"/>
  </r>
  <r>
    <x v="1076"/>
    <x v="2"/>
    <s v="Désignations Effacées"/>
    <n v="5.96"/>
    <s v="D"/>
    <d v="2006-04-03T00:00:00"/>
    <n v="-142.47750017748206"/>
    <n v="-142.47750017748206"/>
  </r>
  <r>
    <x v="1074"/>
    <x v="10"/>
    <s v="Désignations Effacées"/>
    <n v="8.36"/>
    <s v="D"/>
    <d v="2006-04-03T00:00:00"/>
    <n v="-150.83750017748207"/>
    <n v="-150.83750017748207"/>
  </r>
  <r>
    <x v="1074"/>
    <x v="2"/>
    <s v="Désignations Effacées"/>
    <n v="1.64"/>
    <s v="D"/>
    <d v="2006-04-03T00:00:00"/>
    <n v="-152.47750017748206"/>
    <n v="-152.47750017748206"/>
  </r>
  <r>
    <x v="1067"/>
    <x v="11"/>
    <s v="Désignations Effacées"/>
    <n v="128.38"/>
    <s v="D"/>
    <d v="2006-04-04T00:00:00"/>
    <n v="-280.85750017748205"/>
    <n v="-280.85750017748205"/>
  </r>
  <r>
    <x v="1077"/>
    <x v="11"/>
    <s v="Désignations Effacées"/>
    <n v="262.77"/>
    <s v="D"/>
    <d v="2006-04-09T00:00:00"/>
    <n v="-543.62750017748203"/>
    <n v="-543.62750017748203"/>
  </r>
  <r>
    <x v="1077"/>
    <x v="11"/>
    <s v="Désignations Effacées"/>
    <n v="301.2"/>
    <s v="D"/>
    <d v="2006-04-09T00:00:00"/>
    <n v="-844.82750017748208"/>
    <n v="-844.82750017748208"/>
  </r>
  <r>
    <x v="1078"/>
    <x v="26"/>
    <s v="Désignations Effacées"/>
    <n v="4"/>
    <s v="D"/>
    <d v="2006-04-09T00:00:00"/>
    <n v="-848.82750017748208"/>
    <n v="-848.82750017748208"/>
  </r>
  <r>
    <x v="1077"/>
    <x v="11"/>
    <s v="Désignations Effacées"/>
    <n v="408.1"/>
    <s v="D"/>
    <d v="2006-04-10T00:00:00"/>
    <n v="-1256.9275001774822"/>
    <n v="-1256.9275001774822"/>
  </r>
  <r>
    <x v="1079"/>
    <x v="17"/>
    <s v="Désignations Effacées"/>
    <n v="2400"/>
    <s v="R"/>
    <d v="2006-04-11T00:00:00"/>
    <n v="1143.0724998225178"/>
    <n v="1143.0724998225178"/>
  </r>
  <r>
    <x v="1079"/>
    <x v="18"/>
    <s v="Désignations Effacées"/>
    <n v="470.4"/>
    <s v="R"/>
    <d v="2006-04-11T00:00:00"/>
    <n v="1613.4724998225179"/>
    <n v="1613.4724998225179"/>
  </r>
  <r>
    <x v="1079"/>
    <x v="20"/>
    <s v="Désignations Effacées"/>
    <n v="1922"/>
    <s v="D"/>
    <d v="2006-04-17T00:00:00"/>
    <n v="-308.52750017748212"/>
    <n v="-308.52750017748212"/>
  </r>
  <r>
    <x v="1080"/>
    <x v="1"/>
    <s v="Désignations Effacées"/>
    <n v="25"/>
    <s v="D"/>
    <d v="2006-04-17T00:00:00"/>
    <n v="-333.52750017748212"/>
    <n v="-333.52750017748212"/>
  </r>
  <r>
    <x v="1080"/>
    <x v="2"/>
    <s v="Désignations Effacées"/>
    <n v="4.9000000000000004"/>
    <s v="D"/>
    <d v="2006-04-17T00:00:00"/>
    <n v="-338.4275001774821"/>
    <n v="-338.4275001774821"/>
  </r>
  <r>
    <x v="1081"/>
    <x v="6"/>
    <s v="Désignations Effacées"/>
    <n v="2500"/>
    <s v="D"/>
    <d v="2006-04-18T00:00:00"/>
    <n v="-2838.4275001774822"/>
    <n v="-2838.4275001774822"/>
  </r>
  <r>
    <x v="1082"/>
    <x v="6"/>
    <s v="Désignations Effacées"/>
    <n v="150"/>
    <s v="D"/>
    <d v="2006-04-19T00:00:00"/>
    <n v="-2988.4275001774822"/>
    <n v="-2988.4275001774822"/>
  </r>
  <r>
    <x v="1077"/>
    <x v="11"/>
    <s v="Désignations Effacées"/>
    <n v="701"/>
    <s v="D"/>
    <d v="2006-04-19T00:00:00"/>
    <n v="-3689.4275001774822"/>
    <n v="-3689.4275001774822"/>
  </r>
  <r>
    <x v="1081"/>
    <x v="30"/>
    <s v="Désignations Effacées"/>
    <n v="278.97000000000003"/>
    <s v="D"/>
    <d v="2006-04-20T00:00:00"/>
    <n v="-3968.3975001774825"/>
    <n v="-3968.3975001774825"/>
  </r>
  <r>
    <x v="1081"/>
    <x v="2"/>
    <s v="Désignations Effacées"/>
    <n v="54.68"/>
    <s v="D"/>
    <d v="2006-04-20T00:00:00"/>
    <n v="-4023.0775001774823"/>
    <n v="-4023.0775001774823"/>
  </r>
  <r>
    <x v="1081"/>
    <x v="26"/>
    <s v="Désignations Effacées"/>
    <n v="6.11"/>
    <s v="D"/>
    <d v="2006-04-20T00:00:00"/>
    <n v="-4029.1875001774824"/>
    <n v="-4029.1875001774824"/>
  </r>
  <r>
    <x v="1083"/>
    <x v="17"/>
    <s v="Désignations Effacées"/>
    <n v="2270"/>
    <s v="R"/>
    <d v="2006-04-21T00:00:00"/>
    <n v="-1759.1875001774824"/>
    <n v="-1759.1875001774824"/>
  </r>
  <r>
    <x v="1083"/>
    <x v="18"/>
    <s v="Désignations Effacées"/>
    <n v="444.92"/>
    <s v="R"/>
    <d v="2006-04-21T00:00:00"/>
    <n v="-1314.2675001774824"/>
    <n v="-1314.2675001774824"/>
  </r>
  <r>
    <x v="1084"/>
    <x v="17"/>
    <s v="Désignations Effacées"/>
    <n v="4400"/>
    <s v="R"/>
    <d v="2006-04-27T00:00:00"/>
    <n v="3085.7324998225176"/>
    <n v="3085.7324998225176"/>
  </r>
  <r>
    <x v="1084"/>
    <x v="18"/>
    <s v="Désignations Effacées"/>
    <n v="862.4"/>
    <s v="R"/>
    <d v="2006-04-27T00:00:00"/>
    <n v="3948.1324998225177"/>
    <n v="3948.1324998225177"/>
  </r>
  <r>
    <x v="1085"/>
    <x v="8"/>
    <s v="Désignations Effacées"/>
    <n v="119.03"/>
    <s v="D"/>
    <d v="2006-04-28T00:00:00"/>
    <n v="3829.1024998225175"/>
    <n v="3829.1024998225175"/>
  </r>
  <r>
    <x v="1085"/>
    <x v="2"/>
    <s v="Désignations Effacées"/>
    <n v="23.33"/>
    <s v="D"/>
    <d v="2006-04-28T00:00:00"/>
    <n v="3805.7724998225176"/>
    <n v="3805.7724998225176"/>
  </r>
  <r>
    <x v="1079"/>
    <x v="1"/>
    <s v="Désignations Effacées"/>
    <n v="26.2"/>
    <s v="D"/>
    <d v="2006-05-01T00:00:00"/>
    <n v="3779.5724998225178"/>
    <n v="3779.5724998225178"/>
  </r>
  <r>
    <x v="1079"/>
    <x v="2"/>
    <s v="Désignations Effacées"/>
    <n v="5.14"/>
    <s v="D"/>
    <d v="2006-05-01T00:00:00"/>
    <n v="3774.4324998225179"/>
    <n v="3774.4324998225179"/>
  </r>
  <r>
    <x v="1086"/>
    <x v="1"/>
    <s v="Désignations Effacées"/>
    <n v="39.81"/>
    <s v="D"/>
    <d v="2006-05-01T00:00:00"/>
    <n v="3734.622499822518"/>
    <n v="3734.622499822518"/>
  </r>
  <r>
    <x v="1086"/>
    <x v="2"/>
    <s v="Désignations Effacées"/>
    <n v="7.81"/>
    <s v="D"/>
    <d v="2006-05-01T00:00:00"/>
    <n v="3726.812499822518"/>
    <n v="3726.812499822518"/>
  </r>
  <r>
    <x v="1087"/>
    <x v="10"/>
    <s v="Désignations Effacées"/>
    <n v="34"/>
    <s v="D"/>
    <d v="2006-05-02T00:00:00"/>
    <n v="3692.812499822518"/>
    <n v="3692.812499822518"/>
  </r>
  <r>
    <x v="1087"/>
    <x v="2"/>
    <s v="Désignations Effacées"/>
    <n v="5.96"/>
    <s v="D"/>
    <d v="2006-05-02T00:00:00"/>
    <n v="3686.852499822518"/>
    <n v="3686.852499822518"/>
  </r>
  <r>
    <x v="1087"/>
    <x v="10"/>
    <s v="Désignations Effacées"/>
    <n v="8.36"/>
    <s v="D"/>
    <d v="2006-05-02T00:00:00"/>
    <n v="3678.4924998225179"/>
    <n v="3678.4924998225179"/>
  </r>
  <r>
    <x v="1087"/>
    <x v="2"/>
    <s v="Désignations Effacées"/>
    <n v="1.64"/>
    <s v="D"/>
    <d v="2006-05-02T00:00:00"/>
    <n v="3676.852499822518"/>
    <n v="3676.852499822518"/>
  </r>
  <r>
    <x v="1077"/>
    <x v="11"/>
    <s v="Désignations Effacées"/>
    <n v="128.38"/>
    <s v="D"/>
    <d v="2006-05-04T00:00:00"/>
    <n v="3548.4724998225179"/>
    <n v="3548.4724998225179"/>
  </r>
  <r>
    <x v="1088"/>
    <x v="8"/>
    <s v="Désignations Effacées"/>
    <n v="6.94"/>
    <s v="D"/>
    <d v="2006-05-07T00:00:00"/>
    <n v="3541.5324998225178"/>
    <n v="3541.5324998225178"/>
  </r>
  <r>
    <x v="1088"/>
    <x v="2"/>
    <s v="Désignations Effacées"/>
    <n v="1.36"/>
    <s v="D"/>
    <d v="2006-05-07T00:00:00"/>
    <n v="3540.1724998225177"/>
    <n v="3540.1724998225177"/>
  </r>
  <r>
    <x v="1089"/>
    <x v="6"/>
    <s v="Désignations Effacées"/>
    <n v="3000"/>
    <s v="D"/>
    <d v="2006-05-07T00:00:00"/>
    <n v="540.17249982251769"/>
    <n v="540.17249982251769"/>
  </r>
  <r>
    <x v="1090"/>
    <x v="26"/>
    <s v="Désignations Effacées"/>
    <n v="388.86"/>
    <s v="D"/>
    <d v="2006-05-10T00:00:00"/>
    <n v="151.31249982251768"/>
    <n v="151.31249982251768"/>
  </r>
  <r>
    <x v="1090"/>
    <x v="11"/>
    <s v="Désignations Effacées"/>
    <n v="408.1"/>
    <s v="D"/>
    <d v="2006-05-11T00:00:00"/>
    <n v="-256.78750017748234"/>
    <n v="-256.78750017748234"/>
  </r>
  <r>
    <x v="1091"/>
    <x v="26"/>
    <s v="Désignations Effacées"/>
    <n v="4"/>
    <s v="D"/>
    <d v="2006-05-11T00:00:00"/>
    <n v="-260.78750017748234"/>
    <n v="-260.78750017748234"/>
  </r>
  <r>
    <x v="1090"/>
    <x v="1"/>
    <s v="Désignations Effacées"/>
    <n v="10.79"/>
    <s v="D"/>
    <d v="2006-05-13T00:00:00"/>
    <n v="-271.57750017748236"/>
    <n v="-271.57750017748236"/>
  </r>
  <r>
    <x v="1090"/>
    <x v="2"/>
    <s v="Désignations Effacées"/>
    <n v="2.11"/>
    <s v="D"/>
    <d v="2006-05-13T00:00:00"/>
    <n v="-273.68750017748238"/>
    <n v="-273.68750017748238"/>
  </r>
  <r>
    <x v="1092"/>
    <x v="26"/>
    <s v="Désignations Effacées"/>
    <n v="4"/>
    <s v="D"/>
    <d v="2006-05-13T00:00:00"/>
    <n v="-277.68750017748238"/>
    <n v="-277.68750017748238"/>
  </r>
  <r>
    <x v="1093"/>
    <x v="1"/>
    <s v="Désignations Effacées"/>
    <n v="40.200668896321069"/>
    <s v="D"/>
    <d v="2006-05-15T00:00:00"/>
    <n v="-317.88816907380345"/>
    <n v="-317.88816907380345"/>
  </r>
  <r>
    <x v="1093"/>
    <x v="2"/>
    <s v="Désignations Effacées"/>
    <n v="7.88"/>
    <s v="D"/>
    <d v="2006-05-15T00:00:00"/>
    <n v="-325.76816907380345"/>
    <n v="-325.76816907380345"/>
  </r>
  <r>
    <x v="1094"/>
    <x v="6"/>
    <s v="Désignations Effacées"/>
    <n v="150"/>
    <s v="D"/>
    <d v="2006-05-18T00:00:00"/>
    <n v="-475.76816907380345"/>
    <n v="-475.76816907380345"/>
  </r>
  <r>
    <x v="1090"/>
    <x v="11"/>
    <s v="Désignations Effacées"/>
    <n v="701"/>
    <s v="D"/>
    <d v="2006-05-21T00:00:00"/>
    <n v="-1176.7681690738034"/>
    <n v="-1176.7681690738034"/>
  </r>
  <r>
    <x v="1095"/>
    <x v="30"/>
    <s v="Désignations Effacées"/>
    <n v="278.97000000000003"/>
    <s v="D"/>
    <d v="2006-05-21T00:00:00"/>
    <n v="-1455.7381690738034"/>
    <n v="-1455.7381690738034"/>
  </r>
  <r>
    <x v="1095"/>
    <x v="2"/>
    <s v="Désignations Effacées"/>
    <n v="54.68"/>
    <s v="D"/>
    <d v="2006-05-21T00:00:00"/>
    <n v="-1510.4181690738035"/>
    <n v="-1510.4181690738035"/>
  </r>
  <r>
    <x v="1095"/>
    <x v="26"/>
    <s v="Désignations Effacées"/>
    <n v="6.11"/>
    <s v="D"/>
    <d v="2006-05-21T00:00:00"/>
    <n v="-1516.5281690738034"/>
    <n v="-1516.5281690738034"/>
  </r>
  <r>
    <x v="1096"/>
    <x v="1"/>
    <s v="Désignations Effacées"/>
    <n v="0.12"/>
    <s v="D"/>
    <d v="2006-05-23T00:00:00"/>
    <n v="-1516.6481690738033"/>
    <n v="-1516.6481690738033"/>
  </r>
  <r>
    <x v="1096"/>
    <x v="2"/>
    <s v="Désignations Effacées"/>
    <n v="0.02"/>
    <s v="D"/>
    <d v="2006-05-23T00:00:00"/>
    <n v="-1516.6681690738033"/>
    <n v="-1516.6681690738033"/>
  </r>
  <r>
    <x v="1097"/>
    <x v="17"/>
    <s v="Désignations Effacées"/>
    <n v="785.05"/>
    <s v="R"/>
    <d v="2006-05-30T00:00:00"/>
    <n v="-731.6181690738033"/>
    <n v="-731.6181690738033"/>
  </r>
  <r>
    <x v="1097"/>
    <x v="18"/>
    <s v="Désignations Effacées"/>
    <n v="156.26"/>
    <s v="R"/>
    <d v="2006-05-30T00:00:00"/>
    <n v="-575.35816907380331"/>
    <n v="-575.35816907380331"/>
  </r>
  <r>
    <x v="1098"/>
    <x v="1"/>
    <s v="Désignations Effacées"/>
    <n v="41.471571906354519"/>
    <s v="D"/>
    <d v="2006-05-30T00:00:00"/>
    <n v="-616.82974098015779"/>
    <n v="-616.82974098015779"/>
  </r>
  <r>
    <x v="1098"/>
    <x v="2"/>
    <s v="Désignations Effacées"/>
    <n v="8.1300000000000008"/>
    <s v="D"/>
    <d v="2006-05-30T00:00:00"/>
    <n v="-624.95974098015779"/>
    <n v="-624.95974098015779"/>
  </r>
  <r>
    <x v="1099"/>
    <x v="8"/>
    <s v="Désignations Effacées"/>
    <n v="142.25"/>
    <s v="D"/>
    <d v="2006-05-31T00:00:00"/>
    <n v="-767.20974098015779"/>
    <n v="-767.20974098015779"/>
  </r>
  <r>
    <x v="1099"/>
    <x v="2"/>
    <s v="Désignations Effacées"/>
    <n v="27.86"/>
    <s v="D"/>
    <d v="2006-05-31T00:00:00"/>
    <n v="-795.0697409801578"/>
    <n v="-795.0697409801578"/>
  </r>
  <r>
    <x v="1100"/>
    <x v="10"/>
    <s v="Désignations Effacées"/>
    <n v="8.36"/>
    <s v="D"/>
    <d v="2006-06-01T00:00:00"/>
    <n v="-803.42974098015782"/>
    <n v="-803.42974098015782"/>
  </r>
  <r>
    <x v="1100"/>
    <x v="2"/>
    <s v="Désignations Effacées"/>
    <n v="1.64"/>
    <s v="D"/>
    <d v="2006-06-01T00:00:00"/>
    <n v="-805.0697409801578"/>
    <n v="-805.0697409801578"/>
  </r>
  <r>
    <x v="1100"/>
    <x v="10"/>
    <s v="Désignations Effacées"/>
    <n v="34"/>
    <s v="D"/>
    <d v="2006-06-01T00:00:00"/>
    <n v="-839.0697409801578"/>
    <n v="-839.0697409801578"/>
  </r>
  <r>
    <x v="1100"/>
    <x v="2"/>
    <s v="Désignations Effacées"/>
    <n v="5.96"/>
    <s v="D"/>
    <d v="2006-06-01T00:00:00"/>
    <n v="-845.02974098015784"/>
    <n v="-845.02974098015784"/>
  </r>
  <r>
    <x v="1100"/>
    <x v="10"/>
    <s v="Désignations Effacées"/>
    <n v="8.36"/>
    <s v="D"/>
    <d v="2006-06-01T00:00:00"/>
    <n v="-853.38974098015785"/>
    <n v="-853.38974098015785"/>
  </r>
  <r>
    <x v="1100"/>
    <x v="2"/>
    <s v="Désignations Effacées"/>
    <n v="1.64"/>
    <s v="D"/>
    <d v="2006-06-01T00:00:00"/>
    <n v="-855.02974098015784"/>
    <n v="-855.02974098015784"/>
  </r>
  <r>
    <x v="1100"/>
    <x v="10"/>
    <s v="Désignations Effacées"/>
    <n v="34"/>
    <s v="D"/>
    <d v="2006-06-01T00:00:00"/>
    <n v="-889.02974098015784"/>
    <n v="-889.02974098015784"/>
  </r>
  <r>
    <x v="1100"/>
    <x v="2"/>
    <s v="Désignations Effacées"/>
    <n v="5.96"/>
    <s v="D"/>
    <d v="2006-06-01T00:00:00"/>
    <n v="-894.98974098015788"/>
    <n v="-894.98974098015788"/>
  </r>
  <r>
    <x v="1090"/>
    <x v="11"/>
    <s v="Désignations Effacées"/>
    <n v="128.38"/>
    <s v="D"/>
    <d v="2006-06-04T00:00:00"/>
    <n v="-1023.3697409801579"/>
    <n v="-1023.3697409801579"/>
  </r>
  <r>
    <x v="1101"/>
    <x v="17"/>
    <s v="Désignations Effacées"/>
    <n v="1085"/>
    <s v="R"/>
    <d v="2006-06-04T00:00:00"/>
    <n v="61.630259019842129"/>
    <n v="61.630259019842129"/>
  </r>
  <r>
    <x v="1101"/>
    <x v="18"/>
    <s v="Désignations Effacées"/>
    <n v="212.66"/>
    <s v="R"/>
    <d v="2006-06-04T00:00:00"/>
    <n v="274.2902590198421"/>
    <n v="274.2902590198421"/>
  </r>
  <r>
    <x v="1102"/>
    <x v="11"/>
    <s v="Désignations Effacées"/>
    <n v="408.1"/>
    <s v="D"/>
    <d v="2006-06-11T00:00:00"/>
    <n v="-133.80974098015793"/>
    <n v="-133.80974098015793"/>
  </r>
  <r>
    <x v="1103"/>
    <x v="26"/>
    <s v="Désignations Effacées"/>
    <n v="4"/>
    <s v="D"/>
    <d v="2006-06-11T00:00:00"/>
    <n v="-137.80974098015793"/>
    <n v="-137.80974098015793"/>
  </r>
  <r>
    <x v="1104"/>
    <x v="1"/>
    <s v="Désignations Effacées"/>
    <n v="33.001672240802677"/>
    <s v="D"/>
    <d v="2006-06-15T00:00:00"/>
    <n v="-170.81141322096062"/>
    <n v="-170.81141322096062"/>
  </r>
  <r>
    <x v="1104"/>
    <x v="2"/>
    <s v="Désignations Effacées"/>
    <n v="6.47"/>
    <s v="D"/>
    <d v="2006-06-15T00:00:00"/>
    <n v="-177.28141322096062"/>
    <n v="-177.28141322096062"/>
  </r>
  <r>
    <x v="1098"/>
    <x v="6"/>
    <s v="Désignations Effacées"/>
    <n v="150"/>
    <s v="D"/>
    <d v="2006-06-19T00:00:00"/>
    <n v="-327.28141322096064"/>
    <n v="-327.28141322096064"/>
  </r>
  <r>
    <x v="1102"/>
    <x v="11"/>
    <s v="Désignations Effacées"/>
    <n v="701"/>
    <s v="D"/>
    <d v="2006-06-19T00:00:00"/>
    <n v="-1028.2814132209605"/>
    <n v="-1028.2814132209605"/>
  </r>
  <r>
    <x v="1105"/>
    <x v="30"/>
    <s v="Désignations Effacées"/>
    <n v="278.97000000000003"/>
    <s v="D"/>
    <d v="2006-06-20T00:00:00"/>
    <n v="-1307.2514132209606"/>
    <n v="-1307.2514132209606"/>
  </r>
  <r>
    <x v="1105"/>
    <x v="2"/>
    <s v="Désignations Effacées"/>
    <n v="54.68"/>
    <s v="D"/>
    <d v="2006-06-20T00:00:00"/>
    <n v="-1361.9314132209606"/>
    <n v="-1361.9314132209606"/>
  </r>
  <r>
    <x v="1105"/>
    <x v="26"/>
    <s v="Désignations Effacées"/>
    <n v="6.11"/>
    <s v="D"/>
    <d v="2006-06-20T00:00:00"/>
    <n v="-1368.0414132209605"/>
    <n v="-1368.0414132209605"/>
  </r>
  <r>
    <x v="1106"/>
    <x v="17"/>
    <s v="Désignations Effacées"/>
    <n v="810"/>
    <s v="R"/>
    <d v="2006-06-22T00:00:00"/>
    <n v="-558.04141322096052"/>
    <n v="-558.04141322096052"/>
  </r>
  <r>
    <x v="1106"/>
    <x v="18"/>
    <s v="Désignations Effacées"/>
    <n v="158.76"/>
    <s v="R"/>
    <d v="2006-06-22T00:00:00"/>
    <n v="-399.28141322096053"/>
    <n v="-399.28141322096053"/>
  </r>
  <r>
    <x v="1107"/>
    <x v="17"/>
    <s v="Désignations Effacées"/>
    <n v="2310"/>
    <s v="R"/>
    <d v="2006-06-23T00:00:00"/>
    <n v="1910.7185867790395"/>
    <n v="1910.7185867790395"/>
  </r>
  <r>
    <x v="1107"/>
    <x v="18"/>
    <s v="Désignations Effacées"/>
    <n v="452.76"/>
    <s v="R"/>
    <d v="2006-06-23T00:00:00"/>
    <n v="2363.4785867790397"/>
    <n v="2363.4785867790397"/>
  </r>
  <r>
    <x v="1107"/>
    <x v="17"/>
    <s v="Désignations Effacées"/>
    <n v="1560"/>
    <s v="R"/>
    <d v="2006-06-23T00:00:00"/>
    <n v="3923.4785867790397"/>
    <n v="3923.4785867790397"/>
  </r>
  <r>
    <x v="1107"/>
    <x v="18"/>
    <s v="Désignations Effacées"/>
    <n v="305.76"/>
    <s v="R"/>
    <d v="2006-06-23T00:00:00"/>
    <n v="4229.2385867790399"/>
    <n v="4229.2385867790399"/>
  </r>
  <r>
    <x v="1108"/>
    <x v="17"/>
    <s v="Désignations Effacées"/>
    <n v="915"/>
    <s v="R"/>
    <d v="2006-06-24T00:00:00"/>
    <n v="5144.2385867790399"/>
    <n v="5144.2385867790399"/>
  </r>
  <r>
    <x v="1108"/>
    <x v="18"/>
    <s v="Désignations Effacées"/>
    <n v="179.34"/>
    <s v="R"/>
    <d v="2006-06-24T00:00:00"/>
    <n v="5323.5785867790401"/>
    <n v="5323.5785867790401"/>
  </r>
  <r>
    <x v="1109"/>
    <x v="11"/>
    <s v="Désignations Effacées"/>
    <n v="720"/>
    <s v="D"/>
    <d v="2006-06-25T00:00:00"/>
    <n v="4603.5785867790401"/>
    <n v="4603.5785867790401"/>
  </r>
  <r>
    <x v="1110"/>
    <x v="1"/>
    <s v="Désignations Effacées"/>
    <n v="42.48"/>
    <s v="D"/>
    <d v="2006-06-29T00:00:00"/>
    <n v="4561.0985867790405"/>
    <n v="4561.0985867790405"/>
  </r>
  <r>
    <x v="1110"/>
    <x v="2"/>
    <s v="Désignations Effacées"/>
    <n v="8.33"/>
    <s v="D"/>
    <d v="2006-06-29T00:00:00"/>
    <n v="4552.7685867790406"/>
    <n v="4552.7685867790406"/>
  </r>
  <r>
    <x v="1111"/>
    <x v="1"/>
    <s v="Désignations Effacées"/>
    <n v="29.03"/>
    <s v="D"/>
    <d v="2006-06-29T00:00:00"/>
    <n v="4523.7385867790408"/>
    <n v="4523.7385867790408"/>
  </r>
  <r>
    <x v="1111"/>
    <x v="2"/>
    <s v="Désignations Effacées"/>
    <n v="5.69"/>
    <s v="D"/>
    <d v="2006-06-29T00:00:00"/>
    <n v="4518.0485867790412"/>
    <n v="4518.0485867790412"/>
  </r>
  <r>
    <x v="1111"/>
    <x v="1"/>
    <s v="Désignations Effacées"/>
    <n v="152"/>
    <s v="D"/>
    <d v="2006-06-29T00:00:00"/>
    <n v="4366.0485867790412"/>
    <n v="4366.0485867790412"/>
  </r>
  <r>
    <x v="1111"/>
    <x v="2"/>
    <s v="Désignations Effacées"/>
    <n v="8.36"/>
    <s v="D"/>
    <d v="2006-06-29T00:00:00"/>
    <n v="4357.6885867790415"/>
    <n v="4357.6885867790415"/>
  </r>
  <r>
    <x v="1111"/>
    <x v="8"/>
    <s v="Désignations Effacées"/>
    <n v="145.41999999999999"/>
    <s v="D"/>
    <d v="2006-06-30T00:00:00"/>
    <n v="4212.2685867790415"/>
    <n v="4212.2685867790415"/>
  </r>
  <r>
    <x v="1111"/>
    <x v="2"/>
    <s v="Désignations Effacées"/>
    <n v="27.62"/>
    <s v="D"/>
    <d v="2006-06-30T00:00:00"/>
    <n v="4184.6485867790416"/>
    <n v="4184.6485867790416"/>
  </r>
  <r>
    <x v="1112"/>
    <x v="10"/>
    <s v="Désignations Effacées"/>
    <n v="25.18"/>
    <s v="D"/>
    <d v="2006-07-01T00:00:00"/>
    <n v="4159.4685867790413"/>
    <n v="4159.4685867790413"/>
  </r>
  <r>
    <x v="1112"/>
    <x v="2"/>
    <s v="Désignations Effacées"/>
    <n v="3.91"/>
    <s v="D"/>
    <d v="2006-07-01T00:00:00"/>
    <n v="4155.5585867790414"/>
    <n v="4155.5585867790414"/>
  </r>
  <r>
    <x v="1111"/>
    <x v="21"/>
    <s v="Désignations Effacées"/>
    <n v="800"/>
    <s v="D"/>
    <d v="2006-07-03T00:00:00"/>
    <n v="3355.5585867790414"/>
    <n v="3355.5585867790414"/>
  </r>
  <r>
    <x v="1111"/>
    <x v="2"/>
    <s v="Désignations Effacées"/>
    <n v="156.80000000000001"/>
    <s v="D"/>
    <d v="2006-07-03T00:00:00"/>
    <n v="3198.7585867790413"/>
    <n v="3198.7585867790413"/>
  </r>
  <r>
    <x v="1102"/>
    <x v="11"/>
    <s v="Désignations Effacées"/>
    <n v="128.38"/>
    <s v="D"/>
    <d v="2006-07-04T00:00:00"/>
    <n v="3070.3785867790411"/>
    <n v="3070.3785867790411"/>
  </r>
  <r>
    <x v="1113"/>
    <x v="6"/>
    <s v="Désignations Effacées"/>
    <n v="3000"/>
    <s v="D"/>
    <d v="2006-07-05T00:00:00"/>
    <n v="70.378586779041143"/>
    <n v="70.378586779041143"/>
  </r>
  <r>
    <x v="1113"/>
    <x v="17"/>
    <s v="Désignations Effacées"/>
    <n v="700"/>
    <s v="R"/>
    <d v="2006-07-06T00:00:00"/>
    <n v="770.37858677904114"/>
    <n v="770.37858677904114"/>
  </r>
  <r>
    <x v="1113"/>
    <x v="18"/>
    <s v="Désignations Effacées"/>
    <n v="137.19999999999999"/>
    <s v="R"/>
    <d v="2006-07-06T00:00:00"/>
    <n v="907.57858677904119"/>
    <n v="907.57858677904119"/>
  </r>
  <r>
    <x v="1114"/>
    <x v="11"/>
    <s v="Désignations Effacées"/>
    <n v="262.77"/>
    <s v="D"/>
    <d v="2006-07-09T00:00:00"/>
    <n v="644.80858677904121"/>
    <n v="644.80858677904121"/>
  </r>
  <r>
    <x v="1114"/>
    <x v="11"/>
    <s v="Désignations Effacées"/>
    <n v="301.2"/>
    <s v="D"/>
    <d v="2006-07-09T00:00:00"/>
    <n v="343.60858677904122"/>
    <n v="343.60858677904122"/>
  </r>
  <r>
    <x v="1115"/>
    <x v="17"/>
    <s v="Désignations Effacées"/>
    <n v="1350"/>
    <s v="R"/>
    <d v="2006-07-10T00:00:00"/>
    <n v="1693.6085867790412"/>
    <n v="1693.6085867790412"/>
  </r>
  <r>
    <x v="1115"/>
    <x v="18"/>
    <s v="Désignations Effacées"/>
    <n v="264.60000000000002"/>
    <s v="R"/>
    <d v="2006-07-10T00:00:00"/>
    <n v="1958.2085867790411"/>
    <n v="1958.2085867790411"/>
  </r>
  <r>
    <x v="1116"/>
    <x v="26"/>
    <s v="Désignations Effacées"/>
    <n v="4"/>
    <s v="D"/>
    <d v="2006-07-10T00:00:00"/>
    <n v="1954.2085867790411"/>
    <n v="1954.2085867790411"/>
  </r>
  <r>
    <x v="1114"/>
    <x v="11"/>
    <s v="Désignations Effacées"/>
    <n v="408.1"/>
    <s v="D"/>
    <d v="2006-07-11T00:00:00"/>
    <n v="1546.1085867790412"/>
    <n v="1546.1085867790412"/>
  </r>
  <r>
    <x v="1116"/>
    <x v="6"/>
    <s v="Désignations Effacées"/>
    <n v="1000"/>
    <s v="D"/>
    <d v="2006-07-11T00:00:00"/>
    <n v="546.10858677904116"/>
    <n v="546.10858677904116"/>
  </r>
  <r>
    <x v="1116"/>
    <x v="17"/>
    <s v="Désignations Effacées"/>
    <n v="550"/>
    <s v="R"/>
    <d v="2006-07-12T00:00:00"/>
    <n v="1096.1085867790412"/>
    <n v="1096.1085867790412"/>
  </r>
  <r>
    <x v="1116"/>
    <x v="18"/>
    <s v="Désignations Effacées"/>
    <n v="107.8"/>
    <s v="R"/>
    <d v="2006-07-12T00:00:00"/>
    <n v="1203.9085867790411"/>
    <n v="1203.9085867790411"/>
  </r>
  <r>
    <x v="1117"/>
    <x v="1"/>
    <s v="Désignations Effacées"/>
    <n v="33"/>
    <s v="D"/>
    <d v="2006-07-16T00:00:00"/>
    <n v="1170.9085867790411"/>
    <n v="1170.9085867790411"/>
  </r>
  <r>
    <x v="1117"/>
    <x v="2"/>
    <s v="Désignations Effacées"/>
    <n v="6.47"/>
    <s v="D"/>
    <d v="2006-07-16T00:00:00"/>
    <n v="1164.4385867790411"/>
    <n v="1164.4385867790411"/>
  </r>
  <r>
    <x v="1118"/>
    <x v="20"/>
    <s v="Désignations Effacées"/>
    <n v="2528"/>
    <s v="D"/>
    <d v="2006-07-17T00:00:00"/>
    <n v="-1363.5614132209589"/>
    <n v="-1363.5614132209589"/>
  </r>
  <r>
    <x v="1115"/>
    <x v="6"/>
    <s v="Désignations Effacées"/>
    <n v="153.15"/>
    <s v="D"/>
    <d v="2006-07-19T00:00:00"/>
    <n v="-1516.711413220959"/>
    <n v="-1516.711413220959"/>
  </r>
  <r>
    <x v="1114"/>
    <x v="11"/>
    <s v="Désignations Effacées"/>
    <n v="701"/>
    <s v="D"/>
    <d v="2006-07-19T00:00:00"/>
    <n v="-2217.711413220959"/>
    <n v="-2217.711413220959"/>
  </r>
  <r>
    <x v="1119"/>
    <x v="30"/>
    <s v="Désignations Effacées"/>
    <n v="278.97000000000003"/>
    <s v="D"/>
    <d v="2006-07-20T00:00:00"/>
    <n v="-2496.6814132209593"/>
    <n v="-2496.6814132209593"/>
  </r>
  <r>
    <x v="1119"/>
    <x v="2"/>
    <s v="Désignations Effacées"/>
    <n v="54.68"/>
    <s v="D"/>
    <d v="2006-07-20T00:00:00"/>
    <n v="-2551.3614132209591"/>
    <n v="-2551.3614132209591"/>
  </r>
  <r>
    <x v="1119"/>
    <x v="26"/>
    <s v="Désignations Effacées"/>
    <n v="6.11"/>
    <s v="D"/>
    <d v="2006-07-20T00:00:00"/>
    <n v="-2557.4714132209592"/>
    <n v="-2557.4714132209592"/>
  </r>
  <r>
    <x v="1120"/>
    <x v="10"/>
    <s v="Désignations Effacées"/>
    <n v="6.73"/>
    <s v="D"/>
    <d v="2006-07-31T00:00:00"/>
    <n v="-2564.2014132209592"/>
    <n v="-2564.2014132209592"/>
  </r>
  <r>
    <x v="1120"/>
    <x v="2"/>
    <s v="Désignations Effacées"/>
    <n v="1.32"/>
    <s v="D"/>
    <d v="2006-07-31T00:00:00"/>
    <n v="-2565.5214132209594"/>
    <n v="-2565.5214132209594"/>
  </r>
  <r>
    <x v="1120"/>
    <x v="8"/>
    <s v="Désignations Effacées"/>
    <n v="13.04"/>
    <s v="D"/>
    <d v="2006-07-31T00:00:00"/>
    <n v="-2578.5614132209594"/>
    <n v="-2578.5614132209594"/>
  </r>
  <r>
    <x v="1120"/>
    <x v="2"/>
    <s v="Désignations Effacées"/>
    <n v="0.76"/>
    <s v="D"/>
    <d v="2006-07-31T00:00:00"/>
    <n v="-2579.3214132209596"/>
    <n v="-2579.3214132209596"/>
  </r>
  <r>
    <x v="1121"/>
    <x v="10"/>
    <s v="Désignations Effacées"/>
    <n v="34"/>
    <s v="D"/>
    <d v="2006-08-01T00:00:00"/>
    <n v="-2613.3214132209596"/>
    <n v="-2613.3214132209596"/>
  </r>
  <r>
    <x v="1121"/>
    <x v="2"/>
    <s v="Désignations Effacées"/>
    <n v="5.96"/>
    <s v="D"/>
    <d v="2006-08-01T00:00:00"/>
    <n v="-2619.2814132209596"/>
    <n v="-2619.2814132209596"/>
  </r>
  <r>
    <x v="1121"/>
    <x v="10"/>
    <s v="Désignations Effacées"/>
    <n v="8.36"/>
    <s v="D"/>
    <d v="2006-08-01T00:00:00"/>
    <n v="-2627.6414132209597"/>
    <n v="-2627.6414132209597"/>
  </r>
  <r>
    <x v="1121"/>
    <x v="2"/>
    <s v="Désignations Effacées"/>
    <n v="1.64"/>
    <s v="D"/>
    <d v="2006-08-01T00:00:00"/>
    <n v="-2629.2814132209596"/>
    <n v="-2629.2814132209596"/>
  </r>
  <r>
    <x v="1122"/>
    <x v="1"/>
    <s v="Désignations Effacées"/>
    <n v="49.09"/>
    <s v="D"/>
    <d v="2006-08-02T00:00:00"/>
    <n v="-2678.3714132209598"/>
    <n v="-2678.3714132209598"/>
  </r>
  <r>
    <x v="1122"/>
    <x v="2"/>
    <s v="Désignations Effacées"/>
    <n v="9.6300000000000008"/>
    <s v="D"/>
    <d v="2006-08-02T00:00:00"/>
    <n v="-2688.0014132209599"/>
    <n v="-2688.0014132209599"/>
  </r>
  <r>
    <x v="1123"/>
    <x v="17"/>
    <s v="Désignations Effacées"/>
    <n v="700"/>
    <s v="R"/>
    <d v="2006-08-02T00:00:00"/>
    <n v="-1988.0014132209599"/>
    <n v="-1988.0014132209599"/>
  </r>
  <r>
    <x v="1123"/>
    <x v="18"/>
    <s v="Désignations Effacées"/>
    <n v="137.19999999999999"/>
    <s v="R"/>
    <d v="2006-08-02T00:00:00"/>
    <n v="-1850.8014132209598"/>
    <n v="-1850.8014132209598"/>
  </r>
  <r>
    <x v="1124"/>
    <x v="5"/>
    <s v="Désignations Effacées"/>
    <n v="50"/>
    <s v="D"/>
    <d v="2006-08-04T00:00:00"/>
    <n v="-1900.8014132209598"/>
    <n v="-1900.8014132209598"/>
  </r>
  <r>
    <x v="1124"/>
    <x v="2"/>
    <s v="Désignations Effacées"/>
    <n v="9.8000000000000007"/>
    <s v="D"/>
    <d v="2006-08-04T00:00:00"/>
    <n v="-1910.6014132209598"/>
    <n v="-1910.6014132209598"/>
  </r>
  <r>
    <x v="1114"/>
    <x v="11"/>
    <s v="Désignations Effacées"/>
    <n v="128.38"/>
    <s v="D"/>
    <d v="2006-08-06T00:00:00"/>
    <n v="-2038.9814132209599"/>
    <n v="-2038.9814132209599"/>
  </r>
  <r>
    <x v="1125"/>
    <x v="17"/>
    <s v="Désignations Effacées"/>
    <n v="350"/>
    <s v="R"/>
    <d v="2006-08-08T00:00:00"/>
    <n v="-1688.9814132209599"/>
    <n v="-1688.9814132209599"/>
  </r>
  <r>
    <x v="1125"/>
    <x v="18"/>
    <s v="Désignations Effacées"/>
    <n v="68.599999999999994"/>
    <s v="R"/>
    <d v="2006-08-08T00:00:00"/>
    <n v="-1620.38141322096"/>
    <n v="-1620.38141322096"/>
  </r>
  <r>
    <x v="1126"/>
    <x v="26"/>
    <s v="Désignations Effacées"/>
    <n v="4"/>
    <s v="D"/>
    <d v="2006-08-09T00:00:00"/>
    <n v="-1624.38141322096"/>
    <n v="-1624.38141322096"/>
  </r>
  <r>
    <x v="1127"/>
    <x v="11"/>
    <s v="Désignations Effacées"/>
    <n v="408.1"/>
    <s v="D"/>
    <d v="2006-08-10T00:00:00"/>
    <n v="-2032.4814132209599"/>
    <n v="-2032.4814132209599"/>
  </r>
  <r>
    <x v="1128"/>
    <x v="1"/>
    <s v="Désignations Effacées"/>
    <n v="33"/>
    <s v="D"/>
    <d v="2006-08-13T00:00:00"/>
    <n v="-2065.4814132209599"/>
    <n v="-2065.4814132209599"/>
  </r>
  <r>
    <x v="1128"/>
    <x v="2"/>
    <s v="Désignations Effacées"/>
    <n v="6.47"/>
    <s v="D"/>
    <d v="2006-08-13T00:00:00"/>
    <n v="-2071.9514132209597"/>
    <n v="-2071.9514132209597"/>
  </r>
  <r>
    <x v="1129"/>
    <x v="6"/>
    <s v="Désignations Effacées"/>
    <n v="153.15"/>
    <s v="D"/>
    <d v="2006-08-20T00:00:00"/>
    <n v="-2225.1014132209598"/>
    <n v="-2225.1014132209598"/>
  </r>
  <r>
    <x v="1127"/>
    <x v="11"/>
    <s v="Désignations Effacées"/>
    <n v="701"/>
    <s v="D"/>
    <d v="2006-08-20T00:00:00"/>
    <n v="-2926.1014132209598"/>
    <n v="-2926.1014132209598"/>
  </r>
  <r>
    <x v="1130"/>
    <x v="30"/>
    <s v="Désignations Effacées"/>
    <n v="278.97000000000003"/>
    <s v="D"/>
    <d v="2006-08-20T00:00:00"/>
    <n v="-3205.0714132209596"/>
    <n v="-3205.0714132209596"/>
  </r>
  <r>
    <x v="1130"/>
    <x v="2"/>
    <s v="Désignations Effacées"/>
    <n v="54.68"/>
    <s v="D"/>
    <d v="2006-08-20T00:00:00"/>
    <n v="-3259.7514132209594"/>
    <n v="-3259.7514132209594"/>
  </r>
  <r>
    <x v="1130"/>
    <x v="26"/>
    <s v="Désignations Effacées"/>
    <n v="6.11"/>
    <s v="D"/>
    <d v="2006-08-20T00:00:00"/>
    <n v="-3265.8614132209595"/>
    <n v="-3265.8614132209595"/>
  </r>
  <r>
    <x v="1131"/>
    <x v="1"/>
    <s v="Désignations Effacées"/>
    <n v="27.9"/>
    <s v="D"/>
    <d v="2006-08-30T00:00:00"/>
    <n v="-3293.7614132209596"/>
    <n v="-3293.7614132209596"/>
  </r>
  <r>
    <x v="1131"/>
    <x v="2"/>
    <s v="Désignations Effacées"/>
    <n v="5.47"/>
    <s v="D"/>
    <d v="2006-08-30T00:00:00"/>
    <n v="-3299.2314132209594"/>
    <n v="-3299.2314132209594"/>
  </r>
  <r>
    <x v="1131"/>
    <x v="1"/>
    <s v="Désignations Effacées"/>
    <n v="55.25"/>
    <s v="D"/>
    <d v="2006-08-30T00:00:00"/>
    <n v="-3354.4814132209594"/>
    <n v="-3354.4814132209594"/>
  </r>
  <r>
    <x v="1131"/>
    <x v="2"/>
    <s v="Désignations Effacées"/>
    <n v="10.83"/>
    <s v="D"/>
    <d v="2006-08-30T00:00:00"/>
    <n v="-3365.3114132209594"/>
    <n v="-3365.3114132209594"/>
  </r>
  <r>
    <x v="1132"/>
    <x v="8"/>
    <s v="Désignations Effacées"/>
    <n v="94.44"/>
    <s v="D"/>
    <d v="2006-08-31T00:00:00"/>
    <n v="-3459.7514132209594"/>
    <n v="-3459.7514132209594"/>
  </r>
  <r>
    <x v="1132"/>
    <x v="2"/>
    <s v="Désignations Effacées"/>
    <n v="18.48"/>
    <s v="D"/>
    <d v="2006-08-31T00:00:00"/>
    <n v="-3478.2314132209594"/>
    <n v="-3478.2314132209594"/>
  </r>
  <r>
    <x v="1132"/>
    <x v="10"/>
    <s v="Désignations Effacées"/>
    <n v="6.73"/>
    <s v="D"/>
    <d v="2006-08-31T00:00:00"/>
    <n v="-3484.9614132209595"/>
    <n v="-3484.9614132209595"/>
  </r>
  <r>
    <x v="1132"/>
    <x v="2"/>
    <s v="Désignations Effacées"/>
    <n v="1.32"/>
    <s v="D"/>
    <d v="2006-08-31T00:00:00"/>
    <n v="-3486.2814132209596"/>
    <n v="-3486.2814132209596"/>
  </r>
  <r>
    <x v="1133"/>
    <x v="10"/>
    <s v="Désignations Effacées"/>
    <n v="34"/>
    <s v="D"/>
    <d v="2006-09-01T00:00:00"/>
    <n v="-3520.2814132209596"/>
    <n v="-3520.2814132209596"/>
  </r>
  <r>
    <x v="1133"/>
    <x v="2"/>
    <s v="Désignations Effacées"/>
    <n v="5.96"/>
    <s v="D"/>
    <d v="2006-09-01T00:00:00"/>
    <n v="-3526.2414132209597"/>
    <n v="-3526.2414132209597"/>
  </r>
  <r>
    <x v="1133"/>
    <x v="10"/>
    <s v="Désignations Effacées"/>
    <n v="8.36"/>
    <s v="D"/>
    <d v="2006-09-01T00:00:00"/>
    <n v="-3534.6014132209598"/>
    <n v="-3534.6014132209598"/>
  </r>
  <r>
    <x v="1133"/>
    <x v="2"/>
    <s v="Désignations Effacées"/>
    <n v="1.64"/>
    <s v="D"/>
    <d v="2006-09-01T00:00:00"/>
    <n v="-3536.2414132209597"/>
    <n v="-3536.2414132209597"/>
  </r>
  <r>
    <x v="1134"/>
    <x v="11"/>
    <s v="Désignations Effacées"/>
    <n v="128.38"/>
    <s v="D"/>
    <d v="2006-09-05T00:00:00"/>
    <n v="-3664.6214132209598"/>
    <n v="-3664.6214132209598"/>
  </r>
  <r>
    <x v="1135"/>
    <x v="17"/>
    <s v="Désignations Effacées"/>
    <n v="1180"/>
    <s v="R"/>
    <d v="2006-09-08T00:00:00"/>
    <n v="-2484.6214132209598"/>
    <n v="-2484.6214132209598"/>
  </r>
  <r>
    <x v="1135"/>
    <x v="18"/>
    <s v="Désignations Effacées"/>
    <n v="231.28"/>
    <s v="R"/>
    <d v="2006-09-08T00:00:00"/>
    <n v="-2253.3414132209596"/>
    <n v="-2253.3414132209596"/>
  </r>
  <r>
    <x v="1136"/>
    <x v="26"/>
    <s v="Désignations Effacées"/>
    <n v="4"/>
    <s v="D"/>
    <d v="2006-09-11T00:00:00"/>
    <n v="-2257.3414132209596"/>
    <n v="-2257.3414132209596"/>
  </r>
  <r>
    <x v="1136"/>
    <x v="17"/>
    <s v="Désignations Effacées"/>
    <n v="4950"/>
    <s v="R"/>
    <d v="2006-09-12T00:00:00"/>
    <n v="2692.6585867790404"/>
    <n v="2692.6585867790404"/>
  </r>
  <r>
    <x v="1136"/>
    <x v="18"/>
    <s v="Désignations Effacées"/>
    <n v="970.2"/>
    <s v="R"/>
    <d v="2006-09-12T00:00:00"/>
    <n v="3662.8585867790407"/>
    <n v="3662.8585867790407"/>
  </r>
  <r>
    <x v="1137"/>
    <x v="1"/>
    <s v="Désignations Effacées"/>
    <n v="33"/>
    <s v="D"/>
    <d v="2006-09-12T00:00:00"/>
    <n v="3629.8585867790407"/>
    <n v="3629.8585867790407"/>
  </r>
  <r>
    <x v="1137"/>
    <x v="2"/>
    <s v="Désignations Effacées"/>
    <n v="6.47"/>
    <s v="D"/>
    <d v="2006-09-12T00:00:00"/>
    <n v="3623.3885867790409"/>
    <n v="3623.3885867790409"/>
  </r>
  <r>
    <x v="1134"/>
    <x v="11"/>
    <s v="Désignations Effacées"/>
    <n v="408.1"/>
    <s v="D"/>
    <d v="2006-09-13T00:00:00"/>
    <n v="3215.288586779041"/>
    <n v="3215.288586779041"/>
  </r>
  <r>
    <x v="1137"/>
    <x v="17"/>
    <s v="Désignations Effacées"/>
    <n v="1350"/>
    <s v="R"/>
    <d v="2006-09-15T00:00:00"/>
    <n v="4565.288586779041"/>
    <n v="4565.288586779041"/>
  </r>
  <r>
    <x v="1137"/>
    <x v="18"/>
    <s v="Désignations Effacées"/>
    <n v="264.60000000000002"/>
    <s v="R"/>
    <d v="2006-09-15T00:00:00"/>
    <n v="4829.8885867790414"/>
    <n v="4829.8885867790414"/>
  </r>
  <r>
    <x v="1138"/>
    <x v="1"/>
    <s v="Désignations Effacées"/>
    <n v="41"/>
    <s v="D"/>
    <d v="2006-09-18T00:00:00"/>
    <n v="4788.8885867790414"/>
    <n v="4788.8885867790414"/>
  </r>
  <r>
    <x v="1138"/>
    <x v="2"/>
    <s v="Désignations Effacées"/>
    <n v="2.2599999999999998"/>
    <s v="D"/>
    <d v="2006-09-18T00:00:00"/>
    <n v="4786.6285867790411"/>
    <n v="4786.6285867790411"/>
  </r>
  <r>
    <x v="1139"/>
    <x v="6"/>
    <s v="Désignations Effacées"/>
    <n v="153.15"/>
    <s v="D"/>
    <d v="2006-09-19T00:00:00"/>
    <n v="4633.4785867790415"/>
    <n v="4633.4785867790415"/>
  </r>
  <r>
    <x v="1134"/>
    <x v="11"/>
    <s v="Désignations Effacées"/>
    <n v="701"/>
    <s v="D"/>
    <d v="2006-09-19T00:00:00"/>
    <n v="3932.4785867790415"/>
    <n v="3932.4785867790415"/>
  </r>
  <r>
    <x v="1140"/>
    <x v="6"/>
    <s v="Désignations Effacées"/>
    <n v="1500"/>
    <s v="D"/>
    <d v="2006-09-19T00:00:00"/>
    <n v="2432.4785867790415"/>
    <n v="2432.4785867790415"/>
  </r>
  <r>
    <x v="1141"/>
    <x v="30"/>
    <s v="Désignations Effacées"/>
    <n v="278.97000000000003"/>
    <s v="D"/>
    <d v="2006-09-20T00:00:00"/>
    <n v="2153.5085867790413"/>
    <n v="2153.5085867790413"/>
  </r>
  <r>
    <x v="1141"/>
    <x v="2"/>
    <s v="Désignations Effacées"/>
    <n v="54.68"/>
    <s v="D"/>
    <d v="2006-09-20T00:00:00"/>
    <n v="2098.8285867790414"/>
    <n v="2098.8285867790414"/>
  </r>
  <r>
    <x v="1141"/>
    <x v="26"/>
    <s v="Désignations Effacées"/>
    <n v="6.11"/>
    <s v="D"/>
    <d v="2006-09-20T00:00:00"/>
    <n v="2092.7185867790413"/>
    <n v="2092.7185867790413"/>
  </r>
  <r>
    <x v="1142"/>
    <x v="11"/>
    <s v="Désignations Effacées"/>
    <n v="930"/>
    <s v="D"/>
    <d v="2006-09-24T00:00:00"/>
    <n v="1162.7185867790413"/>
    <n v="1162.7185867790413"/>
  </r>
  <r>
    <x v="1143"/>
    <x v="17"/>
    <s v="Désignations Effacées"/>
    <n v="1005"/>
    <s v="R"/>
    <d v="2006-09-25T00:00:00"/>
    <n v="2167.7185867790413"/>
    <n v="2167.7185867790413"/>
  </r>
  <r>
    <x v="1143"/>
    <x v="18"/>
    <s v="Désignations Effacées"/>
    <n v="196.98"/>
    <s v="R"/>
    <d v="2006-09-25T00:00:00"/>
    <n v="2364.6985867790413"/>
    <n v="2364.6985867790413"/>
  </r>
  <r>
    <x v="1144"/>
    <x v="1"/>
    <s v="Désignations Effacées"/>
    <n v="64.48"/>
    <s v="D"/>
    <d v="2006-09-28T00:00:00"/>
    <n v="2300.2185867790413"/>
    <n v="2300.2185867790413"/>
  </r>
  <r>
    <x v="1144"/>
    <x v="2"/>
    <s v="Désignations Effacées"/>
    <n v="12.64"/>
    <s v="D"/>
    <d v="2006-09-28T00:00:00"/>
    <n v="2287.5785867790414"/>
    <n v="2287.5785867790414"/>
  </r>
  <r>
    <x v="1145"/>
    <x v="8"/>
    <s v="Désignations Effacées"/>
    <n v="93.15"/>
    <s v="D"/>
    <d v="2006-09-29T00:00:00"/>
    <n v="2194.4285867790413"/>
    <n v="2194.4285867790413"/>
  </r>
  <r>
    <x v="1145"/>
    <x v="5"/>
    <s v="Désignations Effacées"/>
    <n v="25.08"/>
    <s v="D"/>
    <d v="2006-09-29T00:00:00"/>
    <n v="2169.3485867790414"/>
    <n v="2169.3485867790414"/>
  </r>
  <r>
    <x v="1145"/>
    <x v="2"/>
    <s v="Désignations Effacées"/>
    <n v="23.17"/>
    <s v="D"/>
    <d v="2006-09-29T00:00:00"/>
    <n v="2146.1785867790413"/>
    <n v="2146.1785867790413"/>
  </r>
  <r>
    <x v="1142"/>
    <x v="10"/>
    <s v="Désignations Effacées"/>
    <n v="53.16053511705686"/>
    <s v="D"/>
    <d v="2006-10-01T00:00:00"/>
    <n v="2093.0180516619844"/>
    <n v="2093.0180516619844"/>
  </r>
  <r>
    <x v="1142"/>
    <x v="2"/>
    <s v="Désignations Effacées"/>
    <n v="10.42"/>
    <s v="D"/>
    <d v="2006-10-01T00:00:00"/>
    <n v="2082.5980516619843"/>
    <n v="2082.5980516619843"/>
  </r>
  <r>
    <x v="1146"/>
    <x v="10"/>
    <s v="Désignations Effacées"/>
    <n v="34"/>
    <s v="D"/>
    <d v="2006-10-02T00:00:00"/>
    <n v="2048.5980516619843"/>
    <n v="2048.5980516619843"/>
  </r>
  <r>
    <x v="1146"/>
    <x v="2"/>
    <s v="Désignations Effacées"/>
    <n v="5.96"/>
    <s v="D"/>
    <d v="2006-10-02T00:00:00"/>
    <n v="2042.6380516619843"/>
    <n v="2042.6380516619843"/>
  </r>
  <r>
    <x v="1146"/>
    <x v="10"/>
    <s v="Désignations Effacées"/>
    <n v="8.36"/>
    <s v="D"/>
    <d v="2006-10-02T00:00:00"/>
    <n v="2034.2780516619844"/>
    <n v="2034.2780516619844"/>
  </r>
  <r>
    <x v="1146"/>
    <x v="2"/>
    <s v="Désignations Effacées"/>
    <n v="1.64"/>
    <s v="D"/>
    <d v="2006-10-02T00:00:00"/>
    <n v="2032.6380516619843"/>
    <n v="2032.6380516619843"/>
  </r>
  <r>
    <x v="1127"/>
    <x v="11"/>
    <s v="Désignations Effacées"/>
    <n v="128.38"/>
    <s v="D"/>
    <d v="2006-10-04T00:00:00"/>
    <n v="1904.2580516619842"/>
    <n v="1904.2580516619842"/>
  </r>
  <r>
    <x v="1147"/>
    <x v="26"/>
    <s v="Désignations Effacées"/>
    <n v="342.18"/>
    <s v="D"/>
    <d v="2006-10-09T00:00:00"/>
    <n v="1562.0780516619841"/>
    <n v="1562.0780516619841"/>
  </r>
  <r>
    <x v="1148"/>
    <x v="11"/>
    <s v="Désignations Effacées"/>
    <n v="262.77"/>
    <s v="D"/>
    <d v="2006-10-09T00:00:00"/>
    <n v="1299.3080516619841"/>
    <n v="1299.3080516619841"/>
  </r>
  <r>
    <x v="1148"/>
    <x v="11"/>
    <s v="Désignations Effacées"/>
    <n v="301.23"/>
    <s v="D"/>
    <d v="2006-10-09T00:00:00"/>
    <n v="998.07805166198409"/>
    <n v="998.07805166198409"/>
  </r>
  <r>
    <x v="1149"/>
    <x v="26"/>
    <s v="Désignations Effacées"/>
    <n v="4"/>
    <s v="D"/>
    <d v="2006-10-09T00:00:00"/>
    <n v="994.07805166198409"/>
    <n v="994.07805166198409"/>
  </r>
  <r>
    <x v="1148"/>
    <x v="11"/>
    <s v="Désignations Effacées"/>
    <n v="408.1"/>
    <s v="D"/>
    <d v="2006-10-10T00:00:00"/>
    <n v="585.97805166198407"/>
    <n v="585.97805166198407"/>
  </r>
  <r>
    <x v="1150"/>
    <x v="20"/>
    <s v="Désignations Effacées"/>
    <n v="2080"/>
    <s v="D"/>
    <d v="2006-10-11T00:00:00"/>
    <n v="-1494.021948338016"/>
    <n v="-1494.021948338016"/>
  </r>
  <r>
    <x v="1151"/>
    <x v="1"/>
    <s v="Désignations Effacées"/>
    <n v="33"/>
    <s v="D"/>
    <d v="2006-10-12T00:00:00"/>
    <n v="-1527.021948338016"/>
    <n v="-1527.021948338016"/>
  </r>
  <r>
    <x v="1151"/>
    <x v="2"/>
    <s v="Désignations Effacées"/>
    <n v="6.47"/>
    <s v="D"/>
    <d v="2006-10-12T00:00:00"/>
    <n v="-1533.4919483380161"/>
    <n v="-1533.4919483380161"/>
  </r>
  <r>
    <x v="1152"/>
    <x v="17"/>
    <s v="Désignations Effacées"/>
    <n v="5775"/>
    <s v="R"/>
    <d v="2006-10-14T00:00:00"/>
    <n v="4241.5080516619837"/>
    <n v="4241.5080516619837"/>
  </r>
  <r>
    <x v="1152"/>
    <x v="18"/>
    <s v="Désignations Effacées"/>
    <n v="1131.9000000000001"/>
    <s v="R"/>
    <d v="2006-10-14T00:00:00"/>
    <n v="5373.4080516619833"/>
    <n v="5373.4080516619833"/>
  </r>
  <r>
    <x v="1153"/>
    <x v="6"/>
    <s v="Désignations Effacées"/>
    <n v="153.15"/>
    <s v="D"/>
    <d v="2006-10-19T00:00:00"/>
    <n v="5220.2580516619837"/>
    <n v="5220.2580516619837"/>
  </r>
  <r>
    <x v="1148"/>
    <x v="11"/>
    <s v="Désignations Effacées"/>
    <n v="711"/>
    <s v="D"/>
    <d v="2006-10-19T00:00:00"/>
    <n v="4509.2580516619837"/>
    <n v="4509.2580516619837"/>
  </r>
  <r>
    <x v="1154"/>
    <x v="6"/>
    <s v="Désignations Effacées"/>
    <n v="1000"/>
    <s v="D"/>
    <d v="2006-10-20T00:00:00"/>
    <n v="3509.2580516619837"/>
    <n v="3509.2580516619837"/>
  </r>
  <r>
    <x v="1154"/>
    <x v="30"/>
    <s v="Désignations Effacées"/>
    <n v="278.97000000000003"/>
    <s v="D"/>
    <d v="2006-10-22T00:00:00"/>
    <n v="3230.2880516619834"/>
    <n v="3230.2880516619834"/>
  </r>
  <r>
    <x v="1154"/>
    <x v="2"/>
    <s v="Désignations Effacées"/>
    <n v="54.68"/>
    <s v="D"/>
    <d v="2006-10-22T00:00:00"/>
    <n v="3175.6080516619836"/>
    <n v="3175.6080516619836"/>
  </r>
  <r>
    <x v="1154"/>
    <x v="26"/>
    <s v="Désignations Effacées"/>
    <n v="6.11"/>
    <s v="D"/>
    <d v="2006-10-22T00:00:00"/>
    <n v="3169.4980516619835"/>
    <n v="3169.4980516619835"/>
  </r>
  <r>
    <x v="1155"/>
    <x v="17"/>
    <s v="Désignations Effacées"/>
    <n v="260"/>
    <s v="R"/>
    <d v="2006-10-26T00:00:00"/>
    <n v="3429.4980516619835"/>
    <n v="3429.4980516619835"/>
  </r>
  <r>
    <x v="1155"/>
    <x v="18"/>
    <s v="Désignations Effacées"/>
    <n v="50.96"/>
    <s v="R"/>
    <d v="2006-10-26T00:00:00"/>
    <n v="3480.4580516619835"/>
    <n v="3480.4580516619835"/>
  </r>
  <r>
    <x v="1156"/>
    <x v="1"/>
    <s v="Désignations Effacées"/>
    <n v="27.9"/>
    <s v="D"/>
    <d v="2006-10-30T00:00:00"/>
    <n v="3452.5580516619834"/>
    <n v="3452.5580516619834"/>
  </r>
  <r>
    <x v="1156"/>
    <x v="2"/>
    <s v="Désignations Effacées"/>
    <n v="5.47"/>
    <s v="D"/>
    <d v="2006-10-30T00:00:00"/>
    <n v="3447.0880516619836"/>
    <n v="3447.0880516619836"/>
  </r>
  <r>
    <x v="1157"/>
    <x v="1"/>
    <s v="Désignations Effacées"/>
    <n v="49.17"/>
    <s v="D"/>
    <d v="2006-10-30T00:00:00"/>
    <n v="3397.9180516619836"/>
    <n v="3397.9180516619836"/>
  </r>
  <r>
    <x v="1157"/>
    <x v="2"/>
    <s v="Désignations Effacées"/>
    <n v="9.64"/>
    <s v="D"/>
    <d v="2006-10-30T00:00:00"/>
    <n v="3388.2780516619837"/>
    <n v="3388.2780516619837"/>
  </r>
  <r>
    <x v="1151"/>
    <x v="8"/>
    <s v="Désignations Effacées"/>
    <n v="68.16"/>
    <s v="D"/>
    <d v="2006-10-31T00:00:00"/>
    <n v="3320.1180516619838"/>
    <n v="3320.1180516619838"/>
  </r>
  <r>
    <x v="1151"/>
    <x v="1"/>
    <s v="Désignations Effacées"/>
    <n v="54.26"/>
    <s v="D"/>
    <d v="2006-10-31T00:00:00"/>
    <n v="3265.8580516619836"/>
    <n v="3265.8580516619836"/>
  </r>
  <r>
    <x v="1151"/>
    <x v="2"/>
    <s v="Désignations Effacées"/>
    <n v="23.97"/>
    <s v="D"/>
    <d v="2006-10-31T00:00:00"/>
    <n v="3241.8880516619838"/>
    <n v="3241.8880516619838"/>
  </r>
  <r>
    <x v="12"/>
    <x v="17"/>
    <s v="Désignations Effacées"/>
    <n v="700"/>
    <s v="R"/>
    <d v="2006-10-31T00:00:00"/>
    <n v="3941.8880516619838"/>
    <n v="3941.8880516619838"/>
  </r>
  <r>
    <x v="12"/>
    <x v="18"/>
    <s v="Désignations Effacées"/>
    <n v="137.19999999999999"/>
    <s v="R"/>
    <d v="2006-10-31T00:00:00"/>
    <n v="4079.0880516619836"/>
    <n v="4079.0880516619836"/>
  </r>
  <r>
    <x v="1158"/>
    <x v="1"/>
    <s v="Désignations Effacées"/>
    <n v="56.2"/>
    <s v="D"/>
    <d v="2006-10-31T00:00:00"/>
    <n v="4022.8880516619838"/>
    <n v="4022.8880516619838"/>
  </r>
  <r>
    <x v="1158"/>
    <x v="2"/>
    <s v="Désignations Effacées"/>
    <n v="3.09"/>
    <s v="D"/>
    <d v="2006-10-31T00:00:00"/>
    <n v="4019.7980516619837"/>
    <n v="4019.7980516619837"/>
  </r>
  <r>
    <x v="1159"/>
    <x v="10"/>
    <s v="Désignations Effacées"/>
    <n v="34"/>
    <s v="D"/>
    <d v="2006-11-02T00:00:00"/>
    <n v="3985.7980516619837"/>
    <n v="3985.7980516619837"/>
  </r>
  <r>
    <x v="1159"/>
    <x v="2"/>
    <s v="Désignations Effacées"/>
    <n v="5.96"/>
    <s v="D"/>
    <d v="2006-11-02T00:00:00"/>
    <n v="3979.8380516619836"/>
    <n v="3979.8380516619836"/>
  </r>
  <r>
    <x v="1159"/>
    <x v="10"/>
    <s v="Désignations Effacées"/>
    <n v="8.36"/>
    <s v="D"/>
    <d v="2006-11-02T00:00:00"/>
    <n v="3971.4780516619835"/>
    <n v="3971.4780516619835"/>
  </r>
  <r>
    <x v="1159"/>
    <x v="2"/>
    <s v="Désignations Effacées"/>
    <n v="1.64"/>
    <s v="D"/>
    <d v="2006-11-02T00:00:00"/>
    <n v="3969.8380516619836"/>
    <n v="3969.8380516619836"/>
  </r>
  <r>
    <x v="1160"/>
    <x v="17"/>
    <s v="Désignations Effacées"/>
    <n v="300"/>
    <s v="R"/>
    <d v="2006-11-03T00:00:00"/>
    <n v="4269.8380516619836"/>
    <n v="4269.8380516619836"/>
  </r>
  <r>
    <x v="1160"/>
    <x v="18"/>
    <s v="Désignations Effacées"/>
    <n v="58.8"/>
    <s v="R"/>
    <d v="2006-11-03T00:00:00"/>
    <n v="4328.6380516619838"/>
    <n v="4328.6380516619838"/>
  </r>
  <r>
    <x v="1161"/>
    <x v="11"/>
    <s v="Désignations Effacées"/>
    <n v="128.38"/>
    <s v="D"/>
    <d v="2006-11-05T00:00:00"/>
    <n v="4200.2580516619837"/>
    <n v="4200.2580516619837"/>
  </r>
  <r>
    <x v="1161"/>
    <x v="17"/>
    <s v="Désignations Effacées"/>
    <n v="117"/>
    <s v="R"/>
    <d v="2006-11-09T00:00:00"/>
    <n v="4317.2580516619837"/>
    <n v="4317.2580516619837"/>
  </r>
  <r>
    <x v="1161"/>
    <x v="18"/>
    <s v="Désignations Effacées"/>
    <n v="22.93"/>
    <s v="R"/>
    <d v="2006-11-09T00:00:00"/>
    <n v="4340.188051661984"/>
    <n v="4340.188051661984"/>
  </r>
  <r>
    <x v="1162"/>
    <x v="26"/>
    <s v="Désignations Effacées"/>
    <n v="4"/>
    <s v="D"/>
    <d v="2006-11-09T00:00:00"/>
    <n v="4336.188051661984"/>
    <n v="4336.188051661984"/>
  </r>
  <r>
    <x v="1163"/>
    <x v="17"/>
    <s v="Désignations Effacées"/>
    <n v="650"/>
    <s v="R"/>
    <d v="2006-11-10T00:00:00"/>
    <n v="4986.188051661984"/>
    <n v="4986.188051661984"/>
  </r>
  <r>
    <x v="1163"/>
    <x v="18"/>
    <s v="Désignations Effacées"/>
    <n v="127.4"/>
    <s v="R"/>
    <d v="2006-11-10T00:00:00"/>
    <n v="5113.5880516619836"/>
    <n v="5113.5880516619836"/>
  </r>
  <r>
    <x v="1161"/>
    <x v="17"/>
    <s v="Désignations Effacées"/>
    <n v="234"/>
    <s v="R"/>
    <d v="2006-11-11T00:00:00"/>
    <n v="5347.5880516619836"/>
    <n v="5347.5880516619836"/>
  </r>
  <r>
    <x v="1161"/>
    <x v="18"/>
    <s v="Désignations Effacées"/>
    <n v="45.86"/>
    <s v="R"/>
    <d v="2006-11-11T00:00:00"/>
    <n v="5393.4480516619833"/>
    <n v="5393.4480516619833"/>
  </r>
  <r>
    <x v="1161"/>
    <x v="11"/>
    <s v="Désignations Effacées"/>
    <n v="738.5"/>
    <s v="D"/>
    <d v="2006-11-12T00:00:00"/>
    <n v="4654.9480516619833"/>
    <n v="4654.9480516619833"/>
  </r>
  <r>
    <x v="1164"/>
    <x v="1"/>
    <s v="Désignations Effacées"/>
    <n v="33"/>
    <s v="D"/>
    <d v="2006-11-13T00:00:00"/>
    <n v="4621.9480516619833"/>
    <n v="4621.9480516619833"/>
  </r>
  <r>
    <x v="1164"/>
    <x v="2"/>
    <s v="Désignations Effacées"/>
    <n v="6.47"/>
    <s v="D"/>
    <d v="2006-11-13T00:00:00"/>
    <n v="4615.478051661983"/>
    <n v="4615.478051661983"/>
  </r>
  <r>
    <x v="1165"/>
    <x v="6"/>
    <s v="Désignations Effacées"/>
    <n v="153.15"/>
    <s v="D"/>
    <d v="2006-11-19T00:00:00"/>
    <n v="4462.3280516619834"/>
    <n v="4462.3280516619834"/>
  </r>
  <r>
    <x v="1166"/>
    <x v="11"/>
    <s v="Désignations Effacées"/>
    <n v="1172"/>
    <s v="D"/>
    <d v="2006-11-19T00:00:00"/>
    <n v="3290.3280516619834"/>
    <n v="3290.3280516619834"/>
  </r>
  <r>
    <x v="1167"/>
    <x v="30"/>
    <s v="Désignations Effacées"/>
    <n v="278.97000000000003"/>
    <s v="D"/>
    <d v="2006-11-20T00:00:00"/>
    <n v="3011.3580516619832"/>
    <n v="3011.3580516619832"/>
  </r>
  <r>
    <x v="1167"/>
    <x v="2"/>
    <s v="Désignations Effacées"/>
    <n v="54.68"/>
    <s v="D"/>
    <d v="2006-11-20T00:00:00"/>
    <n v="2956.6780516619833"/>
    <n v="2956.6780516619833"/>
  </r>
  <r>
    <x v="1167"/>
    <x v="26"/>
    <s v="Désignations Effacées"/>
    <n v="6.11"/>
    <s v="D"/>
    <d v="2006-11-20T00:00:00"/>
    <n v="2950.5680516619832"/>
    <n v="2950.5680516619832"/>
  </r>
  <r>
    <x v="1168"/>
    <x v="1"/>
    <s v="Désignations Effacées"/>
    <n v="0.28999999999999998"/>
    <s v="D"/>
    <d v="2006-11-26T00:00:00"/>
    <n v="2950.2780516619832"/>
    <n v="2950.2780516619832"/>
  </r>
  <r>
    <x v="1168"/>
    <x v="2"/>
    <s v="Désignations Effacées"/>
    <n v="0.06"/>
    <s v="D"/>
    <d v="2006-11-26T00:00:00"/>
    <n v="2950.2180516619833"/>
    <n v="2950.2180516619833"/>
  </r>
  <r>
    <x v="1169"/>
    <x v="1"/>
    <s v="Désignations Effacées"/>
    <n v="47.79"/>
    <s v="D"/>
    <d v="2006-11-30T00:00:00"/>
    <n v="2902.4280516619833"/>
    <n v="2902.4280516619833"/>
  </r>
  <r>
    <x v="1169"/>
    <x v="2"/>
    <s v="Désignations Effacées"/>
    <n v="9.3699999999999992"/>
    <s v="D"/>
    <d v="2006-11-30T00:00:00"/>
    <n v="2893.0580516619834"/>
    <n v="2893.0580516619834"/>
  </r>
  <r>
    <x v="1169"/>
    <x v="1"/>
    <s v="Désignations Effacées"/>
    <n v="18"/>
    <s v="D"/>
    <d v="2006-11-30T00:00:00"/>
    <n v="2875.0580516619834"/>
    <n v="2875.0580516619834"/>
  </r>
  <r>
    <x v="1169"/>
    <x v="8"/>
    <s v="Désignations Effacées"/>
    <n v="128.86000000000001"/>
    <s v="D"/>
    <d v="2006-11-30T00:00:00"/>
    <n v="2746.1980516619833"/>
    <n v="2746.1980516619833"/>
  </r>
  <r>
    <x v="1169"/>
    <x v="2"/>
    <s v="Désignations Effacées"/>
    <n v="25.26"/>
    <s v="D"/>
    <d v="2006-11-30T00:00:00"/>
    <n v="2720.9380516619831"/>
    <n v="2720.9380516619831"/>
  </r>
  <r>
    <x v="1170"/>
    <x v="17"/>
    <s v="Désignations Effacées"/>
    <n v="610"/>
    <s v="R"/>
    <d v="2006-12-01T00:00:00"/>
    <n v="3330.9380516619831"/>
    <n v="3330.9380516619831"/>
  </r>
  <r>
    <x v="1170"/>
    <x v="18"/>
    <s v="Désignations Effacées"/>
    <n v="119.56"/>
    <s v="R"/>
    <d v="2006-12-01T00:00:00"/>
    <n v="3450.498051661983"/>
    <n v="3450.498051661983"/>
  </r>
  <r>
    <x v="1171"/>
    <x v="10"/>
    <s v="Désignations Effacées"/>
    <n v="8.36"/>
    <s v="D"/>
    <d v="2006-12-01T00:00:00"/>
    <n v="3442.1380516619829"/>
    <n v="3442.1380516619829"/>
  </r>
  <r>
    <x v="1171"/>
    <x v="2"/>
    <s v="Désignations Effacées"/>
    <n v="1.64"/>
    <s v="D"/>
    <d v="2006-12-01T00:00:00"/>
    <n v="3440.498051661983"/>
    <n v="3440.498051661983"/>
  </r>
  <r>
    <x v="1171"/>
    <x v="10"/>
    <s v="Désignations Effacées"/>
    <n v="34"/>
    <s v="D"/>
    <d v="2006-12-01T00:00:00"/>
    <n v="3406.498051661983"/>
    <n v="3406.498051661983"/>
  </r>
  <r>
    <x v="1171"/>
    <x v="2"/>
    <s v="Désignations Effacées"/>
    <n v="5.96"/>
    <s v="D"/>
    <d v="2006-12-01T00:00:00"/>
    <n v="3400.538051661983"/>
    <n v="3400.538051661983"/>
  </r>
  <r>
    <x v="1171"/>
    <x v="17"/>
    <s v="Désignations Effacées"/>
    <n v="700"/>
    <s v="R"/>
    <d v="2006-12-02T00:00:00"/>
    <n v="4100.5380516619825"/>
    <n v="4100.5380516619825"/>
  </r>
  <r>
    <x v="1171"/>
    <x v="18"/>
    <s v="Désignations Effacées"/>
    <n v="137.19999999999999"/>
    <s v="R"/>
    <d v="2006-12-02T00:00:00"/>
    <n v="4237.7380516619824"/>
    <n v="4237.7380516619824"/>
  </r>
  <r>
    <x v="1148"/>
    <x v="11"/>
    <s v="Désignations Effacées"/>
    <n v="128.38"/>
    <s v="D"/>
    <d v="2006-12-05T00:00:00"/>
    <n v="4109.3580516619822"/>
    <n v="4109.3580516619822"/>
  </r>
  <r>
    <x v="1171"/>
    <x v="4"/>
    <s v="Désignations Effacées"/>
    <n v="1162"/>
    <s v="D"/>
    <d v="2006-12-05T00:00:00"/>
    <n v="2947.3580516619822"/>
    <n v="2947.3580516619822"/>
  </r>
  <r>
    <x v="1172"/>
    <x v="11"/>
    <s v="Désignations Effacées"/>
    <n v="738.5"/>
    <s v="D"/>
    <d v="2006-12-10T00:00:00"/>
    <n v="2208.8580516619822"/>
    <n v="2208.8580516619822"/>
  </r>
  <r>
    <x v="1173"/>
    <x v="26"/>
    <s v="Désignations Effacées"/>
    <n v="4"/>
    <s v="D"/>
    <d v="2006-12-10T00:00:00"/>
    <n v="2204.8580516619822"/>
    <n v="2204.8580516619822"/>
  </r>
  <r>
    <x v="1174"/>
    <x v="17"/>
    <s v="Désignations Effacées"/>
    <n v="450"/>
    <s v="R"/>
    <d v="2006-12-12T00:00:00"/>
    <n v="2654.8580516619822"/>
    <n v="2654.8580516619822"/>
  </r>
  <r>
    <x v="1174"/>
    <x v="18"/>
    <s v="Désignations Effacées"/>
    <n v="88.2"/>
    <s v="R"/>
    <d v="2006-12-12T00:00:00"/>
    <n v="2743.0580516619821"/>
    <n v="2743.0580516619821"/>
  </r>
  <r>
    <x v="1174"/>
    <x v="1"/>
    <s v="Désignations Effacées"/>
    <n v="33"/>
    <s v="D"/>
    <d v="2006-12-12T00:00:00"/>
    <n v="2710.0580516619821"/>
    <n v="2710.0580516619821"/>
  </r>
  <r>
    <x v="1174"/>
    <x v="2"/>
    <s v="Désignations Effacées"/>
    <n v="6.47"/>
    <s v="D"/>
    <d v="2006-12-12T00:00:00"/>
    <n v="2703.5880516619823"/>
    <n v="2703.5880516619823"/>
  </r>
  <r>
    <x v="1175"/>
    <x v="6"/>
    <s v="Désignations Effacées"/>
    <n v="153.15"/>
    <s v="D"/>
    <d v="2006-12-19T00:00:00"/>
    <n v="2550.4380516619822"/>
    <n v="2550.4380516619822"/>
  </r>
  <r>
    <x v="1176"/>
    <x v="11"/>
    <s v="Désignations Effacées"/>
    <n v="1172"/>
    <s v="D"/>
    <d v="2006-12-19T00:00:00"/>
    <n v="1378.4380516619822"/>
    <n v="1378.4380516619822"/>
  </r>
  <r>
    <x v="1177"/>
    <x v="30"/>
    <s v="Désignations Effacées"/>
    <n v="278.97000000000003"/>
    <s v="D"/>
    <d v="2006-12-20T00:00:00"/>
    <n v="1099.4680516619821"/>
    <n v="1099.4680516619821"/>
  </r>
  <r>
    <x v="1177"/>
    <x v="2"/>
    <s v="Désignations Effacées"/>
    <n v="54.68"/>
    <s v="D"/>
    <d v="2006-12-20T00:00:00"/>
    <n v="1044.7880516619821"/>
    <n v="1044.7880516619821"/>
  </r>
  <r>
    <x v="1177"/>
    <x v="26"/>
    <s v="Désignations Effacées"/>
    <n v="6.11"/>
    <s v="D"/>
    <d v="2006-12-20T00:00:00"/>
    <n v="1038.6780516619822"/>
    <n v="1038.6780516619822"/>
  </r>
  <r>
    <x v="1178"/>
    <x v="17"/>
    <s v="Désignations Effacées"/>
    <n v="1400"/>
    <s v="R"/>
    <d v="2006-12-23T00:00:00"/>
    <n v="2438.678051661982"/>
    <n v="2438.678051661982"/>
  </r>
  <r>
    <x v="1178"/>
    <x v="18"/>
    <s v="Désignations Effacées"/>
    <n v="274.39999999999998"/>
    <s v="R"/>
    <d v="2006-12-23T00:00:00"/>
    <n v="2713.078051661982"/>
    <n v="2713.078051661982"/>
  </r>
  <r>
    <x v="1178"/>
    <x v="17"/>
    <s v="Désignations Effacées"/>
    <n v="1830"/>
    <s v="R"/>
    <d v="2006-12-23T00:00:00"/>
    <n v="4543.0780516619816"/>
    <n v="4543.0780516619816"/>
  </r>
  <r>
    <x v="1178"/>
    <x v="18"/>
    <s v="Désignations Effacées"/>
    <n v="358.68"/>
    <s v="R"/>
    <d v="2006-12-23T00:00:00"/>
    <n v="4901.7580516619819"/>
    <n v="4901.7580516619819"/>
  </r>
  <r>
    <x v="1174"/>
    <x v="9"/>
    <s v="Désignations Effacées"/>
    <n v="162.52000000000001"/>
    <s v="D"/>
    <d v="2006-12-25T00:00:00"/>
    <n v="4739.2380516619814"/>
    <n v="4739.2380516619814"/>
  </r>
  <r>
    <x v="1174"/>
    <x v="2"/>
    <s v="Désignations Effacées"/>
    <n v="30.48"/>
    <s v="D"/>
    <d v="2006-12-25T00:00:00"/>
    <n v="4708.7580516619819"/>
    <n v="4708.7580516619819"/>
  </r>
  <r>
    <x v="1176"/>
    <x v="11"/>
    <s v="Désignations Effacées"/>
    <n v="930"/>
    <s v="D"/>
    <d v="2006-12-26T00:00:00"/>
    <n v="3778.7580516619819"/>
    <n v="3778.7580516619819"/>
  </r>
  <r>
    <x v="1179"/>
    <x v="10"/>
    <s v="Désignations Effacées"/>
    <n v="29.431438127090306"/>
    <s v="D"/>
    <d v="2006-12-28T00:00:00"/>
    <n v="3749.3266135348917"/>
    <n v="3749.3266135348917"/>
  </r>
  <r>
    <x v="1179"/>
    <x v="2"/>
    <s v="Désignations Effacées"/>
    <n v="5.77"/>
    <s v="D"/>
    <d v="2006-12-28T00:00:00"/>
    <n v="3743.5566135348918"/>
    <n v="3743.5566135348918"/>
  </r>
  <r>
    <x v="1179"/>
    <x v="1"/>
    <s v="Désignations Effacées"/>
    <n v="43.51"/>
    <s v="D"/>
    <d v="2006-12-28T00:00:00"/>
    <n v="3700.0466135348915"/>
    <n v="3700.0466135348915"/>
  </r>
  <r>
    <x v="1179"/>
    <x v="2"/>
    <s v="Désignations Effacées"/>
    <n v="8.5299999999999994"/>
    <s v="D"/>
    <d v="2006-12-28T00:00:00"/>
    <n v="3691.5166135348913"/>
    <n v="3691.5166135348913"/>
  </r>
  <r>
    <x v="1180"/>
    <x v="6"/>
    <s v="Désignations Effacées"/>
    <n v="800"/>
    <s v="D"/>
    <d v="2006-12-28T00:00:00"/>
    <n v="2891.5166135348913"/>
    <n v="2891.5166135348913"/>
  </r>
  <r>
    <x v="1181"/>
    <x v="8"/>
    <s v="Désignations Effacées"/>
    <n v="156.30000000000001"/>
    <s v="D"/>
    <d v="2006-12-29T00:00:00"/>
    <n v="2735.2166135348912"/>
    <n v="2735.2166135348912"/>
  </r>
  <r>
    <x v="1181"/>
    <x v="2"/>
    <s v="Désignations Effacées"/>
    <n v="30.63"/>
    <s v="D"/>
    <d v="2006-12-29T00:00:00"/>
    <n v="2704.5866135348911"/>
    <n v="2704.5866135348911"/>
  </r>
  <r>
    <x v="1182"/>
    <x v="1"/>
    <s v="Désignations Effacées"/>
    <n v="27.9"/>
    <s v="D"/>
    <d v="2007-01-01T00:00:00"/>
    <n v="2676.686613534891"/>
    <n v="2676.686613534891"/>
  </r>
  <r>
    <x v="1182"/>
    <x v="2"/>
    <s v="Désignations Effacées"/>
    <n v="5.47"/>
    <s v="D"/>
    <d v="2007-01-01T00:00:00"/>
    <n v="2671.2166135348912"/>
    <n v="2671.2166135348912"/>
  </r>
  <r>
    <x v="13"/>
    <x v="10"/>
    <s v="Désignations Effacées"/>
    <n v="3.4949832775919734"/>
    <s v="D"/>
    <d v="2007-01-01T00:00:00"/>
    <n v="2667.7216302572992"/>
    <n v="2667.7216302572992"/>
  </r>
  <r>
    <x v="13"/>
    <x v="2"/>
    <s v="Désignations Effacées"/>
    <n v="0.69"/>
    <s v="D"/>
    <d v="2007-01-01T00:00:00"/>
    <n v="2667.0316302572992"/>
    <n v="2667.0316302572992"/>
  </r>
  <r>
    <x v="1183"/>
    <x v="10"/>
    <s v="Désignations Effacées"/>
    <n v="34"/>
    <s v="D"/>
    <d v="2007-01-02T00:00:00"/>
    <n v="2633.0316302572992"/>
    <n v="2633.0316302572992"/>
  </r>
  <r>
    <x v="1183"/>
    <x v="10"/>
    <s v="Désignations Effacées"/>
    <n v="8.36"/>
    <s v="D"/>
    <d v="2007-01-02T00:00:00"/>
    <n v="2624.6716302572991"/>
    <n v="2624.6716302572991"/>
  </r>
  <r>
    <x v="1180"/>
    <x v="17"/>
    <s v="Désignations Effacées"/>
    <n v="1180"/>
    <s v="R"/>
    <d v="2007-01-04T00:00:00"/>
    <n v="3804.6716302572991"/>
    <n v="3804.6716302572991"/>
  </r>
  <r>
    <x v="1180"/>
    <x v="18"/>
    <s v="Désignations Effacées"/>
    <n v="231.28"/>
    <s v="R"/>
    <d v="2007-01-04T00:00:00"/>
    <n v="4035.9516302572993"/>
    <n v="4035.9516302572993"/>
  </r>
  <r>
    <x v="1184"/>
    <x v="11"/>
    <s v="Désignations Effacées"/>
    <n v="132.1"/>
    <s v="D"/>
    <d v="2007-01-04T00:00:00"/>
    <n v="3903.8516302572993"/>
    <n v="3903.8516302572993"/>
  </r>
  <r>
    <x v="1185"/>
    <x v="11"/>
    <s v="Désignations Effacées"/>
    <n v="321.99"/>
    <s v="D"/>
    <d v="2007-01-09T00:00:00"/>
    <n v="3581.8616302572991"/>
    <n v="3581.8616302572991"/>
  </r>
  <r>
    <x v="1185"/>
    <x v="11"/>
    <s v="Désignations Effacées"/>
    <n v="267.95999999999998"/>
    <s v="D"/>
    <d v="2007-01-09T00:00:00"/>
    <n v="3313.9016302572991"/>
    <n v="3313.9016302572991"/>
  </r>
  <r>
    <x v="1186"/>
    <x v="26"/>
    <s v="Désignations Effacées"/>
    <n v="4"/>
    <s v="D"/>
    <d v="2007-01-09T00:00:00"/>
    <n v="3309.9016302572991"/>
    <n v="3309.9016302572991"/>
  </r>
  <r>
    <x v="1187"/>
    <x v="1"/>
    <s v="Désignations Effacées"/>
    <n v="60.32"/>
    <s v="D"/>
    <d v="2007-01-10T00:00:00"/>
    <n v="3249.5816302572989"/>
    <n v="3249.5816302572989"/>
  </r>
  <r>
    <x v="1187"/>
    <x v="2"/>
    <s v="Désignations Effacées"/>
    <n v="11.82"/>
    <s v="D"/>
    <d v="2007-01-10T00:00:00"/>
    <n v="3237.7616302572987"/>
    <n v="3237.7616302572987"/>
  </r>
  <r>
    <x v="1187"/>
    <x v="20"/>
    <s v="Désignations Effacées"/>
    <n v="2403"/>
    <s v="D"/>
    <d v="2007-01-10T00:00:00"/>
    <n v="834.76163025729875"/>
    <n v="834.76163025729875"/>
  </r>
  <r>
    <x v="1188"/>
    <x v="1"/>
    <s v="Désignations Effacées"/>
    <n v="33"/>
    <s v="D"/>
    <d v="2007-01-14T00:00:00"/>
    <n v="801.76163025729875"/>
    <n v="801.76163025729875"/>
  </r>
  <r>
    <x v="1188"/>
    <x v="2"/>
    <s v="Désignations Effacées"/>
    <n v="6.47"/>
    <s v="D"/>
    <d v="2007-01-14T00:00:00"/>
    <n v="795.29163025729872"/>
    <n v="795.29163025729872"/>
  </r>
  <r>
    <x v="1189"/>
    <x v="11"/>
    <s v="Désignations Effacées"/>
    <n v="555.79999999999995"/>
    <s v="D"/>
    <d v="2007-01-14T00:00:00"/>
    <n v="239.49163025729877"/>
    <n v="239.49163025729877"/>
  </r>
  <r>
    <x v="1190"/>
    <x v="6"/>
    <s v="Désignations Effacées"/>
    <n v="153.15"/>
    <s v="D"/>
    <d v="2007-01-18T00:00:00"/>
    <n v="86.34163025729876"/>
    <n v="86.34163025729876"/>
  </r>
  <r>
    <x v="1189"/>
    <x v="11"/>
    <s v="Désignations Effacées"/>
    <n v="870"/>
    <s v="D"/>
    <d v="2007-01-21T00:00:00"/>
    <n v="-783.65836974270121"/>
    <n v="-783.65836974270121"/>
  </r>
  <r>
    <x v="1191"/>
    <x v="30"/>
    <s v="Désignations Effacées"/>
    <n v="278.97000000000003"/>
    <s v="D"/>
    <d v="2007-01-21T00:00:00"/>
    <n v="-1062.6283697427011"/>
    <n v="-1062.6283697427011"/>
  </r>
  <r>
    <x v="1191"/>
    <x v="2"/>
    <s v="Désignations Effacées"/>
    <n v="54.68"/>
    <s v="D"/>
    <d v="2007-01-21T00:00:00"/>
    <n v="-1117.3083697427012"/>
    <n v="-1117.3083697427012"/>
  </r>
  <r>
    <x v="1191"/>
    <x v="26"/>
    <s v="Désignations Effacées"/>
    <n v="6.11"/>
    <s v="D"/>
    <d v="2007-01-21T00:00:00"/>
    <n v="-1123.4183697427011"/>
    <n v="-1123.4183697427011"/>
  </r>
  <r>
    <x v="1192"/>
    <x v="28"/>
    <s v="Désignations Effacées"/>
    <n v="125.34"/>
    <s v="D"/>
    <d v="2007-01-29T00:00:00"/>
    <n v="-1248.758369742701"/>
    <n v="-1248.758369742701"/>
  </r>
  <r>
    <x v="1192"/>
    <x v="2"/>
    <s v="Désignations Effacées"/>
    <n v="24.56"/>
    <s v="D"/>
    <d v="2007-01-29T00:00:00"/>
    <n v="-1273.318369742701"/>
    <n v="-1273.318369742701"/>
  </r>
  <r>
    <x v="1190"/>
    <x v="1"/>
    <s v="Désignations Effacées"/>
    <n v="49.95"/>
    <s v="D"/>
    <d v="2007-01-31T00:00:00"/>
    <n v="-1323.268369742701"/>
    <n v="-1323.268369742701"/>
  </r>
  <r>
    <x v="1193"/>
    <x v="8"/>
    <s v="Désignations Effacées"/>
    <n v="80"/>
    <s v="D"/>
    <d v="2007-01-31T00:00:00"/>
    <n v="-1403.268369742701"/>
    <n v="-1403.268369742701"/>
  </r>
  <r>
    <x v="1193"/>
    <x v="1"/>
    <s v="Désignations Effacées"/>
    <n v="30.93"/>
    <s v="D"/>
    <d v="2007-01-31T00:00:00"/>
    <n v="-1434.1983697427011"/>
    <n v="-1434.1983697427011"/>
  </r>
  <r>
    <x v="1193"/>
    <x v="2"/>
    <s v="Désignations Effacées"/>
    <n v="20.83"/>
    <s v="D"/>
    <d v="2007-01-31T00:00:00"/>
    <n v="-1455.028369742701"/>
    <n v="-1455.028369742701"/>
  </r>
  <r>
    <x v="1194"/>
    <x v="1"/>
    <s v="Désignations Effacées"/>
    <n v="79.430000000000007"/>
    <s v="D"/>
    <d v="2007-01-31T00:00:00"/>
    <n v="-1534.4583697427011"/>
    <n v="-1534.4583697427011"/>
  </r>
  <r>
    <x v="1194"/>
    <x v="2"/>
    <s v="Désignations Effacées"/>
    <n v="15.57"/>
    <s v="D"/>
    <d v="2007-01-31T00:00:00"/>
    <n v="-1550.028369742701"/>
    <n v="-1550.028369742701"/>
  </r>
  <r>
    <x v="1195"/>
    <x v="1"/>
    <s v="Désignations Effacées"/>
    <n v="44.757525083612045"/>
    <s v="D"/>
    <d v="2007-01-31T00:00:00"/>
    <n v="-1594.7858948263131"/>
    <n v="-1594.7858948263131"/>
  </r>
  <r>
    <x v="1195"/>
    <x v="2"/>
    <s v="Désignations Effacées"/>
    <n v="8.77"/>
    <s v="D"/>
    <d v="2007-01-31T00:00:00"/>
    <n v="-1603.5558948263131"/>
    <n v="-1603.5558948263131"/>
  </r>
  <r>
    <x v="1196"/>
    <x v="10"/>
    <s v="Désignations Effacées"/>
    <n v="34"/>
    <s v="D"/>
    <d v="2007-02-01T00:00:00"/>
    <n v="-1637.5558948263131"/>
    <n v="-1637.5558948263131"/>
  </r>
  <r>
    <x v="1196"/>
    <x v="10"/>
    <s v="Désignations Effacées"/>
    <n v="8.36"/>
    <s v="D"/>
    <d v="2007-02-01T00:00:00"/>
    <n v="-1645.915894826313"/>
    <n v="-1645.915894826313"/>
  </r>
  <r>
    <x v="1197"/>
    <x v="11"/>
    <s v="Désignations Effacées"/>
    <n v="132.1"/>
    <s v="D"/>
    <d v="2007-02-04T00:00:00"/>
    <n v="-1778.0158948263129"/>
    <n v="-1778.0158948263129"/>
  </r>
  <r>
    <x v="1198"/>
    <x v="17"/>
    <s v="Désignations Effacées"/>
    <n v="7000"/>
    <s v="R"/>
    <d v="2007-02-08T00:00:00"/>
    <n v="5221.9841051736876"/>
    <n v="5221.9841051736876"/>
  </r>
  <r>
    <x v="1198"/>
    <x v="18"/>
    <s v="Désignations Effacées"/>
    <n v="1372"/>
    <s v="R"/>
    <d v="2007-02-08T00:00:00"/>
    <n v="6593.9841051736876"/>
    <n v="6593.9841051736876"/>
  </r>
  <r>
    <x v="1199"/>
    <x v="6"/>
    <s v="Désignations Effacées"/>
    <n v="3000"/>
    <s v="D"/>
    <d v="2007-02-08T00:00:00"/>
    <n v="3593.9841051736876"/>
    <n v="3593.9841051736876"/>
  </r>
  <r>
    <x v="15"/>
    <x v="17"/>
    <s v="Désignations Effacées"/>
    <n v="1255"/>
    <s v="R"/>
    <d v="2007-02-09T00:00:00"/>
    <n v="4848.9841051736876"/>
    <n v="4848.9841051736876"/>
  </r>
  <r>
    <x v="15"/>
    <x v="18"/>
    <s v="Désignations Effacées"/>
    <n v="245.98000000000002"/>
    <s v="R"/>
    <d v="2007-02-09T00:00:00"/>
    <n v="5094.9641051736871"/>
    <n v="5094.9641051736871"/>
  </r>
  <r>
    <x v="15"/>
    <x v="27"/>
    <s v="Désignations Effacées"/>
    <n v="0.3"/>
    <s v="R"/>
    <d v="2007-02-09T00:00:00"/>
    <n v="5095.2641051736873"/>
    <n v="5095.2641051736873"/>
  </r>
  <r>
    <x v="15"/>
    <x v="17"/>
    <s v="Désignations Effacées"/>
    <n v="32"/>
    <s v="R"/>
    <d v="2007-02-09T00:00:00"/>
    <n v="5127.2641051736873"/>
    <n v="5127.2641051736873"/>
  </r>
  <r>
    <x v="15"/>
    <x v="18"/>
    <s v="Désignations Effacées"/>
    <n v="6.27"/>
    <s v="R"/>
    <d v="2007-02-09T00:00:00"/>
    <n v="5133.5341051736877"/>
    <n v="5133.5341051736877"/>
  </r>
  <r>
    <x v="1200"/>
    <x v="26"/>
    <s v="Désignations Effacées"/>
    <n v="4"/>
    <s v="D"/>
    <d v="2007-02-11T00:00:00"/>
    <n v="5129.5341051736877"/>
    <n v="5129.5341051736877"/>
  </r>
  <r>
    <x v="1201"/>
    <x v="11"/>
    <s v="Désignations Effacées"/>
    <n v="555.79999999999995"/>
    <s v="D"/>
    <d v="2007-02-11T00:00:00"/>
    <n v="4573.7341051736876"/>
    <n v="4573.7341051736876"/>
  </r>
  <r>
    <x v="1202"/>
    <x v="1"/>
    <s v="Désignations Effacées"/>
    <n v="33"/>
    <s v="D"/>
    <d v="2007-02-12T00:00:00"/>
    <n v="4540.7341051736876"/>
    <n v="4540.7341051736876"/>
  </r>
  <r>
    <x v="1202"/>
    <x v="2"/>
    <s v="Désignations Effacées"/>
    <n v="6.47"/>
    <s v="D"/>
    <d v="2007-02-12T00:00:00"/>
    <n v="4534.2641051736873"/>
    <n v="4534.2641051736873"/>
  </r>
  <r>
    <x v="1203"/>
    <x v="6"/>
    <s v="Désignations Effacées"/>
    <n v="153.15"/>
    <s v="D"/>
    <d v="2007-02-19T00:00:00"/>
    <n v="4381.1141051736877"/>
    <n v="4381.1141051736877"/>
  </r>
  <r>
    <x v="1201"/>
    <x v="11"/>
    <s v="Désignations Effacées"/>
    <n v="595"/>
    <s v="D"/>
    <d v="2007-02-19T00:00:00"/>
    <n v="3786.1141051736877"/>
    <n v="3786.1141051736877"/>
  </r>
  <r>
    <x v="17"/>
    <x v="30"/>
    <s v="Désignations Effacées"/>
    <n v="278.97000000000003"/>
    <s v="D"/>
    <d v="2007-02-21T00:00:00"/>
    <n v="3507.1441051736874"/>
    <n v="3507.1441051736874"/>
  </r>
  <r>
    <x v="17"/>
    <x v="2"/>
    <s v="Désignations Effacées"/>
    <n v="54.68"/>
    <s v="D"/>
    <d v="2007-02-21T00:00:00"/>
    <n v="3452.4641051736876"/>
    <n v="3452.4641051736876"/>
  </r>
  <r>
    <x v="17"/>
    <x v="26"/>
    <s v="Désignations Effacées"/>
    <n v="6.11"/>
    <s v="D"/>
    <d v="2007-02-21T00:00:00"/>
    <n v="3446.3541051736875"/>
    <n v="3446.3541051736875"/>
  </r>
  <r>
    <x v="14"/>
    <x v="29"/>
    <s v="Désignations Effacées"/>
    <n v="320"/>
    <s v="D"/>
    <d v="2007-02-28T00:00:00"/>
    <n v="3126.3541051736875"/>
    <n v="3126.3541051736875"/>
  </r>
  <r>
    <x v="16"/>
    <x v="11"/>
    <s v="Désignations Effacées"/>
    <n v="2.54"/>
    <s v="D"/>
    <d v="2007-02-28T00:00:00"/>
    <n v="3123.8141051736875"/>
    <n v="3123.8141051736875"/>
  </r>
  <r>
    <x v="16"/>
    <x v="1"/>
    <s v="Désignations Effacées"/>
    <n v="12.943143812709032"/>
    <s v="D"/>
    <d v="2007-02-28T00:00:00"/>
    <n v="3110.8709613609785"/>
    <n v="3110.8709613609785"/>
  </r>
  <r>
    <x v="1204"/>
    <x v="1"/>
    <s v="Désignations Effacées"/>
    <n v="146.33000000000001"/>
    <s v="D"/>
    <d v="2007-02-28T00:00:00"/>
    <n v="2964.5409613609786"/>
    <n v="2964.5409613609786"/>
  </r>
  <r>
    <x v="1204"/>
    <x v="2"/>
    <s v="Désignations Effacées"/>
    <n v="28.66"/>
    <s v="D"/>
    <d v="2007-02-28T00:00:00"/>
    <n v="2935.8809613609787"/>
    <n v="2935.8809613609787"/>
  </r>
  <r>
    <x v="1205"/>
    <x v="8"/>
    <s v="Désignations Effacées"/>
    <n v="41.67"/>
    <s v="D"/>
    <d v="2007-02-28T00:00:00"/>
    <n v="2894.2109613609787"/>
    <n v="2894.2109613609787"/>
  </r>
  <r>
    <x v="1205"/>
    <x v="1"/>
    <s v="Désignations Effacées"/>
    <n v="53.86"/>
    <s v="D"/>
    <d v="2007-02-28T00:00:00"/>
    <n v="2840.3509613609785"/>
    <n v="2840.3509613609785"/>
  </r>
  <r>
    <x v="1205"/>
    <x v="2"/>
    <s v="Désignations Effacées"/>
    <n v="17.93"/>
    <s v="D"/>
    <d v="2007-02-28T00:00:00"/>
    <n v="2822.4209613609787"/>
    <n v="2822.4209613609787"/>
  </r>
  <r>
    <x v="1205"/>
    <x v="5"/>
    <s v="Désignations Effacées"/>
    <n v="16.86"/>
    <s v="D"/>
    <d v="2007-02-28T00:00:00"/>
    <n v="2805.5609613609786"/>
    <n v="2805.5609613609786"/>
  </r>
  <r>
    <x v="1206"/>
    <x v="10"/>
    <s v="Désignations Effacées"/>
    <n v="34"/>
    <s v="D"/>
    <d v="2007-03-01T00:00:00"/>
    <n v="2771.5609613609786"/>
    <n v="2771.5609613609786"/>
  </r>
  <r>
    <x v="1206"/>
    <x v="10"/>
    <s v="Désignations Effacées"/>
    <n v="8.36"/>
    <s v="D"/>
    <d v="2007-03-01T00:00:00"/>
    <n v="2763.2009613609785"/>
    <n v="2763.2009613609785"/>
  </r>
  <r>
    <x v="1195"/>
    <x v="1"/>
    <s v="Désignations Effacées"/>
    <n v="58.26"/>
    <s v="D"/>
    <d v="2007-03-04T00:00:00"/>
    <n v="2704.9409613609782"/>
    <n v="2704.9409613609782"/>
  </r>
  <r>
    <x v="1195"/>
    <x v="2"/>
    <s v="Désignations Effacées"/>
    <n v="11.42"/>
    <s v="D"/>
    <d v="2007-03-04T00:00:00"/>
    <n v="2693.5209613609782"/>
    <n v="2693.5209613609782"/>
  </r>
  <r>
    <x v="1207"/>
    <x v="11"/>
    <s v="Désignations Effacées"/>
    <n v="132.1"/>
    <s v="D"/>
    <d v="2007-03-04T00:00:00"/>
    <n v="2561.4209613609783"/>
    <n v="2561.4209613609783"/>
  </r>
  <r>
    <x v="1208"/>
    <x v="11"/>
    <s v="Désignations Effacées"/>
    <n v="555.79999999999995"/>
    <s v="D"/>
    <d v="2007-03-11T00:00:00"/>
    <n v="2005.6209613609783"/>
    <n v="2005.6209613609783"/>
  </r>
  <r>
    <x v="1209"/>
    <x v="1"/>
    <s v="Désignations Effacées"/>
    <n v="33"/>
    <s v="D"/>
    <d v="2007-03-12T00:00:00"/>
    <n v="1972.6209613609783"/>
    <n v="1972.6209613609783"/>
  </r>
  <r>
    <x v="1209"/>
    <x v="2"/>
    <s v="Désignations Effacées"/>
    <n v="6.47"/>
    <s v="D"/>
    <d v="2007-03-12T00:00:00"/>
    <n v="1966.1509613609783"/>
    <n v="1966.1509613609783"/>
  </r>
  <r>
    <x v="1209"/>
    <x v="6"/>
    <s v="Désignations Effacées"/>
    <n v="9000"/>
    <s v="D"/>
    <d v="2007-03-12T00:00:00"/>
    <n v="-7033.8490386390222"/>
    <n v="-7033.8490386390222"/>
  </r>
  <r>
    <x v="1210"/>
    <x v="17"/>
    <s v="Désignations Effacées"/>
    <n v="8800"/>
    <s v="R"/>
    <d v="2007-03-13T00:00:00"/>
    <n v="1766.1509613609778"/>
    <n v="1766.1509613609778"/>
  </r>
  <r>
    <x v="1210"/>
    <x v="18"/>
    <s v="Désignations Effacées"/>
    <n v="1724.8"/>
    <s v="R"/>
    <d v="2007-03-13T00:00:00"/>
    <n v="3490.950961360978"/>
    <n v="3490.950961360978"/>
  </r>
  <r>
    <x v="1210"/>
    <x v="17"/>
    <s v="Désignations Effacées"/>
    <n v="2250"/>
    <s v="R"/>
    <d v="2007-03-13T00:00:00"/>
    <n v="5740.950961360978"/>
    <n v="5740.950961360978"/>
  </r>
  <r>
    <x v="1210"/>
    <x v="18"/>
    <s v="Désignations Effacées"/>
    <n v="441"/>
    <s v="R"/>
    <d v="2007-03-13T00:00:00"/>
    <n v="6181.950961360978"/>
    <n v="6181.950961360978"/>
  </r>
  <r>
    <x v="1211"/>
    <x v="26"/>
    <s v="Désignations Effacées"/>
    <n v="4"/>
    <s v="D"/>
    <d v="2007-03-14T00:00:00"/>
    <n v="6177.950961360978"/>
    <n v="6177.950961360978"/>
  </r>
  <r>
    <x v="1210"/>
    <x v="17"/>
    <s v="Désignations Effacées"/>
    <n v="305"/>
    <s v="R"/>
    <d v="2007-03-16T00:00:00"/>
    <n v="6482.950961360978"/>
    <n v="6482.950961360978"/>
  </r>
  <r>
    <x v="1210"/>
    <x v="18"/>
    <s v="Désignations Effacées"/>
    <n v="59.78"/>
    <s v="R"/>
    <d v="2007-03-16T00:00:00"/>
    <n v="6542.7309613609777"/>
    <n v="6542.7309613609777"/>
  </r>
  <r>
    <x v="1210"/>
    <x v="17"/>
    <s v="Désignations Effacées"/>
    <n v="700"/>
    <s v="R"/>
    <d v="2007-03-16T00:00:00"/>
    <n v="7242.7309613609777"/>
    <n v="7242.7309613609777"/>
  </r>
  <r>
    <x v="1210"/>
    <x v="18"/>
    <s v="Désignations Effacées"/>
    <n v="137.19999999999999"/>
    <s v="R"/>
    <d v="2007-03-16T00:00:00"/>
    <n v="7379.9309613609776"/>
    <n v="7379.9309613609776"/>
  </r>
  <r>
    <x v="1210"/>
    <x v="17"/>
    <s v="Désignations Effacées"/>
    <n v="1770"/>
    <s v="R"/>
    <d v="2007-03-16T00:00:00"/>
    <n v="9149.9309613609767"/>
    <n v="9149.9309613609767"/>
  </r>
  <r>
    <x v="1210"/>
    <x v="18"/>
    <s v="Désignations Effacées"/>
    <n v="346.92"/>
    <s v="R"/>
    <d v="2007-03-16T00:00:00"/>
    <n v="9496.8509613609767"/>
    <n v="9496.8509613609767"/>
  </r>
  <r>
    <x v="1212"/>
    <x v="6"/>
    <s v="Désignations Effacées"/>
    <n v="153.15"/>
    <s v="D"/>
    <d v="2007-03-19T00:00:00"/>
    <n v="9343.7009613609771"/>
    <n v="9343.7009613609771"/>
  </r>
  <r>
    <x v="1208"/>
    <x v="11"/>
    <s v="Désignations Effacées"/>
    <n v="548"/>
    <s v="D"/>
    <d v="2007-03-19T00:00:00"/>
    <n v="8795.7009613609771"/>
    <n v="8795.7009613609771"/>
  </r>
  <r>
    <x v="1213"/>
    <x v="30"/>
    <s v="Désignations Effacées"/>
    <n v="278.97000000000003"/>
    <s v="D"/>
    <d v="2007-03-20T00:00:00"/>
    <n v="8516.7309613609777"/>
    <n v="8516.7309613609777"/>
  </r>
  <r>
    <x v="1213"/>
    <x v="2"/>
    <s v="Désignations Effacées"/>
    <n v="54.68"/>
    <s v="D"/>
    <d v="2007-03-20T00:00:00"/>
    <n v="8462.0509613609775"/>
    <n v="8462.0509613609775"/>
  </r>
  <r>
    <x v="1213"/>
    <x v="26"/>
    <s v="Désignations Effacées"/>
    <n v="6.11"/>
    <s v="D"/>
    <d v="2007-03-20T00:00:00"/>
    <n v="8455.9409613609769"/>
    <n v="8455.9409613609769"/>
  </r>
  <r>
    <x v="1214"/>
    <x v="11"/>
    <s v="Désignations Effacées"/>
    <n v="933.5"/>
    <s v="D"/>
    <d v="2007-03-25T00:00:00"/>
    <n v="7522.4409613609769"/>
    <n v="7522.4409613609769"/>
  </r>
  <r>
    <x v="1214"/>
    <x v="1"/>
    <s v="Désignations Effacées"/>
    <n v="2.36"/>
    <s v="D"/>
    <d v="2007-03-25T00:00:00"/>
    <n v="7520.0809613609772"/>
    <n v="7520.0809613609772"/>
  </r>
  <r>
    <x v="1214"/>
    <x v="2"/>
    <s v="Désignations Effacées"/>
    <n v="0.45"/>
    <s v="D"/>
    <d v="2007-03-25T00:00:00"/>
    <n v="7519.6309613609774"/>
    <n v="7519.6309613609774"/>
  </r>
  <r>
    <x v="1215"/>
    <x v="1"/>
    <s v="Désignations Effacées"/>
    <n v="45.45"/>
    <s v="D"/>
    <d v="2007-03-29T00:00:00"/>
    <n v="7474.1809613609776"/>
    <n v="7474.1809613609776"/>
  </r>
  <r>
    <x v="1215"/>
    <x v="2"/>
    <s v="Désignations Effacées"/>
    <n v="8.91"/>
    <s v="D"/>
    <d v="2007-03-29T00:00:00"/>
    <n v="7465.2709613609777"/>
    <n v="7465.2709613609777"/>
  </r>
  <r>
    <x v="1216"/>
    <x v="8"/>
    <s v="Désignations Effacées"/>
    <n v="112.93478260869566"/>
    <s v="D"/>
    <d v="2007-03-30T00:00:00"/>
    <n v="7352.3361787522817"/>
    <n v="7352.3361787522817"/>
  </r>
  <r>
    <x v="1216"/>
    <x v="2"/>
    <s v="Désignations Effacées"/>
    <n v="22.14"/>
    <s v="D"/>
    <d v="2007-03-30T00:00:00"/>
    <n v="7330.1961787522814"/>
    <n v="7330.1961787522814"/>
  </r>
  <r>
    <x v="1217"/>
    <x v="10"/>
    <s v="Désignations Effacées"/>
    <n v="34"/>
    <s v="D"/>
    <d v="2007-04-01T00:00:00"/>
    <n v="7296.1961787522814"/>
    <n v="7296.1961787522814"/>
  </r>
  <r>
    <x v="1217"/>
    <x v="10"/>
    <s v="Désignations Effacées"/>
    <n v="8.36"/>
    <s v="D"/>
    <d v="2007-04-01T00:00:00"/>
    <n v="7287.8361787522817"/>
    <n v="7287.8361787522817"/>
  </r>
  <r>
    <x v="1217"/>
    <x v="10"/>
    <s v="Désignations Effacées"/>
    <n v="25.23"/>
    <s v="D"/>
    <d v="2007-04-01T00:00:00"/>
    <n v="7262.6061787522822"/>
    <n v="7262.6061787522822"/>
  </r>
  <r>
    <x v="1218"/>
    <x v="11"/>
    <s v="Désignations Effacées"/>
    <n v="132.1"/>
    <s v="D"/>
    <d v="2007-04-04T00:00:00"/>
    <n v="7130.5061787522818"/>
    <n v="7130.5061787522818"/>
  </r>
  <r>
    <x v="1219"/>
    <x v="11"/>
    <s v="Désignations Effacées"/>
    <n v="306.99"/>
    <s v="D"/>
    <d v="2007-04-09T00:00:00"/>
    <n v="6823.516178752282"/>
    <n v="6823.516178752282"/>
  </r>
  <r>
    <x v="1219"/>
    <x v="11"/>
    <s v="Désignations Effacées"/>
    <n v="267.95999999999998"/>
    <s v="D"/>
    <d v="2007-04-09T00:00:00"/>
    <n v="6555.556178752282"/>
    <n v="6555.556178752282"/>
  </r>
  <r>
    <x v="1220"/>
    <x v="6"/>
    <s v="Désignations Effacées"/>
    <n v="2000"/>
    <s v="D"/>
    <d v="2007-04-11T00:00:00"/>
    <n v="4555.556178752282"/>
    <n v="4555.556178752282"/>
  </r>
  <r>
    <x v="1218"/>
    <x v="1"/>
    <s v="Désignations Effacées"/>
    <n v="51.9"/>
    <s v="D"/>
    <d v="2007-04-12T00:00:00"/>
    <n v="4503.6561787522824"/>
    <n v="4503.6561787522824"/>
  </r>
  <r>
    <x v="1218"/>
    <x v="2"/>
    <s v="Désignations Effacées"/>
    <n v="10.17"/>
    <s v="D"/>
    <d v="2007-04-12T00:00:00"/>
    <n v="4493.4861787522823"/>
    <n v="4493.4861787522823"/>
  </r>
  <r>
    <x v="1220"/>
    <x v="26"/>
    <s v="Désignations Effacées"/>
    <n v="4"/>
    <s v="D"/>
    <d v="2007-04-12T00:00:00"/>
    <n v="4489.4861787522823"/>
    <n v="4489.4861787522823"/>
  </r>
  <r>
    <x v="1221"/>
    <x v="11"/>
    <s v="Désignations Effacées"/>
    <n v="555.79999999999995"/>
    <s v="D"/>
    <d v="2007-04-12T00:00:00"/>
    <n v="3933.6861787522821"/>
    <n v="3933.6861787522821"/>
  </r>
  <r>
    <x v="1222"/>
    <x v="17"/>
    <s v="Désignations Effacées"/>
    <n v="1425"/>
    <s v="R"/>
    <d v="2007-04-13T00:00:00"/>
    <n v="5358.6861787522821"/>
    <n v="5358.6861787522821"/>
  </r>
  <r>
    <x v="1222"/>
    <x v="18"/>
    <s v="Désignations Effacées"/>
    <n v="279.3"/>
    <s v="R"/>
    <d v="2007-04-13T00:00:00"/>
    <n v="5637.9861787522823"/>
    <n v="5637.9861787522823"/>
  </r>
  <r>
    <x v="1222"/>
    <x v="26"/>
    <s v="Désignations Effacées"/>
    <n v="389.87"/>
    <s v="D"/>
    <d v="2007-04-16T00:00:00"/>
    <n v="5248.1161787522824"/>
    <n v="5248.1161787522824"/>
  </r>
  <r>
    <x v="1219"/>
    <x v="21"/>
    <s v="Désignations Effacées"/>
    <n v="26.4"/>
    <s v="D"/>
    <d v="2007-04-17T00:00:00"/>
    <n v="5221.7161787522828"/>
    <n v="5221.7161787522828"/>
  </r>
  <r>
    <x v="1223"/>
    <x v="6"/>
    <s v="Désignations Effacées"/>
    <n v="153.15"/>
    <s v="D"/>
    <d v="2007-04-19T00:00:00"/>
    <n v="5068.5661787522831"/>
    <n v="5068.5661787522831"/>
  </r>
  <r>
    <x v="1221"/>
    <x v="11"/>
    <s v="Désignations Effacées"/>
    <n v="548"/>
    <s v="D"/>
    <d v="2007-04-19T00:00:00"/>
    <n v="4520.5661787522831"/>
    <n v="4520.5661787522831"/>
  </r>
  <r>
    <x v="1224"/>
    <x v="30"/>
    <s v="Désignations Effacées"/>
    <n v="278.97000000000003"/>
    <s v="D"/>
    <d v="2007-04-22T00:00:00"/>
    <n v="4241.5961787522829"/>
    <n v="4241.5961787522829"/>
  </r>
  <r>
    <x v="1224"/>
    <x v="2"/>
    <s v="Désignations Effacées"/>
    <n v="54.68"/>
    <s v="D"/>
    <d v="2007-04-22T00:00:00"/>
    <n v="4186.9161787522826"/>
    <n v="4186.9161787522826"/>
  </r>
  <r>
    <x v="1224"/>
    <x v="26"/>
    <s v="Désignations Effacées"/>
    <n v="6.11"/>
    <s v="D"/>
    <d v="2007-04-22T00:00:00"/>
    <n v="4180.8061787522829"/>
    <n v="4180.8061787522829"/>
  </r>
  <r>
    <x v="1225"/>
    <x v="20"/>
    <s v="Désignations Effacées"/>
    <n v="3958"/>
    <s v="D"/>
    <d v="2007-04-22T00:00:00"/>
    <n v="222.8061787522829"/>
    <n v="222.8061787522829"/>
  </r>
  <r>
    <x v="1221"/>
    <x v="1"/>
    <s v="Désignations Effacées"/>
    <n v="113.1"/>
    <s v="D"/>
    <d v="2007-04-24T00:00:00"/>
    <n v="109.70617875228291"/>
    <n v="109.70617875228291"/>
  </r>
  <r>
    <x v="1221"/>
    <x v="2"/>
    <s v="Désignations Effacées"/>
    <n v="22.06"/>
    <s v="D"/>
    <d v="2007-04-24T00:00:00"/>
    <n v="87.646178752282907"/>
    <n v="87.646178752282907"/>
  </r>
  <r>
    <x v="1226"/>
    <x v="17"/>
    <s v="Désignations Effacées"/>
    <n v="1050"/>
    <s v="R"/>
    <d v="2007-04-25T00:00:00"/>
    <n v="1137.6461787522828"/>
    <n v="1137.6461787522828"/>
  </r>
  <r>
    <x v="1226"/>
    <x v="18"/>
    <s v="Désignations Effacées"/>
    <n v="205.8"/>
    <s v="R"/>
    <d v="2007-04-25T00:00:00"/>
    <n v="1343.4461787522828"/>
    <n v="1343.4461787522828"/>
  </r>
  <r>
    <x v="1227"/>
    <x v="17"/>
    <s v="Désignations Effacées"/>
    <n v="710"/>
    <s v="R"/>
    <d v="2007-04-27T00:00:00"/>
    <n v="2053.4461787522828"/>
    <n v="2053.4461787522828"/>
  </r>
  <r>
    <x v="1227"/>
    <x v="18"/>
    <s v="Désignations Effacées"/>
    <n v="139.16"/>
    <s v="R"/>
    <d v="2007-04-27T00:00:00"/>
    <n v="2192.6061787522826"/>
    <n v="2192.6061787522826"/>
  </r>
  <r>
    <x v="1222"/>
    <x v="1"/>
    <s v="Désignations Effacées"/>
    <n v="34.229999999999997"/>
    <s v="D"/>
    <d v="2007-04-29T00:00:00"/>
    <n v="2158.3761787522826"/>
    <n v="2158.3761787522826"/>
  </r>
  <r>
    <x v="1222"/>
    <x v="2"/>
    <s v="Désignations Effacées"/>
    <n v="6.71"/>
    <s v="D"/>
    <d v="2007-04-29T00:00:00"/>
    <n v="2151.6661787522826"/>
    <n v="2151.6661787522826"/>
  </r>
  <r>
    <x v="1228"/>
    <x v="1"/>
    <s v="Désignations Effacées"/>
    <n v="195.83999999999997"/>
    <s v="D"/>
    <d v="2007-04-30T00:00:00"/>
    <n v="1955.8261787522827"/>
    <n v="1955.8261787522827"/>
  </r>
  <r>
    <x v="1228"/>
    <x v="2"/>
    <s v="Désignations Effacées"/>
    <n v="25.550000000000004"/>
    <s v="D"/>
    <d v="2007-04-30T00:00:00"/>
    <n v="1930.2761787522827"/>
    <n v="1930.2761787522827"/>
  </r>
  <r>
    <x v="1228"/>
    <x v="8"/>
    <s v="Désignations Effacées"/>
    <n v="27.01"/>
    <s v="D"/>
    <d v="2007-04-30T00:00:00"/>
    <n v="1903.2661787522827"/>
    <n v="1903.2661787522827"/>
  </r>
  <r>
    <x v="1229"/>
    <x v="1"/>
    <s v="Désignations Effacées"/>
    <n v="41.9"/>
    <s v="D"/>
    <d v="2007-05-01T00:00:00"/>
    <n v="1861.3661787522826"/>
    <n v="1861.3661787522826"/>
  </r>
  <r>
    <x v="1229"/>
    <x v="2"/>
    <s v="Désignations Effacées"/>
    <n v="8.2100000000000009"/>
    <s v="D"/>
    <d v="2007-05-01T00:00:00"/>
    <n v="1853.1561787522826"/>
    <n v="1853.1561787522826"/>
  </r>
  <r>
    <x v="1221"/>
    <x v="10"/>
    <s v="Désignations Effacées"/>
    <n v="42.36"/>
    <s v="D"/>
    <d v="2007-05-02T00:00:00"/>
    <n v="1810.7961787522827"/>
    <n v="1810.7961787522827"/>
  </r>
  <r>
    <x v="1230"/>
    <x v="11"/>
    <s v="Désignations Effacées"/>
    <n v="132.1"/>
    <s v="D"/>
    <d v="2007-05-06T00:00:00"/>
    <n v="1678.6961787522828"/>
    <n v="1678.6961787522828"/>
  </r>
  <r>
    <x v="1231"/>
    <x v="11"/>
    <s v="Désignations Effacées"/>
    <n v="555.79999999999995"/>
    <s v="D"/>
    <d v="2007-05-13T00:00:00"/>
    <n v="1122.8961787522828"/>
    <n v="1122.8961787522828"/>
  </r>
  <r>
    <x v="1230"/>
    <x v="1"/>
    <s v="Désignations Effacées"/>
    <n v="49.12"/>
    <s v="D"/>
    <d v="2007-05-14T00:00:00"/>
    <n v="1073.7761787522829"/>
    <n v="1073.7761787522829"/>
  </r>
  <r>
    <x v="1230"/>
    <x v="2"/>
    <s v="Désignations Effacées"/>
    <n v="9.6300000000000008"/>
    <s v="D"/>
    <d v="2007-05-14T00:00:00"/>
    <n v="1064.1461787522828"/>
    <n v="1064.1461787522828"/>
  </r>
  <r>
    <x v="1232"/>
    <x v="6"/>
    <s v="Désignations Effacées"/>
    <n v="153.15"/>
    <s v="D"/>
    <d v="2007-05-20T00:00:00"/>
    <n v="910.99617875228284"/>
    <n v="910.99617875228284"/>
  </r>
  <r>
    <x v="1231"/>
    <x v="11"/>
    <s v="Désignations Effacées"/>
    <n v="548"/>
    <s v="D"/>
    <d v="2007-05-20T00:00:00"/>
    <n v="362.99617875228284"/>
    <n v="362.99617875228284"/>
  </r>
  <r>
    <x v="1231"/>
    <x v="6"/>
    <s v="Désignations Effacées"/>
    <n v="62.4"/>
    <s v="D"/>
    <d v="2007-05-20T00:00:00"/>
    <n v="300.59617875228287"/>
    <n v="300.59617875228287"/>
  </r>
  <r>
    <x v="1233"/>
    <x v="30"/>
    <s v="Désignations Effacées"/>
    <n v="278.97000000000003"/>
    <s v="D"/>
    <d v="2007-05-20T00:00:00"/>
    <n v="21.62617875228284"/>
    <n v="21.62617875228284"/>
  </r>
  <r>
    <x v="1233"/>
    <x v="2"/>
    <s v="Désignations Effacées"/>
    <n v="54.68"/>
    <s v="D"/>
    <d v="2007-05-20T00:00:00"/>
    <n v="-33.05382124771716"/>
    <n v="-33.05382124771716"/>
  </r>
  <r>
    <x v="1233"/>
    <x v="26"/>
    <s v="Désignations Effacées"/>
    <n v="6.11"/>
    <s v="D"/>
    <d v="2007-05-20T00:00:00"/>
    <n v="-39.163821247717159"/>
    <n v="-39.163821247717159"/>
  </r>
  <r>
    <x v="1234"/>
    <x v="17"/>
    <s v="Désignations Effacées"/>
    <n v="1330"/>
    <s v="R"/>
    <d v="2007-05-21T00:00:00"/>
    <n v="1290.8361787522829"/>
    <n v="1290.8361787522829"/>
  </r>
  <r>
    <x v="1234"/>
    <x v="18"/>
    <s v="Désignations Effacées"/>
    <n v="260.68"/>
    <s v="R"/>
    <d v="2007-05-21T00:00:00"/>
    <n v="1551.5161787522829"/>
    <n v="1551.5161787522829"/>
  </r>
  <r>
    <x v="1235"/>
    <x v="1"/>
    <s v="Désignations Effacées"/>
    <n v="0.18"/>
    <s v="D"/>
    <d v="2007-05-22T00:00:00"/>
    <n v="1551.3361787522829"/>
    <n v="1551.3361787522829"/>
  </r>
  <r>
    <x v="1235"/>
    <x v="2"/>
    <s v="Désignations Effacées"/>
    <n v="0.04"/>
    <s v="D"/>
    <d v="2007-05-22T00:00:00"/>
    <n v="1551.2961787522829"/>
    <n v="1551.2961787522829"/>
  </r>
  <r>
    <x v="1236"/>
    <x v="1"/>
    <s v="Désignations Effacées"/>
    <n v="47.22"/>
    <s v="D"/>
    <d v="2007-05-30T00:00:00"/>
    <n v="1504.0761787522829"/>
    <n v="1504.0761787522829"/>
  </r>
  <r>
    <x v="1236"/>
    <x v="2"/>
    <s v="Désignations Effacées"/>
    <n v="9.25"/>
    <s v="D"/>
    <d v="2007-05-30T00:00:00"/>
    <n v="1494.8261787522829"/>
    <n v="1494.8261787522829"/>
  </r>
  <r>
    <x v="1234"/>
    <x v="8"/>
    <s v="Désignations Effacées"/>
    <n v="243.88"/>
    <s v="D"/>
    <d v="2007-05-31T00:00:00"/>
    <n v="1250.9461787522828"/>
    <n v="1250.9461787522828"/>
  </r>
  <r>
    <x v="1234"/>
    <x v="2"/>
    <s v="Désignations Effacées"/>
    <n v="16.18"/>
    <s v="D"/>
    <d v="2007-05-31T00:00:00"/>
    <n v="1234.7661787522827"/>
    <n v="1234.7661787522827"/>
  </r>
  <r>
    <x v="1237"/>
    <x v="10"/>
    <s v="Désignations Effacées"/>
    <n v="42.36"/>
    <s v="D"/>
    <d v="2007-06-01T00:00:00"/>
    <n v="1192.4061787522828"/>
    <n v="1192.4061787522828"/>
  </r>
  <r>
    <x v="1238"/>
    <x v="11"/>
    <s v="Désignations Effacées"/>
    <n v="132.1"/>
    <s v="D"/>
    <d v="2007-06-04T00:00:00"/>
    <n v="1060.3061787522829"/>
    <n v="1060.3061787522829"/>
  </r>
  <r>
    <x v="1239"/>
    <x v="11"/>
    <s v="Désignations Effacées"/>
    <n v="555.79999999999995"/>
    <s v="D"/>
    <d v="2007-06-11T00:00:00"/>
    <n v="504.50617875228295"/>
    <n v="504.50617875228295"/>
  </r>
  <r>
    <x v="1238"/>
    <x v="1"/>
    <s v="Désignations Effacées"/>
    <n v="48"/>
    <s v="D"/>
    <d v="2007-06-12T00:00:00"/>
    <n v="456.50617875228295"/>
    <n v="456.50617875228295"/>
  </r>
  <r>
    <x v="1238"/>
    <x v="2"/>
    <s v="Désignations Effacées"/>
    <n v="9.41"/>
    <s v="D"/>
    <d v="2007-06-12T00:00:00"/>
    <n v="447.09617875228292"/>
    <n v="447.09617875228292"/>
  </r>
  <r>
    <x v="1240"/>
    <x v="5"/>
    <s v="Désignations Effacées"/>
    <n v="321"/>
    <s v="D"/>
    <d v="2007-06-14T00:00:00"/>
    <n v="126.09617875228292"/>
    <n v="126.09617875228292"/>
  </r>
  <r>
    <x v="1240"/>
    <x v="2"/>
    <s v="Désignations Effacées"/>
    <n v="62.91"/>
    <s v="D"/>
    <d v="2007-06-14T00:00:00"/>
    <n v="63.186178752282927"/>
    <n v="63.186178752282927"/>
  </r>
  <r>
    <x v="1241"/>
    <x v="6"/>
    <s v="Désignations Effacées"/>
    <n v="153.15"/>
    <s v="D"/>
    <d v="2007-06-19T00:00:00"/>
    <n v="-89.963821247717078"/>
    <n v="-89.963821247717078"/>
  </r>
  <r>
    <x v="1239"/>
    <x v="11"/>
    <s v="Désignations Effacées"/>
    <n v="548"/>
    <s v="D"/>
    <d v="2007-06-19T00:00:00"/>
    <n v="-637.96382124771708"/>
    <n v="-637.96382124771708"/>
  </r>
  <r>
    <x v="1242"/>
    <x v="17"/>
    <s v="Désignations Effacées"/>
    <n v="950"/>
    <s v="R"/>
    <d v="2007-06-20T00:00:00"/>
    <n v="312.03617875228292"/>
    <n v="312.03617875228292"/>
  </r>
  <r>
    <x v="1242"/>
    <x v="18"/>
    <s v="Désignations Effacées"/>
    <n v="186.2"/>
    <s v="R"/>
    <d v="2007-06-20T00:00:00"/>
    <n v="498.23617875228291"/>
    <n v="498.23617875228291"/>
  </r>
  <r>
    <x v="1243"/>
    <x v="30"/>
    <s v="Désignations Effacées"/>
    <n v="278.97000000000003"/>
    <s v="D"/>
    <d v="2007-06-20T00:00:00"/>
    <n v="219.26617875228288"/>
    <n v="219.26617875228288"/>
  </r>
  <r>
    <x v="1243"/>
    <x v="2"/>
    <s v="Désignations Effacées"/>
    <n v="54.68"/>
    <s v="D"/>
    <d v="2007-06-20T00:00:00"/>
    <n v="164.58617875228288"/>
    <n v="164.58617875228288"/>
  </r>
  <r>
    <x v="1243"/>
    <x v="26"/>
    <s v="Désignations Effacées"/>
    <n v="6.11"/>
    <s v="D"/>
    <d v="2007-06-20T00:00:00"/>
    <n v="158.47617875228286"/>
    <n v="158.47617875228286"/>
  </r>
  <r>
    <x v="1244"/>
    <x v="17"/>
    <s v="Désignations Effacées"/>
    <n v="540"/>
    <s v="R"/>
    <d v="2007-06-21T00:00:00"/>
    <n v="698.47617875228286"/>
    <n v="698.47617875228286"/>
  </r>
  <r>
    <x v="1244"/>
    <x v="18"/>
    <s v="Désignations Effacées"/>
    <n v="105.84"/>
    <s v="R"/>
    <d v="2007-06-21T00:00:00"/>
    <n v="804.31617875228289"/>
    <n v="804.31617875228289"/>
  </r>
  <r>
    <x v="1245"/>
    <x v="11"/>
    <s v="Désignations Effacées"/>
    <n v="933.5"/>
    <s v="D"/>
    <d v="2007-06-24T00:00:00"/>
    <n v="-129.18382124771711"/>
    <n v="-129.18382124771711"/>
  </r>
  <r>
    <x v="1246"/>
    <x v="26"/>
    <s v="Désignations Effacées"/>
    <n v="4"/>
    <s v="D"/>
    <d v="2007-06-25T00:00:00"/>
    <n v="-133.18382124771711"/>
    <n v="-133.18382124771711"/>
  </r>
  <r>
    <x v="1247"/>
    <x v="17"/>
    <s v="Désignations Effacées"/>
    <n v="1500"/>
    <s v="R"/>
    <d v="2007-06-27T00:00:00"/>
    <n v="1366.8161787522829"/>
    <n v="1366.8161787522829"/>
  </r>
  <r>
    <x v="1247"/>
    <x v="18"/>
    <s v="Désignations Effacées"/>
    <n v="294"/>
    <s v="R"/>
    <d v="2007-06-27T00:00:00"/>
    <n v="1660.8161787522829"/>
    <n v="1660.8161787522829"/>
  </r>
  <r>
    <x v="1244"/>
    <x v="1"/>
    <s v="Désignations Effacées"/>
    <n v="38.42"/>
    <s v="D"/>
    <d v="2007-06-28T00:00:00"/>
    <n v="1622.3961787522828"/>
    <n v="1622.3961787522828"/>
  </r>
  <r>
    <x v="1244"/>
    <x v="2"/>
    <s v="Désignations Effacées"/>
    <n v="7.53"/>
    <s v="D"/>
    <d v="2007-06-28T00:00:00"/>
    <n v="1614.8661787522828"/>
    <n v="1614.8661787522828"/>
  </r>
  <r>
    <x v="1248"/>
    <x v="5"/>
    <s v="Désignations Effacées"/>
    <n v="321"/>
    <s v="D"/>
    <d v="2007-06-28T00:00:00"/>
    <n v="1293.8661787522828"/>
    <n v="1293.8661787522828"/>
  </r>
  <r>
    <x v="1248"/>
    <x v="2"/>
    <s v="Désignations Effacées"/>
    <n v="62.91"/>
    <s v="D"/>
    <d v="2007-06-28T00:00:00"/>
    <n v="1230.9561787522828"/>
    <n v="1230.9561787522828"/>
  </r>
  <r>
    <x v="1240"/>
    <x v="8"/>
    <s v="Désignations Effacées"/>
    <n v="117.53"/>
    <s v="D"/>
    <d v="2007-06-29T00:00:00"/>
    <n v="1113.4261787522828"/>
    <n v="1113.4261787522828"/>
  </r>
  <r>
    <x v="1240"/>
    <x v="2"/>
    <s v="Désignations Effacées"/>
    <n v="23.03"/>
    <s v="D"/>
    <d v="2007-06-29T00:00:00"/>
    <n v="1090.3961787522828"/>
    <n v="1090.3961787522828"/>
  </r>
  <r>
    <x v="1249"/>
    <x v="1"/>
    <s v="Désignations Effacées"/>
    <n v="31.74"/>
    <s v="D"/>
    <d v="2007-07-01T00:00:00"/>
    <n v="1058.6561787522828"/>
    <n v="1058.6561787522828"/>
  </r>
  <r>
    <x v="1249"/>
    <x v="2"/>
    <s v="Désignations Effacées"/>
    <n v="6.22"/>
    <s v="D"/>
    <d v="2007-07-01T00:00:00"/>
    <n v="1052.4361787522828"/>
    <n v="1052.4361787522828"/>
  </r>
  <r>
    <x v="1250"/>
    <x v="10"/>
    <s v="Désignations Effacées"/>
    <n v="3.88"/>
    <s v="D"/>
    <d v="2007-07-01T00:00:00"/>
    <n v="1048.5561787522827"/>
    <n v="1048.5561787522827"/>
  </r>
  <r>
    <x v="1251"/>
    <x v="10"/>
    <s v="Désignations Effacées"/>
    <n v="42.36"/>
    <s v="D"/>
    <d v="2007-07-02T00:00:00"/>
    <n v="1006.1961787522827"/>
    <n v="1006.1961787522827"/>
  </r>
  <r>
    <x v="1252"/>
    <x v="11"/>
    <s v="Désignations Effacées"/>
    <n v="132.1"/>
    <s v="D"/>
    <d v="2007-07-04T00:00:00"/>
    <n v="874.09617875228264"/>
    <n v="874.09617875228264"/>
  </r>
  <r>
    <x v="1253"/>
    <x v="26"/>
    <s v="Désignations Effacées"/>
    <n v="4"/>
    <s v="D"/>
    <d v="2007-07-08T00:00:00"/>
    <n v="870.09617875228264"/>
    <n v="870.09617875228264"/>
  </r>
  <r>
    <x v="1254"/>
    <x v="11"/>
    <s v="Désignations Effacées"/>
    <n v="306.99"/>
    <s v="D"/>
    <d v="2007-07-09T00:00:00"/>
    <n v="563.10617875228263"/>
    <n v="563.10617875228263"/>
  </r>
  <r>
    <x v="1254"/>
    <x v="11"/>
    <s v="Désignations Effacées"/>
    <n v="267.95999999999998"/>
    <s v="D"/>
    <d v="2007-07-09T00:00:00"/>
    <n v="295.14617875228265"/>
    <n v="295.14617875228265"/>
  </r>
  <r>
    <x v="1255"/>
    <x v="11"/>
    <s v="Désignations Effacées"/>
    <n v="555.79999999999995"/>
    <s v="D"/>
    <d v="2007-07-10T00:00:00"/>
    <n v="-260.6538212477173"/>
    <n v="-260.6538212477173"/>
  </r>
  <r>
    <x v="1252"/>
    <x v="1"/>
    <s v="Désignations Effacées"/>
    <n v="63"/>
    <s v="D"/>
    <d v="2007-07-12T00:00:00"/>
    <n v="-323.6538212477173"/>
    <n v="-323.6538212477173"/>
  </r>
  <r>
    <x v="1252"/>
    <x v="2"/>
    <s v="Désignations Effacées"/>
    <n v="12.35"/>
    <s v="D"/>
    <d v="2007-07-12T00:00:00"/>
    <n v="-336.00382124771733"/>
    <n v="-336.00382124771733"/>
  </r>
  <r>
    <x v="1256"/>
    <x v="17"/>
    <s v="Désignations Effacées"/>
    <n v="580"/>
    <s v="R"/>
    <d v="2007-07-13T00:00:00"/>
    <n v="243.99617875228267"/>
    <n v="243.99617875228267"/>
  </r>
  <r>
    <x v="1256"/>
    <x v="18"/>
    <s v="Désignations Effacées"/>
    <n v="113.68"/>
    <s v="R"/>
    <d v="2007-07-13T00:00:00"/>
    <n v="357.67617875228268"/>
    <n v="357.67617875228268"/>
  </r>
  <r>
    <x v="1257"/>
    <x v="17"/>
    <s v="Désignations Effacées"/>
    <n v="700"/>
    <s v="R"/>
    <d v="2007-07-14T00:00:00"/>
    <n v="1057.6761787522828"/>
    <n v="1057.6761787522828"/>
  </r>
  <r>
    <x v="1257"/>
    <x v="18"/>
    <s v="Désignations Effacées"/>
    <n v="137.19999999999999"/>
    <s v="R"/>
    <d v="2007-07-14T00:00:00"/>
    <n v="1194.8761787522828"/>
    <n v="1194.8761787522828"/>
  </r>
  <r>
    <x v="1258"/>
    <x v="6"/>
    <s v="Désignations Effacées"/>
    <n v="500"/>
    <s v="D"/>
    <d v="2007-07-15T00:00:00"/>
    <n v="694.87617875228284"/>
    <n v="694.87617875228284"/>
  </r>
  <r>
    <x v="1257"/>
    <x v="20"/>
    <s v="Désignations Effacées"/>
    <n v="1240"/>
    <s v="D"/>
    <d v="2007-07-16T00:00:00"/>
    <n v="-545.12382124771716"/>
    <n v="-545.12382124771716"/>
  </r>
  <r>
    <x v="1259"/>
    <x v="6"/>
    <s v="Désignations Effacées"/>
    <n v="160.81"/>
    <s v="D"/>
    <d v="2007-07-19T00:00:00"/>
    <n v="-705.93382124771711"/>
    <n v="-705.93382124771711"/>
  </r>
  <r>
    <x v="1255"/>
    <x v="11"/>
    <s v="Désignations Effacées"/>
    <n v="548"/>
    <s v="D"/>
    <d v="2007-07-19T00:00:00"/>
    <n v="-1253.9338212477171"/>
    <n v="-1253.9338212477171"/>
  </r>
  <r>
    <x v="1260"/>
    <x v="1"/>
    <s v="Désignations Effacées"/>
    <n v="82"/>
    <s v="D"/>
    <d v="2007-07-20T00:00:00"/>
    <n v="-1335.9338212477171"/>
    <n v="-1335.9338212477171"/>
  </r>
  <r>
    <x v="1260"/>
    <x v="2"/>
    <s v="Désignations Effacées"/>
    <n v="4.51"/>
    <s v="D"/>
    <d v="2007-07-20T00:00:00"/>
    <n v="-1340.4438212477171"/>
    <n v="-1340.4438212477171"/>
  </r>
  <r>
    <x v="1260"/>
    <x v="30"/>
    <s v="Désignations Effacées"/>
    <n v="278.97000000000003"/>
    <s v="D"/>
    <d v="2007-07-22T00:00:00"/>
    <n v="-1619.4138212477171"/>
    <n v="-1619.4138212477171"/>
  </r>
  <r>
    <x v="1260"/>
    <x v="2"/>
    <s v="Désignations Effacées"/>
    <n v="54.68"/>
    <s v="D"/>
    <d v="2007-07-22T00:00:00"/>
    <n v="-1674.0938212477172"/>
    <n v="-1674.0938212477172"/>
  </r>
  <r>
    <x v="1260"/>
    <x v="26"/>
    <s v="Désignations Effacées"/>
    <n v="6.11"/>
    <s v="D"/>
    <d v="2007-07-22T00:00:00"/>
    <n v="-1680.2038212477171"/>
    <n v="-1680.2038212477171"/>
  </r>
  <r>
    <x v="1260"/>
    <x v="19"/>
    <s v="Désignations Effacées"/>
    <n v="800"/>
    <s v="D"/>
    <d v="2007-07-22T00:00:00"/>
    <n v="-2480.2038212477173"/>
    <n v="-2480.2038212477173"/>
  </r>
  <r>
    <x v="1260"/>
    <x v="2"/>
    <s v="Désignations Effacées"/>
    <n v="156.80000000000001"/>
    <s v="D"/>
    <d v="2007-07-22T00:00:00"/>
    <n v="-2637.0038212477175"/>
    <n v="-2637.0038212477175"/>
  </r>
  <r>
    <x v="1257"/>
    <x v="17"/>
    <s v="Désignations Effacées"/>
    <n v="1500"/>
    <s v="R"/>
    <d v="2007-07-23T00:00:00"/>
    <n v="-1137.0038212477175"/>
    <n v="-1137.0038212477175"/>
  </r>
  <r>
    <x v="1257"/>
    <x v="18"/>
    <s v="Désignations Effacées"/>
    <n v="294"/>
    <s v="R"/>
    <d v="2007-07-23T00:00:00"/>
    <n v="-843.0038212477175"/>
    <n v="-843.0038212477175"/>
  </r>
  <r>
    <x v="1261"/>
    <x v="5"/>
    <s v="Désignations Effacées"/>
    <n v="321"/>
    <s v="D"/>
    <d v="2007-07-29T00:00:00"/>
    <n v="-1164.0038212477175"/>
    <n v="-1164.0038212477175"/>
  </r>
  <r>
    <x v="1261"/>
    <x v="2"/>
    <s v="Désignations Effacées"/>
    <n v="62.91"/>
    <s v="D"/>
    <d v="2007-07-29T00:00:00"/>
    <n v="-1226.9138212477176"/>
    <n v="-1226.9138212477176"/>
  </r>
  <r>
    <x v="1258"/>
    <x v="1"/>
    <s v="Désignations Effacées"/>
    <n v="36.49"/>
    <s v="D"/>
    <d v="2007-07-30T00:00:00"/>
    <n v="-1263.4038212477176"/>
    <n v="-1263.4038212477176"/>
  </r>
  <r>
    <x v="1258"/>
    <x v="2"/>
    <s v="Désignations Effacées"/>
    <n v="7.15"/>
    <s v="D"/>
    <d v="2007-07-30T00:00:00"/>
    <n v="-1270.5538212477177"/>
    <n v="-1270.5538212477177"/>
  </r>
  <r>
    <x v="1262"/>
    <x v="8"/>
    <s v="Désignations Effacées"/>
    <n v="317.02"/>
    <s v="D"/>
    <d v="2007-07-31T00:00:00"/>
    <n v="-1587.5738212477177"/>
    <n v="-1587.5738212477177"/>
  </r>
  <r>
    <x v="1262"/>
    <x v="2"/>
    <s v="Désignations Effacées"/>
    <n v="62.13"/>
    <s v="D"/>
    <d v="2007-07-31T00:00:00"/>
    <n v="-1649.7038212477178"/>
    <n v="-1649.7038212477178"/>
  </r>
  <r>
    <x v="1263"/>
    <x v="10"/>
    <s v="Désignations Effacées"/>
    <n v="42.36"/>
    <s v="D"/>
    <d v="2007-08-01T00:00:00"/>
    <n v="-1692.0638212477177"/>
    <n v="-1692.0638212477177"/>
  </r>
  <r>
    <x v="1257"/>
    <x v="17"/>
    <s v="Désignations Effacées"/>
    <n v="700"/>
    <s v="R"/>
    <d v="2007-08-04T00:00:00"/>
    <n v="-992.06382124771767"/>
    <n v="-992.06382124771767"/>
  </r>
  <r>
    <x v="1257"/>
    <x v="18"/>
    <s v="Désignations Effacées"/>
    <n v="137.19999999999999"/>
    <s v="R"/>
    <d v="2007-08-04T00:00:00"/>
    <n v="-854.86382124771762"/>
    <n v="-854.86382124771762"/>
  </r>
  <r>
    <x v="1264"/>
    <x v="11"/>
    <s v="Désignations Effacées"/>
    <n v="132.1"/>
    <s v="D"/>
    <d v="2007-08-05T00:00:00"/>
    <n v="-986.96382124771765"/>
    <n v="-986.96382124771765"/>
  </r>
  <r>
    <x v="1257"/>
    <x v="17"/>
    <s v="Désignations Effacées"/>
    <n v="915"/>
    <s v="R"/>
    <d v="2007-08-09T00:00:00"/>
    <n v="-71.963821247717647"/>
    <n v="-71.963821247717647"/>
  </r>
  <r>
    <x v="1257"/>
    <x v="18"/>
    <s v="Désignations Effacées"/>
    <n v="179.34"/>
    <s v="R"/>
    <d v="2007-08-09T00:00:00"/>
    <n v="107.37617875228236"/>
    <n v="107.37617875228236"/>
  </r>
  <r>
    <x v="1265"/>
    <x v="11"/>
    <s v="Désignations Effacées"/>
    <n v="417.5"/>
    <s v="D"/>
    <d v="2007-08-12T00:00:00"/>
    <n v="-310.12382124771761"/>
    <n v="-310.12382124771761"/>
  </r>
  <r>
    <x v="1264"/>
    <x v="1"/>
    <s v="Désignations Effacées"/>
    <n v="63.79"/>
    <s v="D"/>
    <d v="2007-08-13T00:00:00"/>
    <n v="-373.91382124771764"/>
    <n v="-373.91382124771764"/>
  </r>
  <r>
    <x v="1264"/>
    <x v="2"/>
    <s v="Désignations Effacées"/>
    <n v="12.5"/>
    <s v="D"/>
    <d v="2007-08-13T00:00:00"/>
    <n v="-386.41382124771764"/>
    <n v="-386.41382124771764"/>
  </r>
  <r>
    <x v="1266"/>
    <x v="26"/>
    <s v="Désignations Effacées"/>
    <n v="4"/>
    <s v="D"/>
    <d v="2007-08-15T00:00:00"/>
    <n v="-390.41382124771764"/>
    <n v="-390.41382124771764"/>
  </r>
  <r>
    <x v="1267"/>
    <x v="6"/>
    <s v="Désignations Effacées"/>
    <n v="160.81"/>
    <s v="D"/>
    <d v="2007-08-19T00:00:00"/>
    <n v="-551.22382124771764"/>
    <n v="-551.22382124771764"/>
  </r>
  <r>
    <x v="1265"/>
    <x v="11"/>
    <s v="Désignations Effacées"/>
    <n v="548"/>
    <s v="D"/>
    <d v="2007-08-19T00:00:00"/>
    <n v="-1099.2238212477178"/>
    <n v="-1099.2238212477178"/>
  </r>
  <r>
    <x v="1268"/>
    <x v="30"/>
    <s v="Désignations Effacées"/>
    <n v="278.97000000000003"/>
    <s v="D"/>
    <d v="2007-08-20T00:00:00"/>
    <n v="-1378.1938212477178"/>
    <n v="-1378.1938212477178"/>
  </r>
  <r>
    <x v="1268"/>
    <x v="2"/>
    <s v="Désignations Effacées"/>
    <n v="54.68"/>
    <s v="D"/>
    <d v="2007-08-20T00:00:00"/>
    <n v="-1432.8738212477178"/>
    <n v="-1432.8738212477178"/>
  </r>
  <r>
    <x v="1268"/>
    <x v="26"/>
    <s v="Désignations Effacées"/>
    <n v="6.11"/>
    <s v="D"/>
    <d v="2007-08-20T00:00:00"/>
    <n v="-1438.9838212477177"/>
    <n v="-1438.9838212477177"/>
  </r>
  <r>
    <x v="1269"/>
    <x v="1"/>
    <s v="Désignations Effacées"/>
    <n v="48.6"/>
    <s v="D"/>
    <d v="2007-08-21T00:00:00"/>
    <n v="-1487.5838212477177"/>
    <n v="-1487.5838212477177"/>
  </r>
  <r>
    <x v="1269"/>
    <x v="2"/>
    <s v="Désignations Effacées"/>
    <n v="2.67"/>
    <s v="D"/>
    <d v="2007-08-21T00:00:00"/>
    <n v="-1490.2538212477177"/>
    <n v="-1490.2538212477177"/>
  </r>
  <r>
    <x v="1270"/>
    <x v="17"/>
    <s v="Désignations Effacées"/>
    <n v="8000"/>
    <s v="R"/>
    <d v="2007-08-24T00:00:00"/>
    <n v="6509.7461787522825"/>
    <n v="6509.7461787522825"/>
  </r>
  <r>
    <x v="1270"/>
    <x v="18"/>
    <s v="Désignations Effacées"/>
    <n v="1568"/>
    <s v="R"/>
    <d v="2007-08-24T00:00:00"/>
    <n v="8077.7461787522825"/>
    <n v="8077.7461787522825"/>
  </r>
  <r>
    <x v="1271"/>
    <x v="5"/>
    <s v="Désignations Effacées"/>
    <n v="321"/>
    <s v="D"/>
    <d v="2007-08-29T00:00:00"/>
    <n v="7756.7461787522825"/>
    <n v="7756.7461787522825"/>
  </r>
  <r>
    <x v="1271"/>
    <x v="2"/>
    <s v="Désignations Effacées"/>
    <n v="62.91"/>
    <s v="D"/>
    <d v="2007-08-29T00:00:00"/>
    <n v="7693.8361787522826"/>
    <n v="7693.8361787522826"/>
  </r>
  <r>
    <x v="1272"/>
    <x v="1"/>
    <s v="Désignations Effacées"/>
    <n v="35.24"/>
    <s v="D"/>
    <d v="2007-08-30T00:00:00"/>
    <n v="7658.5961787522829"/>
    <n v="7658.5961787522829"/>
  </r>
  <r>
    <x v="1272"/>
    <x v="2"/>
    <s v="Désignations Effacées"/>
    <n v="6.91"/>
    <s v="D"/>
    <d v="2007-08-30T00:00:00"/>
    <n v="7651.686178752283"/>
    <n v="7651.686178752283"/>
  </r>
  <r>
    <x v="1273"/>
    <x v="1"/>
    <s v="Désignations Effacées"/>
    <n v="36.64"/>
    <s v="D"/>
    <d v="2007-08-30T00:00:00"/>
    <n v="7615.0461787522827"/>
    <n v="7615.0461787522827"/>
  </r>
  <r>
    <x v="1273"/>
    <x v="2"/>
    <s v="Désignations Effacées"/>
    <n v="7.18"/>
    <s v="D"/>
    <d v="2007-08-30T00:00:00"/>
    <n v="7607.8661787522824"/>
    <n v="7607.8661787522824"/>
  </r>
  <r>
    <x v="1270"/>
    <x v="10"/>
    <s v="Désignations Effacées"/>
    <n v="34"/>
    <s v="D"/>
    <d v="2007-09-03T00:00:00"/>
    <n v="7573.8661787522824"/>
    <n v="7573.8661787522824"/>
  </r>
  <r>
    <x v="1270"/>
    <x v="10"/>
    <s v="Désignations Effacées"/>
    <n v="8.36"/>
    <s v="D"/>
    <d v="2007-09-03T00:00:00"/>
    <n v="7565.5061787522827"/>
    <n v="7565.5061787522827"/>
  </r>
  <r>
    <x v="1274"/>
    <x v="11"/>
    <s v="Désignations Effacées"/>
    <n v="132.1"/>
    <s v="D"/>
    <d v="2007-09-04T00:00:00"/>
    <n v="7433.4061787522824"/>
    <n v="7433.4061787522824"/>
  </r>
  <r>
    <x v="1275"/>
    <x v="6"/>
    <s v="Désignations Effacées"/>
    <n v="3100"/>
    <s v="D"/>
    <d v="2007-09-05T00:00:00"/>
    <n v="4333.4061787522824"/>
    <n v="4333.4061787522824"/>
  </r>
  <r>
    <x v="1276"/>
    <x v="14"/>
    <s v="Désignations Effacées"/>
    <n v="100"/>
    <s v="D"/>
    <d v="2007-09-06T00:00:00"/>
    <n v="4233.4061787522824"/>
    <n v="4233.4061787522824"/>
  </r>
  <r>
    <x v="1276"/>
    <x v="13"/>
    <s v="Désignations Effacées"/>
    <n v="100"/>
    <s v="R"/>
    <d v="2007-09-06T00:00:00"/>
    <n v="4333.4061787522824"/>
    <n v="4333.4061787522824"/>
  </r>
  <r>
    <x v="1277"/>
    <x v="17"/>
    <s v="Désignations Effacées"/>
    <n v="310"/>
    <s v="R"/>
    <d v="2007-09-07T00:00:00"/>
    <n v="4643.4061787522824"/>
    <n v="4643.4061787522824"/>
  </r>
  <r>
    <x v="1277"/>
    <x v="18"/>
    <s v="Désignations Effacées"/>
    <n v="60.76"/>
    <s v="R"/>
    <d v="2007-09-07T00:00:00"/>
    <n v="4704.1661787522826"/>
    <n v="4704.1661787522826"/>
  </r>
  <r>
    <x v="1278"/>
    <x v="17"/>
    <s v="Désignations Effacées"/>
    <n v="1400"/>
    <s v="R"/>
    <d v="2007-09-08T00:00:00"/>
    <n v="6104.1661787522826"/>
    <n v="6104.1661787522826"/>
  </r>
  <r>
    <x v="1278"/>
    <x v="18"/>
    <s v="Désignations Effacées"/>
    <n v="274.39999999999998"/>
    <s v="R"/>
    <d v="2007-09-08T00:00:00"/>
    <n v="6378.5661787522822"/>
    <n v="6378.5661787522822"/>
  </r>
  <r>
    <x v="1279"/>
    <x v="26"/>
    <s v="Désignations Effacées"/>
    <n v="4"/>
    <s v="D"/>
    <d v="2007-09-10T00:00:00"/>
    <n v="6374.5661787522822"/>
    <n v="6374.5661787522822"/>
  </r>
  <r>
    <x v="1274"/>
    <x v="1"/>
    <s v="Désignations Effacées"/>
    <n v="65.069999999999993"/>
    <s v="D"/>
    <d v="2007-09-13T00:00:00"/>
    <n v="6309.4961787522825"/>
    <n v="6309.4961787522825"/>
  </r>
  <r>
    <x v="1274"/>
    <x v="2"/>
    <s v="Désignations Effacées"/>
    <n v="12.75"/>
    <s v="D"/>
    <d v="2007-09-13T00:00:00"/>
    <n v="6296.7461787522825"/>
    <n v="6296.7461787522825"/>
  </r>
  <r>
    <x v="1275"/>
    <x v="6"/>
    <s v="Désignations Effacées"/>
    <n v="160.81"/>
    <s v="D"/>
    <d v="2007-09-19T00:00:00"/>
    <n v="6135.9361787522821"/>
    <n v="6135.9361787522821"/>
  </r>
  <r>
    <x v="1280"/>
    <x v="17"/>
    <s v="Désignations Effacées"/>
    <n v="820"/>
    <s v="R"/>
    <d v="2007-09-19T00:00:00"/>
    <n v="6955.9361787522821"/>
    <n v="6955.9361787522821"/>
  </r>
  <r>
    <x v="1280"/>
    <x v="18"/>
    <s v="Désignations Effacées"/>
    <n v="160.72"/>
    <s v="R"/>
    <d v="2007-09-19T00:00:00"/>
    <n v="7116.6561787522824"/>
    <n v="7116.6561787522824"/>
  </r>
  <r>
    <x v="1281"/>
    <x v="11"/>
    <s v="Désignations Effacées"/>
    <n v="548"/>
    <s v="D"/>
    <d v="2007-09-19T00:00:00"/>
    <n v="6568.6561787522824"/>
    <n v="6568.6561787522824"/>
  </r>
  <r>
    <x v="1282"/>
    <x v="30"/>
    <s v="Désignations Effacées"/>
    <n v="278.97000000000003"/>
    <s v="D"/>
    <d v="2007-09-20T00:00:00"/>
    <n v="6289.6861787522821"/>
    <n v="6289.6861787522821"/>
  </r>
  <r>
    <x v="1282"/>
    <x v="2"/>
    <s v="Désignations Effacées"/>
    <n v="54.68"/>
    <s v="D"/>
    <d v="2007-09-20T00:00:00"/>
    <n v="6235.0061787522818"/>
    <n v="6235.0061787522818"/>
  </r>
  <r>
    <x v="1282"/>
    <x v="26"/>
    <s v="Désignations Effacées"/>
    <n v="6.11"/>
    <s v="D"/>
    <d v="2007-09-20T00:00:00"/>
    <n v="6228.8961787522821"/>
    <n v="6228.8961787522821"/>
  </r>
  <r>
    <x v="1283"/>
    <x v="11"/>
    <s v="Désignations Effacées"/>
    <n v="240.5"/>
    <s v="D"/>
    <d v="2007-09-24T00:00:00"/>
    <n v="5988.3961787522821"/>
    <n v="5988.3961787522821"/>
  </r>
  <r>
    <x v="1284"/>
    <x v="29"/>
    <s v="Désignations Effacées"/>
    <n v="417.18"/>
    <s v="D"/>
    <d v="2007-09-28T00:00:00"/>
    <n v="5571.2161787522818"/>
    <n v="5571.2161787522818"/>
  </r>
  <r>
    <x v="1284"/>
    <x v="8"/>
    <s v="Désignations Effacées"/>
    <n v="81.599999999999994"/>
    <s v="D"/>
    <d v="2007-09-28T00:00:00"/>
    <n v="5489.6161787522815"/>
    <n v="5489.6161787522815"/>
  </r>
  <r>
    <x v="1284"/>
    <x v="2"/>
    <s v="Désignations Effacées"/>
    <n v="95.16"/>
    <s v="D"/>
    <d v="2007-09-28T00:00:00"/>
    <n v="5394.4561787522816"/>
    <n v="5394.4561787522816"/>
  </r>
  <r>
    <x v="1284"/>
    <x v="4"/>
    <s v="Désignations Effacées"/>
    <n v="0.19"/>
    <s v="D"/>
    <d v="2007-09-28T00:00:00"/>
    <n v="5394.266178752282"/>
    <n v="5394.266178752282"/>
  </r>
  <r>
    <x v="1284"/>
    <x v="7"/>
    <s v="Désignations Effacées"/>
    <n v="9.16"/>
    <s v="D"/>
    <d v="2007-09-28T00:00:00"/>
    <n v="5385.1061787522822"/>
    <n v="5385.1061787522822"/>
  </r>
  <r>
    <x v="1285"/>
    <x v="1"/>
    <s v="Désignations Effacées"/>
    <n v="44.41"/>
    <s v="D"/>
    <d v="2007-10-01T00:00:00"/>
    <n v="5340.6961787522823"/>
    <n v="5340.6961787522823"/>
  </r>
  <r>
    <x v="1285"/>
    <x v="2"/>
    <s v="Désignations Effacées"/>
    <n v="8.7100000000000009"/>
    <s v="D"/>
    <d v="2007-10-01T00:00:00"/>
    <n v="5331.9861787522823"/>
    <n v="5331.9861787522823"/>
  </r>
  <r>
    <x v="1286"/>
    <x v="5"/>
    <s v="Désignations Effacées"/>
    <n v="321"/>
    <s v="D"/>
    <d v="2007-10-01T00:00:00"/>
    <n v="5010.9861787522823"/>
    <n v="5010.9861787522823"/>
  </r>
  <r>
    <x v="1286"/>
    <x v="2"/>
    <s v="Désignations Effacées"/>
    <n v="62.91"/>
    <s v="D"/>
    <d v="2007-10-01T00:00:00"/>
    <n v="4948.0761787522824"/>
    <n v="4948.0761787522824"/>
  </r>
  <r>
    <x v="1287"/>
    <x v="10"/>
    <s v="Désignations Effacées"/>
    <n v="13.36"/>
    <s v="D"/>
    <d v="2007-10-01T00:00:00"/>
    <n v="4934.7161787522828"/>
    <n v="4934.7161787522828"/>
  </r>
  <r>
    <x v="1287"/>
    <x v="10"/>
    <s v="Désignations Effacées"/>
    <n v="42.36"/>
    <s v="D"/>
    <d v="2007-10-01T00:00:00"/>
    <n v="4892.3561787522831"/>
    <n v="4892.3561787522831"/>
  </r>
  <r>
    <x v="1287"/>
    <x v="1"/>
    <s v="Désignations Effacées"/>
    <n v="16.96"/>
    <s v="D"/>
    <d v="2007-10-01T00:00:00"/>
    <n v="4875.396178752283"/>
    <n v="4875.396178752283"/>
  </r>
  <r>
    <x v="1287"/>
    <x v="8"/>
    <s v="Désignations Effacées"/>
    <n v="27.64"/>
    <s v="D"/>
    <d v="2007-10-01T00:00:00"/>
    <n v="4847.7561787522827"/>
    <n v="4847.7561787522827"/>
  </r>
  <r>
    <x v="1287"/>
    <x v="1"/>
    <s v="Désignations Effacées"/>
    <n v="30.16"/>
    <s v="D"/>
    <d v="2007-10-01T00:00:00"/>
    <n v="4817.5961787522829"/>
    <n v="4817.5961787522829"/>
  </r>
  <r>
    <x v="1287"/>
    <x v="12"/>
    <s v="Désignations Effacées"/>
    <n v="50"/>
    <s v="R"/>
    <d v="2007-10-01T00:00:00"/>
    <n v="4867.5961787522829"/>
    <n v="4867.5961787522829"/>
  </r>
  <r>
    <x v="1288"/>
    <x v="11"/>
    <s v="Désignations Effacées"/>
    <n v="132.1"/>
    <s v="D"/>
    <d v="2007-10-04T00:00:00"/>
    <n v="4735.4961787522825"/>
    <n v="4735.4961787522825"/>
  </r>
  <r>
    <x v="1288"/>
    <x v="1"/>
    <s v="Désignations Effacées"/>
    <n v="0.08"/>
    <s v="D"/>
    <d v="2007-10-04T00:00:00"/>
    <n v="4735.4161787522826"/>
    <n v="4735.4161787522826"/>
  </r>
  <r>
    <x v="1288"/>
    <x v="2"/>
    <s v="Désignations Effacées"/>
    <n v="0.02"/>
    <s v="D"/>
    <d v="2007-10-04T00:00:00"/>
    <n v="4735.3961787522821"/>
    <n v="4735.3961787522821"/>
  </r>
  <r>
    <x v="1287"/>
    <x v="17"/>
    <s v="Désignations Effacées"/>
    <n v="1500"/>
    <s v="R"/>
    <d v="2007-10-05T00:00:00"/>
    <n v="6235.3961787522821"/>
    <n v="6235.3961787522821"/>
  </r>
  <r>
    <x v="1287"/>
    <x v="18"/>
    <s v="Désignations Effacées"/>
    <n v="294"/>
    <s v="R"/>
    <d v="2007-10-05T00:00:00"/>
    <n v="6529.3961787522821"/>
    <n v="6529.3961787522821"/>
  </r>
  <r>
    <x v="1289"/>
    <x v="26"/>
    <s v="Désignations Effacées"/>
    <n v="343.31"/>
    <s v="D"/>
    <d v="2007-10-06T00:00:00"/>
    <n v="6186.0861787522817"/>
    <n v="6186.0861787522817"/>
  </r>
  <r>
    <x v="1290"/>
    <x v="6"/>
    <s v="Désignations Effacées"/>
    <n v="2000"/>
    <s v="D"/>
    <d v="2007-10-09T00:00:00"/>
    <n v="4186.0861787522817"/>
    <n v="4186.0861787522817"/>
  </r>
  <r>
    <x v="1290"/>
    <x v="1"/>
    <s v="Désignations Effacées"/>
    <n v="8.1"/>
    <s v="D"/>
    <d v="2007-10-09T00:00:00"/>
    <n v="4177.9861787522814"/>
    <n v="4177.9861787522814"/>
  </r>
  <r>
    <x v="1291"/>
    <x v="11"/>
    <s v="Désignations Effacées"/>
    <n v="307.02"/>
    <s v="D"/>
    <d v="2007-10-09T00:00:00"/>
    <n v="3870.9661787522814"/>
    <n v="3870.9661787522814"/>
  </r>
  <r>
    <x v="1291"/>
    <x v="11"/>
    <s v="Désignations Effacées"/>
    <n v="267.95999999999998"/>
    <s v="D"/>
    <d v="2007-10-09T00:00:00"/>
    <n v="3603.0061787522814"/>
    <n v="3603.0061787522814"/>
  </r>
  <r>
    <x v="732"/>
    <x v="6"/>
    <s v="Désignations Effacées"/>
    <n v="4000"/>
    <s v="D"/>
    <d v="2007-10-11T00:00:00"/>
    <n v="-396.99382124771864"/>
    <n v="-396.99382124771864"/>
  </r>
  <r>
    <x v="1292"/>
    <x v="17"/>
    <s v="Désignations Effacées"/>
    <n v="3850"/>
    <s v="R"/>
    <d v="2007-10-11T00:00:00"/>
    <n v="3453.0061787522814"/>
    <n v="3453.0061787522814"/>
  </r>
  <r>
    <x v="1292"/>
    <x v="18"/>
    <s v="Désignations Effacées"/>
    <n v="754.6"/>
    <s v="R"/>
    <d v="2007-10-11T00:00:00"/>
    <n v="4207.6061787522813"/>
    <n v="4207.6061787522813"/>
  </r>
  <r>
    <x v="1293"/>
    <x v="26"/>
    <s v="Désignations Effacées"/>
    <n v="4"/>
    <s v="D"/>
    <d v="2007-10-11T00:00:00"/>
    <n v="4203.6061787522813"/>
    <n v="4203.6061787522813"/>
  </r>
  <r>
    <x v="1294"/>
    <x v="20"/>
    <s v="Désignations Effacées"/>
    <n v="2192"/>
    <s v="D"/>
    <d v="2007-10-13T00:00:00"/>
    <n v="2011.6061787522813"/>
    <n v="2011.6061787522813"/>
  </r>
  <r>
    <x v="1288"/>
    <x v="1"/>
    <s v="Désignations Effacées"/>
    <n v="63"/>
    <s v="D"/>
    <d v="2007-10-14T00:00:00"/>
    <n v="1948.6061787522813"/>
    <n v="1948.6061787522813"/>
  </r>
  <r>
    <x v="1288"/>
    <x v="2"/>
    <s v="Désignations Effacées"/>
    <n v="12.35"/>
    <s v="D"/>
    <d v="2007-10-14T00:00:00"/>
    <n v="1936.2561787522814"/>
    <n v="1936.2561787522814"/>
  </r>
  <r>
    <x v="1295"/>
    <x v="6"/>
    <s v="Désignations Effacées"/>
    <n v="160.81"/>
    <s v="D"/>
    <d v="2007-10-18T00:00:00"/>
    <n v="1775.4461787522814"/>
    <n v="1775.4461787522814"/>
  </r>
  <r>
    <x v="1296"/>
    <x v="11"/>
    <s v="Désignations Effacées"/>
    <n v="556"/>
    <s v="D"/>
    <d v="2007-10-21T00:00:00"/>
    <n v="1219.4461787522814"/>
    <n v="1219.4461787522814"/>
  </r>
  <r>
    <x v="1297"/>
    <x v="30"/>
    <s v="Désignations Effacées"/>
    <n v="278.97000000000003"/>
    <s v="D"/>
    <d v="2007-10-21T00:00:00"/>
    <n v="940.47617875228138"/>
    <n v="940.47617875228138"/>
  </r>
  <r>
    <x v="1297"/>
    <x v="2"/>
    <s v="Désignations Effacées"/>
    <n v="54.68"/>
    <s v="D"/>
    <d v="2007-10-21T00:00:00"/>
    <n v="885.79617875228143"/>
    <n v="885.79617875228143"/>
  </r>
  <r>
    <x v="1297"/>
    <x v="26"/>
    <s v="Désignations Effacées"/>
    <n v="6.11"/>
    <s v="D"/>
    <d v="2007-10-21T00:00:00"/>
    <n v="879.68617875228142"/>
    <n v="879.68617875228142"/>
  </r>
  <r>
    <x v="1298"/>
    <x v="17"/>
    <s v="Désignations Effacées"/>
    <n v="995"/>
    <s v="R"/>
    <d v="2007-10-22T00:00:00"/>
    <n v="1874.6861787522814"/>
    <n v="1874.6861787522814"/>
  </r>
  <r>
    <x v="1298"/>
    <x v="18"/>
    <s v="Désignations Effacées"/>
    <n v="195.02"/>
    <s v="R"/>
    <d v="2007-10-22T00:00:00"/>
    <n v="2069.7061787522816"/>
    <n v="2069.7061787522816"/>
  </r>
  <r>
    <x v="1299"/>
    <x v="1"/>
    <s v="Désignations Effacées"/>
    <n v="279.60000000000002"/>
    <s v="D"/>
    <d v="2007-10-25T00:00:00"/>
    <n v="1790.1061787522817"/>
    <n v="1790.1061787522817"/>
  </r>
  <r>
    <x v="1299"/>
    <x v="2"/>
    <s v="Désignations Effacées"/>
    <n v="15.379999999999999"/>
    <s v="D"/>
    <d v="2007-10-25T00:00:00"/>
    <n v="1774.7261787522816"/>
    <n v="1774.7261787522816"/>
  </r>
  <r>
    <x v="1300"/>
    <x v="5"/>
    <s v="Désignations Effacées"/>
    <n v="321"/>
    <s v="D"/>
    <d v="2007-10-29T00:00:00"/>
    <n v="1453.7261787522816"/>
    <n v="1453.7261787522816"/>
  </r>
  <r>
    <x v="1300"/>
    <x v="2"/>
    <s v="Désignations Effacées"/>
    <n v="62.91"/>
    <s v="D"/>
    <d v="2007-10-29T00:00:00"/>
    <n v="1390.8161787522815"/>
    <n v="1390.8161787522815"/>
  </r>
  <r>
    <x v="1300"/>
    <x v="1"/>
    <s v="Désignations Effacées"/>
    <n v="48.74"/>
    <s v="D"/>
    <d v="2007-10-30T00:00:00"/>
    <n v="1342.0761787522815"/>
    <n v="1342.0761787522815"/>
  </r>
  <r>
    <x v="1300"/>
    <x v="2"/>
    <s v="Désignations Effacées"/>
    <n v="9.5500000000000007"/>
    <s v="D"/>
    <d v="2007-10-30T00:00:00"/>
    <n v="1332.5261787522816"/>
    <n v="1332.5261787522816"/>
  </r>
  <r>
    <x v="1300"/>
    <x v="1"/>
    <s v="Désignations Effacées"/>
    <n v="33.840000000000003"/>
    <s v="D"/>
    <d v="2007-10-30T00:00:00"/>
    <n v="1298.6861787522816"/>
    <n v="1298.6861787522816"/>
  </r>
  <r>
    <x v="1300"/>
    <x v="2"/>
    <s v="Désignations Effacées"/>
    <n v="6.63"/>
    <s v="D"/>
    <d v="2007-10-30T00:00:00"/>
    <n v="1292.0561787522815"/>
    <n v="1292.0561787522815"/>
  </r>
  <r>
    <x v="1298"/>
    <x v="6"/>
    <s v="Désignations Effacées"/>
    <n v="101.2"/>
    <s v="D"/>
    <d v="2007-10-31T00:00:00"/>
    <n v="1190.8561787522815"/>
    <n v="1190.8561787522815"/>
  </r>
  <r>
    <x v="1298"/>
    <x v="8"/>
    <s v="Désignations Effacées"/>
    <n v="188.34"/>
    <s v="D"/>
    <d v="2007-10-31T00:00:00"/>
    <n v="1002.5161787522815"/>
    <n v="1002.5161787522815"/>
  </r>
  <r>
    <x v="1298"/>
    <x v="2"/>
    <s v="Désignations Effacées"/>
    <n v="36.92"/>
    <s v="D"/>
    <d v="2007-10-31T00:00:00"/>
    <n v="965.5961787522815"/>
    <n v="965.5961787522815"/>
  </r>
  <r>
    <x v="1300"/>
    <x v="17"/>
    <s v="Désignations Effacées"/>
    <n v="450"/>
    <s v="R"/>
    <d v="2007-11-01T00:00:00"/>
    <n v="1415.5961787522815"/>
    <n v="1415.5961787522815"/>
  </r>
  <r>
    <x v="1300"/>
    <x v="18"/>
    <s v="Désignations Effacées"/>
    <n v="88.2"/>
    <s v="R"/>
    <d v="2007-11-01T00:00:00"/>
    <n v="1503.7961787522815"/>
    <n v="1503.7961787522815"/>
  </r>
  <r>
    <x v="1301"/>
    <x v="10"/>
    <s v="Désignations Effacées"/>
    <n v="34"/>
    <s v="D"/>
    <d v="2007-11-02T00:00:00"/>
    <n v="1469.7961787522815"/>
    <n v="1469.7961787522815"/>
  </r>
  <r>
    <x v="1301"/>
    <x v="10"/>
    <s v="Désignations Effacées"/>
    <n v="8.36"/>
    <s v="D"/>
    <d v="2007-11-02T00:00:00"/>
    <n v="1461.4361787522816"/>
    <n v="1461.4361787522816"/>
  </r>
  <r>
    <x v="1302"/>
    <x v="11"/>
    <s v="Désignations Effacées"/>
    <n v="132.1"/>
    <s v="D"/>
    <d v="2007-11-04T00:00:00"/>
    <n v="1329.3361787522817"/>
    <n v="1329.3361787522817"/>
  </r>
  <r>
    <x v="1303"/>
    <x v="17"/>
    <s v="Désignations Effacées"/>
    <n v="350"/>
    <s v="R"/>
    <d v="2007-11-07T00:00:00"/>
    <n v="1679.3361787522817"/>
    <n v="1679.3361787522817"/>
  </r>
  <r>
    <x v="1303"/>
    <x v="18"/>
    <s v="Désignations Effacées"/>
    <n v="68.599999999999994"/>
    <s v="R"/>
    <d v="2007-11-07T00:00:00"/>
    <n v="1747.9361787522816"/>
    <n v="1747.9361787522816"/>
  </r>
  <r>
    <x v="1304"/>
    <x v="17"/>
    <s v="Désignations Effacées"/>
    <n v="700"/>
    <s v="R"/>
    <d v="2007-11-10T00:00:00"/>
    <n v="2447.9361787522816"/>
    <n v="2447.9361787522816"/>
  </r>
  <r>
    <x v="1304"/>
    <x v="18"/>
    <s v="Désignations Effacées"/>
    <n v="137.19999999999999"/>
    <s v="R"/>
    <d v="2007-11-10T00:00:00"/>
    <n v="2585.1361787522815"/>
    <n v="2585.1361787522815"/>
  </r>
  <r>
    <x v="1304"/>
    <x v="26"/>
    <s v="Désignations Effacées"/>
    <n v="4"/>
    <s v="D"/>
    <d v="2007-11-11T00:00:00"/>
    <n v="2581.1361787522815"/>
    <n v="2581.1361787522815"/>
  </r>
  <r>
    <x v="1302"/>
    <x v="1"/>
    <s v="Désignations Effacées"/>
    <n v="63"/>
    <s v="D"/>
    <d v="2007-11-12T00:00:00"/>
    <n v="2518.1361787522815"/>
    <n v="2518.1361787522815"/>
  </r>
  <r>
    <x v="1302"/>
    <x v="2"/>
    <s v="Désignations Effacées"/>
    <n v="12.35"/>
    <s v="D"/>
    <d v="2007-11-12T00:00:00"/>
    <n v="2505.7861787522816"/>
    <n v="2505.7861787522816"/>
  </r>
  <r>
    <x v="1305"/>
    <x v="17"/>
    <s v="Désignations Effacées"/>
    <n v="930"/>
    <s v="R"/>
    <d v="2007-11-16T00:00:00"/>
    <n v="3435.7861787522816"/>
    <n v="3435.7861787522816"/>
  </r>
  <r>
    <x v="1305"/>
    <x v="18"/>
    <s v="Désignations Effacées"/>
    <n v="182.28"/>
    <s v="R"/>
    <d v="2007-11-16T00:00:00"/>
    <n v="3618.0661787522818"/>
    <n v="3618.0661787522818"/>
  </r>
  <r>
    <x v="1306"/>
    <x v="17"/>
    <s v="Désignations Effacées"/>
    <n v="800"/>
    <s v="R"/>
    <d v="2007-11-17T00:00:00"/>
    <n v="4418.0661787522822"/>
    <n v="4418.0661787522822"/>
  </r>
  <r>
    <x v="1306"/>
    <x v="18"/>
    <s v="Désignations Effacées"/>
    <n v="156.80000000000001"/>
    <s v="R"/>
    <d v="2007-11-17T00:00:00"/>
    <n v="4574.8661787522824"/>
    <n v="4574.8661787522824"/>
  </r>
  <r>
    <x v="1307"/>
    <x v="6"/>
    <s v="Désignations Effacées"/>
    <n v="160.81"/>
    <s v="D"/>
    <d v="2007-11-19T00:00:00"/>
    <n v="4414.056178752282"/>
    <n v="4414.056178752282"/>
  </r>
  <r>
    <x v="1308"/>
    <x v="6"/>
    <s v="Désignations Effacées"/>
    <n v="2000"/>
    <s v="D"/>
    <d v="2007-11-19T00:00:00"/>
    <n v="2414.056178752282"/>
    <n v="2414.056178752282"/>
  </r>
  <r>
    <x v="1309"/>
    <x v="30"/>
    <s v="Désignations Effacées"/>
    <n v="278.97000000000003"/>
    <s v="D"/>
    <d v="2007-11-20T00:00:00"/>
    <n v="2135.0861787522817"/>
    <n v="2135.0861787522817"/>
  </r>
  <r>
    <x v="1309"/>
    <x v="2"/>
    <s v="Désignations Effacées"/>
    <n v="54.68"/>
    <s v="D"/>
    <d v="2007-11-20T00:00:00"/>
    <n v="2080.4061787522819"/>
    <n v="2080.4061787522819"/>
  </r>
  <r>
    <x v="1309"/>
    <x v="26"/>
    <s v="Désignations Effacées"/>
    <n v="6.11"/>
    <s v="D"/>
    <d v="2007-11-20T00:00:00"/>
    <n v="2074.2961787522818"/>
    <n v="2074.2961787522818"/>
  </r>
  <r>
    <x v="1304"/>
    <x v="17"/>
    <s v="Désignations Effacées"/>
    <n v="700"/>
    <s v="R"/>
    <d v="2007-11-24T00:00:00"/>
    <n v="2774.2961787522818"/>
    <n v="2774.2961787522818"/>
  </r>
  <r>
    <x v="1304"/>
    <x v="18"/>
    <s v="Désignations Effacées"/>
    <n v="137.19999999999999"/>
    <s v="R"/>
    <d v="2007-11-24T00:00:00"/>
    <n v="2911.4961787522816"/>
    <n v="2911.4961787522816"/>
  </r>
  <r>
    <x v="1310"/>
    <x v="6"/>
    <s v="Désignations Effacées"/>
    <n v="1500"/>
    <s v="D"/>
    <d v="2007-11-26T00:00:00"/>
    <n v="1411.4961787522816"/>
    <n v="1411.4961787522816"/>
  </r>
  <r>
    <x v="1311"/>
    <x v="5"/>
    <s v="Désignations Effacées"/>
    <n v="321"/>
    <s v="D"/>
    <d v="2007-11-29T00:00:00"/>
    <n v="1090.4961787522816"/>
    <n v="1090.4961787522816"/>
  </r>
  <r>
    <x v="1311"/>
    <x v="2"/>
    <s v="Désignations Effacées"/>
    <n v="62.95"/>
    <s v="D"/>
    <d v="2007-11-29T00:00:00"/>
    <n v="1027.5461787522815"/>
    <n v="1027.5461787522815"/>
  </r>
  <r>
    <x v="1306"/>
    <x v="5"/>
    <s v="Désignations Effacées"/>
    <n v="114.55"/>
    <s v="D"/>
    <d v="2007-11-30T00:00:00"/>
    <n v="912.99617875228159"/>
    <n v="912.99617875228159"/>
  </r>
  <r>
    <x v="1306"/>
    <x v="8"/>
    <s v="Désignations Effacées"/>
    <n v="99.820000000000007"/>
    <s v="D"/>
    <d v="2007-11-30T00:00:00"/>
    <n v="813.17617875228154"/>
    <n v="813.17617875228154"/>
  </r>
  <r>
    <x v="1306"/>
    <x v="2"/>
    <s v="Désignations Effacées"/>
    <n v="52.26"/>
    <s v="D"/>
    <d v="2007-11-30T00:00:00"/>
    <n v="760.91617875228155"/>
    <n v="760.91617875228155"/>
  </r>
  <r>
    <x v="1306"/>
    <x v="6"/>
    <s v="Désignations Effacées"/>
    <n v="484.5"/>
    <s v="D"/>
    <d v="2007-11-30T00:00:00"/>
    <n v="276.41617875228155"/>
    <n v="276.41617875228155"/>
  </r>
  <r>
    <x v="1312"/>
    <x v="11"/>
    <s v="Désignations Effacées"/>
    <n v="-2251"/>
    <s v="D"/>
    <d v="2007-11-30T00:00:00"/>
    <n v="2527.4161787522817"/>
    <n v="2527.4161787522817"/>
  </r>
  <r>
    <x v="1313"/>
    <x v="1"/>
    <s v="Désignations Effacées"/>
    <n v="36.39"/>
    <s v="D"/>
    <d v="2007-12-02T00:00:00"/>
    <n v="2491.0261787522818"/>
    <n v="2491.0261787522818"/>
  </r>
  <r>
    <x v="1313"/>
    <x v="2"/>
    <s v="Désignations Effacées"/>
    <n v="7.13"/>
    <s v="D"/>
    <d v="2007-12-02T00:00:00"/>
    <n v="2483.8961787522817"/>
    <n v="2483.8961787522817"/>
  </r>
  <r>
    <x v="1306"/>
    <x v="17"/>
    <s v="Désignations Effacées"/>
    <n v="885"/>
    <s v="R"/>
    <d v="2007-12-03T00:00:00"/>
    <n v="3368.8961787522817"/>
    <n v="3368.8961787522817"/>
  </r>
  <r>
    <x v="1306"/>
    <x v="18"/>
    <s v="Désignations Effacées"/>
    <n v="173.46"/>
    <s v="R"/>
    <d v="2007-12-03T00:00:00"/>
    <n v="3542.3561787522817"/>
    <n v="3542.3561787522817"/>
  </r>
  <r>
    <x v="1314"/>
    <x v="11"/>
    <s v="Désignations Effacées"/>
    <n v="132.1"/>
    <s v="D"/>
    <d v="2007-12-04T00:00:00"/>
    <n v="3410.2561787522818"/>
    <n v="3410.2561787522818"/>
  </r>
  <r>
    <x v="1314"/>
    <x v="10"/>
    <s v="Désignations Effacées"/>
    <n v="34"/>
    <s v="D"/>
    <d v="2007-12-04T00:00:00"/>
    <n v="3376.2561787522818"/>
    <n v="3376.2561787522818"/>
  </r>
  <r>
    <x v="1314"/>
    <x v="10"/>
    <s v="Désignations Effacées"/>
    <n v="8.36"/>
    <s v="D"/>
    <d v="2007-12-04T00:00:00"/>
    <n v="3367.8961787522817"/>
    <n v="3367.8961787522817"/>
  </r>
  <r>
    <x v="1315"/>
    <x v="26"/>
    <s v="Désignations Effacées"/>
    <n v="4"/>
    <s v="D"/>
    <d v="2007-12-10T00:00:00"/>
    <n v="3363.8961787522817"/>
    <n v="3363.8961787522817"/>
  </r>
  <r>
    <x v="1315"/>
    <x v="6"/>
    <s v="Désignations Effacées"/>
    <n v="400"/>
    <s v="D"/>
    <d v="2007-12-11T00:00:00"/>
    <n v="2963.8961787522817"/>
    <n v="2963.8961787522817"/>
  </r>
  <r>
    <x v="1316"/>
    <x v="1"/>
    <s v="Désignations Effacées"/>
    <n v="109.4"/>
    <s v="D"/>
    <d v="2007-12-11T00:00:00"/>
    <n v="2854.4961787522816"/>
    <n v="2854.4961787522816"/>
  </r>
  <r>
    <x v="1316"/>
    <x v="2"/>
    <s v="Désignations Effacées"/>
    <n v="6.02"/>
    <s v="D"/>
    <d v="2007-12-11T00:00:00"/>
    <n v="2848.4761787522816"/>
    <n v="2848.4761787522816"/>
  </r>
  <r>
    <x v="1316"/>
    <x v="8"/>
    <s v="Désignations Effacées"/>
    <n v="53.28"/>
    <s v="D"/>
    <d v="2007-12-12T00:00:00"/>
    <n v="2795.1961787522814"/>
    <n v="2795.1961787522814"/>
  </r>
  <r>
    <x v="1316"/>
    <x v="2"/>
    <s v="Désignations Effacées"/>
    <n v="10.44"/>
    <s v="D"/>
    <d v="2007-12-12T00:00:00"/>
    <n v="2784.7561787522814"/>
    <n v="2784.7561787522814"/>
  </r>
  <r>
    <x v="1314"/>
    <x v="1"/>
    <s v="Désignations Effacées"/>
    <n v="63.42"/>
    <s v="D"/>
    <d v="2007-12-13T00:00:00"/>
    <n v="2721.3361787522813"/>
    <n v="2721.3361787522813"/>
  </r>
  <r>
    <x v="1314"/>
    <x v="2"/>
    <s v="Désignations Effacées"/>
    <n v="12.43"/>
    <s v="D"/>
    <d v="2007-12-13T00:00:00"/>
    <n v="2708.9061787522814"/>
    <n v="2708.9061787522814"/>
  </r>
  <r>
    <x v="1316"/>
    <x v="4"/>
    <s v="Désignations Effacées"/>
    <n v="1371"/>
    <s v="D"/>
    <d v="2007-12-16T00:00:00"/>
    <n v="1337.9061787522814"/>
    <n v="1337.9061787522814"/>
  </r>
  <r>
    <x v="1311"/>
    <x v="17"/>
    <s v="Désignations Effacées"/>
    <n v="1232"/>
    <s v="R"/>
    <d v="2007-12-17T00:00:00"/>
    <n v="2569.9061787522814"/>
    <n v="2569.9061787522814"/>
  </r>
  <r>
    <x v="1311"/>
    <x v="18"/>
    <s v="Désignations Effacées"/>
    <n v="241.48"/>
    <s v="R"/>
    <d v="2007-12-17T00:00:00"/>
    <n v="2811.3861787522815"/>
    <n v="2811.3861787522815"/>
  </r>
  <r>
    <x v="1317"/>
    <x v="6"/>
    <s v="Désignations Effacées"/>
    <n v="160.81"/>
    <s v="D"/>
    <d v="2007-12-19T00:00:00"/>
    <n v="2650.5761787522815"/>
    <n v="2650.5761787522815"/>
  </r>
  <r>
    <x v="1318"/>
    <x v="17"/>
    <s v="Désignations Effacées"/>
    <n v="305"/>
    <s v="R"/>
    <d v="2007-12-21T00:00:00"/>
    <n v="2955.5761787522815"/>
    <n v="2955.5761787522815"/>
  </r>
  <r>
    <x v="1318"/>
    <x v="18"/>
    <s v="Désignations Effacées"/>
    <n v="59.78"/>
    <s v="R"/>
    <d v="2007-12-21T00:00:00"/>
    <n v="3015.3561787522817"/>
    <n v="3015.3561787522817"/>
  </r>
  <r>
    <x v="1319"/>
    <x v="30"/>
    <s v="Désignations Effacées"/>
    <n v="278.97000000000003"/>
    <s v="D"/>
    <d v="2007-12-21T00:00:00"/>
    <n v="2736.3861787522819"/>
    <n v="2736.3861787522819"/>
  </r>
  <r>
    <x v="1319"/>
    <x v="2"/>
    <s v="Désignations Effacées"/>
    <n v="54.68"/>
    <s v="D"/>
    <d v="2007-12-21T00:00:00"/>
    <n v="2681.7061787522821"/>
    <n v="2681.7061787522821"/>
  </r>
  <r>
    <x v="1319"/>
    <x v="26"/>
    <s v="Désignations Effacées"/>
    <n v="6.11"/>
    <s v="D"/>
    <d v="2007-12-21T00:00:00"/>
    <n v="2675.596178752282"/>
    <n v="2675.596178752282"/>
  </r>
  <r>
    <x v="1320"/>
    <x v="6"/>
    <s v="Désignations Effacées"/>
    <n v="600"/>
    <s v="D"/>
    <d v="2007-12-24T00:00:00"/>
    <n v="2075.596178752282"/>
    <n v="2075.596178752282"/>
  </r>
  <r>
    <x v="1317"/>
    <x v="8"/>
    <s v="Désignations Effacées"/>
    <n v="84.54"/>
    <s v="D"/>
    <d v="2007-12-26T00:00:00"/>
    <n v="1991.056178752282"/>
    <n v="1991.056178752282"/>
  </r>
  <r>
    <x v="1317"/>
    <x v="2"/>
    <s v="Désignations Effacées"/>
    <n v="5.86"/>
    <s v="D"/>
    <d v="2007-12-26T00:00:00"/>
    <n v="1985.1961787522821"/>
    <n v="1985.1961787522821"/>
  </r>
  <r>
    <x v="1320"/>
    <x v="11"/>
    <s v="Désignations Effacées"/>
    <n v="240.5"/>
    <s v="D"/>
    <d v="2007-12-26T00:00:00"/>
    <n v="1744.6961787522821"/>
    <n v="1744.6961787522821"/>
  </r>
  <r>
    <x v="1321"/>
    <x v="10"/>
    <s v="Désignations Effacées"/>
    <n v="29.431438127090306"/>
    <s v="D"/>
    <d v="2007-12-28T00:00:00"/>
    <n v="1715.2647406251917"/>
    <n v="1715.2647406251917"/>
  </r>
  <r>
    <x v="1321"/>
    <x v="2"/>
    <s v="Désignations Effacées"/>
    <n v="5.77"/>
    <s v="D"/>
    <d v="2007-12-28T00:00:00"/>
    <n v="1709.4947406251918"/>
    <n v="1709.4947406251918"/>
  </r>
  <r>
    <x v="1322"/>
    <x v="9"/>
    <s v="Désignations Effacées"/>
    <n v="166.70000000000002"/>
    <s v="D"/>
    <d v="2007-12-29T00:00:00"/>
    <n v="1542.7947406251917"/>
    <n v="1542.7947406251917"/>
  </r>
  <r>
    <x v="1322"/>
    <x v="2"/>
    <s v="Désignations Effacées"/>
    <n v="31.3"/>
    <s v="D"/>
    <d v="2007-12-29T00:00:00"/>
    <n v="1511.4947406251918"/>
    <n v="1511.4947406251918"/>
  </r>
  <r>
    <x v="1323"/>
    <x v="1"/>
    <s v="Désignations Effacées"/>
    <n v="41.3"/>
    <s v="D"/>
    <d v="2007-12-30T00:00:00"/>
    <n v="1470.1947406251918"/>
    <n v="1470.1947406251918"/>
  </r>
  <r>
    <x v="1323"/>
    <x v="2"/>
    <s v="Désignations Effacées"/>
    <n v="8.1"/>
    <s v="D"/>
    <d v="2007-12-30T00:00:00"/>
    <n v="1462.0947406251919"/>
    <n v="1462.0947406251919"/>
  </r>
  <r>
    <x v="1324"/>
    <x v="5"/>
    <s v="Désignations Effacées"/>
    <n v="207.02"/>
    <s v="D"/>
    <d v="2007-12-31T00:00:00"/>
    <n v="1255.0747406251919"/>
    <n v="1255.0747406251919"/>
  </r>
  <r>
    <x v="1324"/>
    <x v="8"/>
    <s v="Désignations Effacées"/>
    <n v="46.99"/>
    <s v="D"/>
    <d v="2007-12-31T00:00:00"/>
    <n v="1208.0847406251919"/>
    <n v="1208.0847406251919"/>
  </r>
  <r>
    <x v="1324"/>
    <x v="2"/>
    <s v="Désignations Effacées"/>
    <n v="54.79"/>
    <s v="D"/>
    <d v="2007-12-31T00:00:00"/>
    <n v="1153.2947406251919"/>
    <n v="1153.2947406251919"/>
  </r>
  <r>
    <x v="1324"/>
    <x v="6"/>
    <s v="Désignations Effacées"/>
    <n v="39.99"/>
    <s v="D"/>
    <d v="2007-12-31T00:00:00"/>
    <n v="1113.3047406251919"/>
    <n v="1113.3047406251919"/>
  </r>
  <r>
    <x v="1325"/>
    <x v="1"/>
    <s v="Désignations Effacées"/>
    <n v="33.840000000000003"/>
    <s v="D"/>
    <d v="2008-01-01T00:00:00"/>
    <n v="1079.464740625192"/>
    <n v="1079.464740625192"/>
  </r>
  <r>
    <x v="1325"/>
    <x v="2"/>
    <s v="Désignations Effacées"/>
    <n v="6.63"/>
    <s v="D"/>
    <d v="2008-01-01T00:00:00"/>
    <n v="1072.8347406251919"/>
    <n v="1072.8347406251919"/>
  </r>
  <r>
    <x v="1326"/>
    <x v="10"/>
    <s v="Désignations Effacées"/>
    <n v="34"/>
    <s v="D"/>
    <d v="2008-01-02T00:00:00"/>
    <n v="1038.8347406251919"/>
    <n v="1038.8347406251919"/>
  </r>
  <r>
    <x v="1326"/>
    <x v="10"/>
    <s v="Désignations Effacées"/>
    <n v="8.36"/>
    <s v="D"/>
    <d v="2008-01-02T00:00:00"/>
    <n v="1030.474740625192"/>
    <n v="1030.474740625192"/>
  </r>
  <r>
    <x v="1327"/>
    <x v="1"/>
    <s v="Désignations Effacées"/>
    <n v="54.18"/>
    <s v="D"/>
    <d v="2008-01-03T00:00:00"/>
    <n v="976.29474062519205"/>
    <n v="976.29474062519205"/>
  </r>
  <r>
    <x v="1327"/>
    <x v="2"/>
    <s v="Désignations Effacées"/>
    <n v="10.61"/>
    <s v="D"/>
    <d v="2008-01-03T00:00:00"/>
    <n v="965.68474062519203"/>
    <n v="965.68474062519203"/>
  </r>
  <r>
    <x v="1328"/>
    <x v="11"/>
    <s v="Désignations Effacées"/>
    <n v="136.84"/>
    <s v="D"/>
    <d v="2008-01-06T00:00:00"/>
    <n v="828.844740625192"/>
    <n v="828.844740625192"/>
  </r>
  <r>
    <x v="1329"/>
    <x v="6"/>
    <s v="Désignations Effacées"/>
    <n v="900"/>
    <s v="D"/>
    <d v="2008-01-06T00:00:00"/>
    <n v="-71.155259374807997"/>
    <n v="-71.155259374807997"/>
  </r>
  <r>
    <x v="1330"/>
    <x v="26"/>
    <s v="Désignations Effacées"/>
    <n v="4"/>
    <s v="D"/>
    <d v="2008-01-08T00:00:00"/>
    <n v="-75.155259374807997"/>
    <n v="-75.155259374807997"/>
  </r>
  <r>
    <x v="1331"/>
    <x v="11"/>
    <s v="Désignations Effacées"/>
    <n v="327.79"/>
    <s v="D"/>
    <d v="2008-01-09T00:00:00"/>
    <n v="-402.94525937480802"/>
    <n v="-402.94525937480802"/>
  </r>
  <r>
    <x v="1331"/>
    <x v="11"/>
    <s v="Désignations Effacées"/>
    <n v="278.52"/>
    <s v="D"/>
    <d v="2008-01-09T00:00:00"/>
    <n v="-681.46525937480806"/>
    <n v="-681.46525937480806"/>
  </r>
  <r>
    <x v="1331"/>
    <x v="11"/>
    <s v="Désignations Effacées"/>
    <n v="430.8"/>
    <s v="D"/>
    <d v="2008-01-10T00:00:00"/>
    <n v="-1112.265259374808"/>
    <n v="-1112.265259374808"/>
  </r>
  <r>
    <x v="1332"/>
    <x v="1"/>
    <s v="Désignations Effacées"/>
    <n v="63.47"/>
    <s v="D"/>
    <d v="2008-01-13T00:00:00"/>
    <n v="-1175.735259374808"/>
    <n v="-1175.735259374808"/>
  </r>
  <r>
    <x v="1332"/>
    <x v="2"/>
    <s v="Désignations Effacées"/>
    <n v="12.44"/>
    <s v="D"/>
    <d v="2008-01-13T00:00:00"/>
    <n v="-1188.1752593748081"/>
    <n v="-1188.1752593748081"/>
  </r>
  <r>
    <x v="1333"/>
    <x v="20"/>
    <s v="Désignations Effacées"/>
    <n v="1912"/>
    <s v="D"/>
    <d v="2008-01-16T00:00:00"/>
    <n v="-3100.1752593748079"/>
    <n v="-3100.1752593748079"/>
  </r>
  <r>
    <x v="1334"/>
    <x v="6"/>
    <s v="Désignations Effacées"/>
    <n v="160.81"/>
    <s v="D"/>
    <d v="2008-01-20T00:00:00"/>
    <n v="-3260.9852593748078"/>
    <n v="-3260.9852593748078"/>
  </r>
  <r>
    <x v="1335"/>
    <x v="30"/>
    <s v="Désignations Effacées"/>
    <n v="278.97000000000003"/>
    <s v="D"/>
    <d v="2008-01-20T00:00:00"/>
    <n v="-3539.9552593748076"/>
    <n v="-3539.9552593748076"/>
  </r>
  <r>
    <x v="1335"/>
    <x v="2"/>
    <s v="Désignations Effacées"/>
    <n v="54.68"/>
    <s v="D"/>
    <d v="2008-01-20T00:00:00"/>
    <n v="-3594.6352593748074"/>
    <n v="-3594.6352593748074"/>
  </r>
  <r>
    <x v="1335"/>
    <x v="26"/>
    <s v="Désignations Effacées"/>
    <n v="6.11"/>
    <s v="D"/>
    <d v="2008-01-20T00:00:00"/>
    <n v="-3600.7452593748076"/>
    <n v="-3600.7452593748076"/>
  </r>
  <r>
    <x v="1335"/>
    <x v="11"/>
    <s v="Désignations Effacées"/>
    <n v="477"/>
    <s v="D"/>
    <d v="2008-01-20T00:00:00"/>
    <n v="-4077.7452593748076"/>
    <n v="-4077.7452593748076"/>
  </r>
  <r>
    <x v="1336"/>
    <x v="11"/>
    <s v="Désignations Effacées"/>
    <n v="169"/>
    <s v="D"/>
    <d v="2008-01-21T00:00:00"/>
    <n v="-4246.7452593748076"/>
    <n v="-4246.7452593748076"/>
  </r>
  <r>
    <x v="1337"/>
    <x v="17"/>
    <s v="Désignations Effacées"/>
    <n v="1415"/>
    <s v="R"/>
    <d v="2008-01-22T00:00:00"/>
    <n v="-2831.7452593748076"/>
    <n v="-2831.7452593748076"/>
  </r>
  <r>
    <x v="1337"/>
    <x v="18"/>
    <s v="Désignations Effacées"/>
    <n v="277.33999999999997"/>
    <s v="R"/>
    <d v="2008-01-22T00:00:00"/>
    <n v="-2554.4052593748074"/>
    <n v="-2554.4052593748074"/>
  </r>
  <r>
    <x v="1337"/>
    <x v="6"/>
    <s v="Désignations Effacées"/>
    <n v="1692.34"/>
    <s v="D"/>
    <d v="2008-01-22T00:00:00"/>
    <n v="-4246.7452593748076"/>
    <n v="-4246.7452593748076"/>
  </r>
  <r>
    <x v="1338"/>
    <x v="17"/>
    <s v="Désignations Effacées"/>
    <n v="1450"/>
    <s v="R"/>
    <d v="2008-01-23T00:00:00"/>
    <n v="-2796.7452593748076"/>
    <n v="-2796.7452593748076"/>
  </r>
  <r>
    <x v="1338"/>
    <x v="18"/>
    <s v="Désignations Effacées"/>
    <n v="284.2"/>
    <s v="R"/>
    <d v="2008-01-23T00:00:00"/>
    <n v="-2512.5452593748078"/>
    <n v="-2512.5452593748078"/>
  </r>
  <r>
    <x v="1339"/>
    <x v="1"/>
    <s v="Désignations Effacées"/>
    <n v="38.799999999999997"/>
    <s v="D"/>
    <d v="2008-01-30T00:00:00"/>
    <n v="-2551.3452593748079"/>
    <n v="-2551.3452593748079"/>
  </r>
  <r>
    <x v="1339"/>
    <x v="2"/>
    <s v="Désignations Effacées"/>
    <n v="7.6"/>
    <s v="D"/>
    <d v="2008-01-30T00:00:00"/>
    <n v="-2558.9452593748078"/>
    <n v="-2558.9452593748078"/>
  </r>
  <r>
    <x v="1338"/>
    <x v="8"/>
    <s v="Désignations Effacées"/>
    <n v="85.17"/>
    <s v="D"/>
    <d v="2008-01-31T00:00:00"/>
    <n v="-2644.1152593748079"/>
    <n v="-2644.1152593748079"/>
  </r>
  <r>
    <x v="1338"/>
    <x v="1"/>
    <s v="Désignations Effacées"/>
    <n v="49.95"/>
    <s v="D"/>
    <d v="2008-01-31T00:00:00"/>
    <n v="-2694.0652593748077"/>
    <n v="-2694.0652593748077"/>
  </r>
  <r>
    <x v="1338"/>
    <x v="2"/>
    <s v="Désignations Effacées"/>
    <n v="16.690000000000001"/>
    <s v="D"/>
    <d v="2008-01-31T00:00:00"/>
    <n v="-2710.7552593748078"/>
    <n v="-2710.7552593748078"/>
  </r>
  <r>
    <x v="1340"/>
    <x v="10"/>
    <s v="Désignations Effacées"/>
    <n v="34"/>
    <s v="D"/>
    <d v="2008-02-01T00:00:00"/>
    <n v="-2744.7552593748078"/>
    <n v="-2744.7552593748078"/>
  </r>
  <r>
    <x v="1340"/>
    <x v="10"/>
    <s v="Désignations Effacées"/>
    <n v="8.36"/>
    <s v="D"/>
    <d v="2008-02-01T00:00:00"/>
    <n v="-2753.1152593748079"/>
    <n v="-2753.1152593748079"/>
  </r>
  <r>
    <x v="1341"/>
    <x v="11"/>
    <s v="Désignations Effacées"/>
    <n v="136.84"/>
    <s v="D"/>
    <d v="2008-02-04T00:00:00"/>
    <n v="-2889.9552593748081"/>
    <n v="-2889.9552593748081"/>
  </r>
  <r>
    <x v="1341"/>
    <x v="1"/>
    <s v="Désignations Effacées"/>
    <n v="0.27"/>
    <s v="D"/>
    <d v="2008-02-04T00:00:00"/>
    <n v="-2890.225259374808"/>
    <n v="-2890.225259374808"/>
  </r>
  <r>
    <x v="1341"/>
    <x v="2"/>
    <s v="Désignations Effacées"/>
    <n v="0.05"/>
    <s v="D"/>
    <d v="2008-02-04T00:00:00"/>
    <n v="-2890.2752593748082"/>
    <n v="-2890.2752593748082"/>
  </r>
  <r>
    <x v="1340"/>
    <x v="17"/>
    <s v="Désignations Effacées"/>
    <n v="280"/>
    <s v="R"/>
    <d v="2008-02-07T00:00:00"/>
    <n v="-2610.2752593748082"/>
    <n v="-2610.2752593748082"/>
  </r>
  <r>
    <x v="1340"/>
    <x v="18"/>
    <s v="Désignations Effacées"/>
    <n v="54.88"/>
    <s v="R"/>
    <d v="2008-02-07T00:00:00"/>
    <n v="-2555.3952593748081"/>
    <n v="-2555.3952593748081"/>
  </r>
  <r>
    <x v="1342"/>
    <x v="26"/>
    <s v="Désignations Effacées"/>
    <n v="4"/>
    <s v="D"/>
    <d v="2008-02-07T00:00:00"/>
    <n v="-2559.3952593748081"/>
    <n v="-2559.3952593748081"/>
  </r>
  <r>
    <x v="1342"/>
    <x v="20"/>
    <s v="Désignations Effacées"/>
    <n v="464"/>
    <s v="D"/>
    <d v="2008-02-11T00:00:00"/>
    <n v="-3023.3952593748081"/>
    <n v="-3023.3952593748081"/>
  </r>
  <r>
    <x v="1343"/>
    <x v="11"/>
    <s v="Désignations Effacées"/>
    <n v="430.8"/>
    <s v="D"/>
    <d v="2008-02-11T00:00:00"/>
    <n v="-3454.1952593748083"/>
    <n v="-3454.1952593748083"/>
  </r>
  <r>
    <x v="1344"/>
    <x v="17"/>
    <s v="Désignations Effacées"/>
    <n v="28875"/>
    <s v="R"/>
    <d v="2008-02-13T00:00:00"/>
    <n v="25420.804740625194"/>
    <n v="25420.804740625194"/>
  </r>
  <r>
    <x v="1344"/>
    <x v="18"/>
    <s v="Désignations Effacées"/>
    <n v="5659.5"/>
    <s v="R"/>
    <d v="2008-02-13T00:00:00"/>
    <n v="31080.304740625194"/>
    <n v="31080.304740625194"/>
  </r>
  <r>
    <x v="1345"/>
    <x v="1"/>
    <s v="Désignations Effacées"/>
    <n v="63.37"/>
    <s v="D"/>
    <d v="2008-02-13T00:00:00"/>
    <n v="31016.934740625195"/>
    <n v="31016.934740625195"/>
  </r>
  <r>
    <x v="1345"/>
    <x v="2"/>
    <s v="Désignations Effacées"/>
    <n v="12.42"/>
    <s v="D"/>
    <d v="2008-02-13T00:00:00"/>
    <n v="31004.514740625196"/>
    <n v="31004.514740625196"/>
  </r>
  <r>
    <x v="1345"/>
    <x v="6"/>
    <s v="Désignations Effacées"/>
    <n v="21000"/>
    <s v="D"/>
    <d v="2008-02-13T00:00:00"/>
    <n v="10004.514740625196"/>
    <n v="10004.514740625196"/>
  </r>
  <r>
    <x v="1346"/>
    <x v="17"/>
    <s v="Désignations Effacées"/>
    <n v="4500"/>
    <s v="R"/>
    <d v="2008-02-15T00:00:00"/>
    <n v="14504.514740625196"/>
    <n v="14504.514740625196"/>
  </r>
  <r>
    <x v="1346"/>
    <x v="18"/>
    <s v="Désignations Effacées"/>
    <n v="882"/>
    <s v="R"/>
    <d v="2008-02-15T00:00:00"/>
    <n v="15386.514740625196"/>
    <n v="15386.514740625196"/>
  </r>
  <r>
    <x v="1347"/>
    <x v="17"/>
    <s v="Désignations Effacées"/>
    <n v="700"/>
    <s v="R"/>
    <d v="2008-02-16T00:00:00"/>
    <n v="16086.514740625196"/>
    <n v="16086.514740625196"/>
  </r>
  <r>
    <x v="1347"/>
    <x v="18"/>
    <s v="Désignations Effacées"/>
    <n v="137.19999999999999"/>
    <s v="R"/>
    <d v="2008-02-16T00:00:00"/>
    <n v="16223.714740625197"/>
    <n v="16223.714740625197"/>
  </r>
  <r>
    <x v="1348"/>
    <x v="6"/>
    <s v="Désignations Effacées"/>
    <n v="160.81"/>
    <s v="D"/>
    <d v="2008-02-19T00:00:00"/>
    <n v="16062.904740625198"/>
    <n v="16062.904740625198"/>
  </r>
  <r>
    <x v="1345"/>
    <x v="17"/>
    <s v="Désignations Effacées"/>
    <n v="836.12"/>
    <s v="R"/>
    <d v="2008-02-19T00:00:00"/>
    <n v="16899.024740625198"/>
    <n v="16899.024740625198"/>
  </r>
  <r>
    <x v="1345"/>
    <x v="18"/>
    <s v="Désignations Effacées"/>
    <n v="163.88"/>
    <s v="R"/>
    <d v="2008-02-19T00:00:00"/>
    <n v="17062.904740625199"/>
    <n v="17062.904740625199"/>
  </r>
  <r>
    <x v="1349"/>
    <x v="11"/>
    <s v="Désignations Effacées"/>
    <n v="169"/>
    <s v="D"/>
    <d v="2008-02-19T00:00:00"/>
    <n v="16893.904740625199"/>
    <n v="16893.904740625199"/>
  </r>
  <r>
    <x v="1350"/>
    <x v="30"/>
    <s v="Désignations Effacées"/>
    <n v="278.97000000000003"/>
    <s v="D"/>
    <d v="2008-02-20T00:00:00"/>
    <n v="16614.934740625198"/>
    <n v="16614.934740625198"/>
  </r>
  <r>
    <x v="1350"/>
    <x v="2"/>
    <s v="Désignations Effacées"/>
    <n v="54.68"/>
    <s v="D"/>
    <d v="2008-02-20T00:00:00"/>
    <n v="16560.254740625198"/>
    <n v="16560.254740625198"/>
  </r>
  <r>
    <x v="1350"/>
    <x v="26"/>
    <s v="Désignations Effacées"/>
    <n v="6.11"/>
    <s v="D"/>
    <d v="2008-02-20T00:00:00"/>
    <n v="16554.144740625197"/>
    <n v="16554.144740625197"/>
  </r>
  <r>
    <x v="1347"/>
    <x v="17"/>
    <s v="Désignations Effacées"/>
    <n v="580"/>
    <s v="R"/>
    <d v="2008-02-21T00:00:00"/>
    <n v="17134.144740625197"/>
    <n v="17134.144740625197"/>
  </r>
  <r>
    <x v="1347"/>
    <x v="18"/>
    <s v="Désignations Effacées"/>
    <n v="113.68"/>
    <s v="R"/>
    <d v="2008-02-21T00:00:00"/>
    <n v="17247.824740625198"/>
    <n v="17247.824740625198"/>
  </r>
  <r>
    <x v="1350"/>
    <x v="11"/>
    <s v="Désignations Effacées"/>
    <n v="525"/>
    <s v="D"/>
    <d v="2008-02-24T00:00:00"/>
    <n v="16722.824740625198"/>
    <n v="16722.824740625198"/>
  </r>
  <r>
    <x v="1351"/>
    <x v="6"/>
    <s v="Désignations Effacées"/>
    <n v="3000"/>
    <s v="D"/>
    <d v="2008-02-26T00:00:00"/>
    <n v="13722.824740625198"/>
    <n v="13722.824740625198"/>
  </r>
  <r>
    <x v="1352"/>
    <x v="6"/>
    <s v="Désignations Effacées"/>
    <n v="5000"/>
    <s v="D"/>
    <d v="2008-02-28T00:00:00"/>
    <n v="8722.8247406251976"/>
    <n v="8722.8247406251976"/>
  </r>
  <r>
    <x v="1352"/>
    <x v="1"/>
    <s v="Désignations Effacées"/>
    <n v="33.840000000000003"/>
    <s v="D"/>
    <d v="2008-02-28T00:00:00"/>
    <n v="8688.9847406251974"/>
    <n v="8688.9847406251974"/>
  </r>
  <r>
    <x v="1352"/>
    <x v="2"/>
    <s v="Désignations Effacées"/>
    <n v="6.63"/>
    <s v="D"/>
    <d v="2008-02-28T00:00:00"/>
    <n v="8682.3547406251982"/>
    <n v="8682.3547406251982"/>
  </r>
  <r>
    <x v="1346"/>
    <x v="8"/>
    <s v="Désignations Effacées"/>
    <n v="103.33"/>
    <s v="D"/>
    <d v="2008-02-29T00:00:00"/>
    <n v="8579.0247406251983"/>
    <n v="8579.0247406251983"/>
  </r>
  <r>
    <x v="1346"/>
    <x v="5"/>
    <s v="Désignations Effacées"/>
    <n v="51.17"/>
    <s v="D"/>
    <d v="2008-02-29T00:00:00"/>
    <n v="8527.8547406251982"/>
    <n v="8527.8547406251982"/>
  </r>
  <r>
    <x v="1346"/>
    <x v="2"/>
    <s v="Désignations Effacées"/>
    <n v="30.28"/>
    <s v="D"/>
    <d v="2008-02-29T00:00:00"/>
    <n v="8497.5747406251976"/>
    <n v="8497.5747406251976"/>
  </r>
  <r>
    <x v="1353"/>
    <x v="17"/>
    <s v="Désignations Effacées"/>
    <n v="670"/>
    <s v="R"/>
    <d v="2008-02-29T00:00:00"/>
    <n v="9167.5747406251976"/>
    <n v="9167.5747406251976"/>
  </r>
  <r>
    <x v="1353"/>
    <x v="18"/>
    <s v="Désignations Effacées"/>
    <n v="131.32"/>
    <s v="R"/>
    <d v="2008-02-29T00:00:00"/>
    <n v="9298.8947406251973"/>
    <n v="9298.8947406251973"/>
  </r>
  <r>
    <x v="1347"/>
    <x v="1"/>
    <s v="Désignations Effacées"/>
    <n v="38.9"/>
    <s v="D"/>
    <d v="2008-03-02T00:00:00"/>
    <n v="9259.9947406251977"/>
    <n v="9259.9947406251977"/>
  </r>
  <r>
    <x v="1347"/>
    <x v="2"/>
    <s v="Désignations Effacées"/>
    <n v="7.62"/>
    <s v="D"/>
    <d v="2008-03-02T00:00:00"/>
    <n v="9252.3747406251969"/>
    <n v="9252.3747406251969"/>
  </r>
  <r>
    <x v="1354"/>
    <x v="10"/>
    <s v="Désignations Effacées"/>
    <n v="34"/>
    <s v="D"/>
    <d v="2008-03-03T00:00:00"/>
    <n v="9218.3747406251969"/>
    <n v="9218.3747406251969"/>
  </r>
  <r>
    <x v="1354"/>
    <x v="10"/>
    <s v="Désignations Effacées"/>
    <n v="8.36"/>
    <s v="D"/>
    <d v="2008-03-03T00:00:00"/>
    <n v="9210.0147406251963"/>
    <n v="9210.0147406251963"/>
  </r>
  <r>
    <x v="1355"/>
    <x v="11"/>
    <s v="Désignations Effacées"/>
    <n v="136.84"/>
    <s v="D"/>
    <d v="2008-03-04T00:00:00"/>
    <n v="9073.1747406251961"/>
    <n v="9073.1747406251961"/>
  </r>
  <r>
    <x v="1356"/>
    <x v="17"/>
    <s v="Désignations Effacées"/>
    <n v="260"/>
    <s v="R"/>
    <d v="2008-03-05T00:00:00"/>
    <n v="9333.1747406251961"/>
    <n v="9333.1747406251961"/>
  </r>
  <r>
    <x v="1356"/>
    <x v="18"/>
    <s v="Désignations Effacées"/>
    <n v="50.96"/>
    <s v="R"/>
    <d v="2008-03-05T00:00:00"/>
    <n v="9384.1347406251953"/>
    <n v="9384.1347406251953"/>
  </r>
  <r>
    <x v="1357"/>
    <x v="17"/>
    <s v="Désignations Effacées"/>
    <n v="915"/>
    <s v="R"/>
    <d v="2008-03-07T00:00:00"/>
    <n v="10299.134740625195"/>
    <n v="10299.134740625195"/>
  </r>
  <r>
    <x v="1357"/>
    <x v="18"/>
    <s v="Désignations Effacées"/>
    <n v="179.34"/>
    <s v="R"/>
    <d v="2008-03-07T00:00:00"/>
    <n v="10478.474740625195"/>
    <n v="10478.474740625195"/>
  </r>
  <r>
    <x v="1358"/>
    <x v="26"/>
    <s v="Désignations Effacées"/>
    <n v="4"/>
    <s v="D"/>
    <d v="2008-03-10T00:00:00"/>
    <n v="10474.474740625195"/>
    <n v="10474.474740625195"/>
  </r>
  <r>
    <x v="1359"/>
    <x v="11"/>
    <s v="Désignations Effacées"/>
    <n v="430.8"/>
    <s v="D"/>
    <d v="2008-03-10T00:00:00"/>
    <n v="10043.674740625196"/>
    <n v="10043.674740625196"/>
  </r>
  <r>
    <x v="1360"/>
    <x v="17"/>
    <s v="Désignations Effacées"/>
    <n v="275"/>
    <s v="R"/>
    <d v="2008-03-12T00:00:00"/>
    <n v="10318.674740625196"/>
    <n v="10318.674740625196"/>
  </r>
  <r>
    <x v="1360"/>
    <x v="18"/>
    <s v="Désignations Effacées"/>
    <n v="53.9"/>
    <s v="R"/>
    <d v="2008-03-12T00:00:00"/>
    <n v="10372.574740625196"/>
    <n v="10372.574740625196"/>
  </r>
  <r>
    <x v="1358"/>
    <x v="20"/>
    <s v="Désignations Effacées"/>
    <n v="7081"/>
    <s v="D"/>
    <d v="2008-03-12T00:00:00"/>
    <n v="3291.5747406251958"/>
    <n v="3291.5747406251958"/>
  </r>
  <r>
    <x v="1361"/>
    <x v="1"/>
    <s v="Désignations Effacées"/>
    <n v="59.18"/>
    <s v="D"/>
    <d v="2008-03-12T00:00:00"/>
    <n v="3232.3947406251959"/>
    <n v="3232.3947406251959"/>
  </r>
  <r>
    <x v="1361"/>
    <x v="2"/>
    <s v="Désignations Effacées"/>
    <n v="8.84"/>
    <s v="D"/>
    <d v="2008-03-12T00:00:00"/>
    <n v="3223.5547406251958"/>
    <n v="3223.5547406251958"/>
  </r>
  <r>
    <x v="1358"/>
    <x v="17"/>
    <s v="Désignations Effacées"/>
    <n v="915"/>
    <s v="R"/>
    <d v="2008-03-13T00:00:00"/>
    <n v="4138.5547406251953"/>
    <n v="4138.5547406251953"/>
  </r>
  <r>
    <x v="1358"/>
    <x v="18"/>
    <s v="Désignations Effacées"/>
    <n v="179.34"/>
    <s v="R"/>
    <d v="2008-03-13T00:00:00"/>
    <n v="4317.8947406251955"/>
    <n v="4317.8947406251955"/>
  </r>
  <r>
    <x v="1358"/>
    <x v="17"/>
    <s v="Désignations Effacées"/>
    <n v="563.88"/>
    <s v="R"/>
    <d v="2008-03-13T00:00:00"/>
    <n v="4881.7747406251956"/>
    <n v="4881.7747406251956"/>
  </r>
  <r>
    <x v="1358"/>
    <x v="18"/>
    <s v="Désignations Effacées"/>
    <n v="110.52"/>
    <s v="R"/>
    <d v="2008-03-13T00:00:00"/>
    <n v="4992.294740625196"/>
    <n v="4992.294740625196"/>
  </r>
  <r>
    <x v="1361"/>
    <x v="17"/>
    <s v="Désignations Effacées"/>
    <n v="825"/>
    <s v="R"/>
    <d v="2008-03-15T00:00:00"/>
    <n v="5817.294740625196"/>
    <n v="5817.294740625196"/>
  </r>
  <r>
    <x v="1361"/>
    <x v="18"/>
    <s v="Désignations Effacées"/>
    <n v="161.69999999999999"/>
    <s v="R"/>
    <d v="2008-03-15T00:00:00"/>
    <n v="5978.9947406251958"/>
    <n v="5978.9947406251958"/>
  </r>
  <r>
    <x v="1362"/>
    <x v="6"/>
    <s v="Désignations Effacées"/>
    <n v="160.81"/>
    <s v="D"/>
    <d v="2008-03-19T00:00:00"/>
    <n v="5818.1847406251954"/>
    <n v="5818.1847406251954"/>
  </r>
  <r>
    <x v="1363"/>
    <x v="17"/>
    <s v="Désignations Effacées"/>
    <n v="435"/>
    <s v="R"/>
    <d v="2008-03-19T00:00:00"/>
    <n v="6253.1847406251954"/>
    <n v="6253.1847406251954"/>
  </r>
  <r>
    <x v="1363"/>
    <x v="18"/>
    <s v="Désignations Effacées"/>
    <n v="85.26"/>
    <s v="R"/>
    <d v="2008-03-19T00:00:00"/>
    <n v="6338.4447406251957"/>
    <n v="6338.4447406251957"/>
  </r>
  <r>
    <x v="1364"/>
    <x v="11"/>
    <s v="Désignations Effacées"/>
    <n v="477"/>
    <s v="D"/>
    <d v="2008-03-19T00:00:00"/>
    <n v="5861.4447406251957"/>
    <n v="5861.4447406251957"/>
  </r>
  <r>
    <x v="1365"/>
    <x v="1"/>
    <s v="Désignations Effacées"/>
    <n v="25.8"/>
    <s v="D"/>
    <d v="2008-03-23T00:00:00"/>
    <n v="5835.6447406251955"/>
    <n v="5835.6447406251955"/>
  </r>
  <r>
    <x v="1365"/>
    <x v="2"/>
    <s v="Désignations Effacées"/>
    <n v="1.42"/>
    <s v="D"/>
    <d v="2008-03-23T00:00:00"/>
    <n v="5834.2247406251954"/>
    <n v="5834.2247406251954"/>
  </r>
  <r>
    <x v="1366"/>
    <x v="11"/>
    <s v="Désignations Effacées"/>
    <n v="169"/>
    <s v="D"/>
    <d v="2008-03-24T00:00:00"/>
    <n v="5665.2247406251954"/>
    <n v="5665.2247406251954"/>
  </r>
  <r>
    <x v="1364"/>
    <x v="30"/>
    <s v="Désignations Effacées"/>
    <n v="278.97000000000003"/>
    <s v="D"/>
    <d v="2008-03-24T00:00:00"/>
    <n v="5386.2547406251952"/>
    <n v="5386.2547406251952"/>
  </r>
  <r>
    <x v="1364"/>
    <x v="2"/>
    <s v="Désignations Effacées"/>
    <n v="54.68"/>
    <s v="D"/>
    <d v="2008-03-24T00:00:00"/>
    <n v="5331.5747406251949"/>
    <n v="5331.5747406251949"/>
  </r>
  <r>
    <x v="1364"/>
    <x v="26"/>
    <s v="Désignations Effacées"/>
    <n v="6.11"/>
    <s v="D"/>
    <d v="2008-03-24T00:00:00"/>
    <n v="5325.4647406251952"/>
    <n v="5325.4647406251952"/>
  </r>
  <r>
    <x v="1367"/>
    <x v="1"/>
    <s v="Désignations Effacées"/>
    <n v="38.79"/>
    <s v="D"/>
    <d v="2008-03-30T00:00:00"/>
    <n v="5286.6747406251952"/>
    <n v="5286.6747406251952"/>
  </r>
  <r>
    <x v="1367"/>
    <x v="2"/>
    <s v="Désignations Effacées"/>
    <n v="7.61"/>
    <s v="D"/>
    <d v="2008-03-30T00:00:00"/>
    <n v="5279.0647406251956"/>
    <n v="5279.0647406251956"/>
  </r>
  <r>
    <x v="1357"/>
    <x v="1"/>
    <s v="Désignations Effacées"/>
    <n v="320"/>
    <s v="D"/>
    <d v="2008-03-31T00:00:00"/>
    <n v="4959.0647406251956"/>
    <n v="4959.0647406251956"/>
  </r>
  <r>
    <x v="1357"/>
    <x v="2"/>
    <s v="Désignations Effacées"/>
    <n v="60.8"/>
    <s v="D"/>
    <d v="2008-03-31T00:00:00"/>
    <n v="4898.2647406251954"/>
    <n v="4898.2647406251954"/>
  </r>
  <r>
    <x v="1368"/>
    <x v="8"/>
    <s v="Désignations Effacées"/>
    <n v="128.94"/>
    <s v="D"/>
    <d v="2008-03-31T00:00:00"/>
    <n v="4769.3247406251958"/>
    <n v="4769.3247406251958"/>
  </r>
  <r>
    <x v="1368"/>
    <x v="5"/>
    <s v="Désignations Effacées"/>
    <n v="51.76"/>
    <s v="D"/>
    <d v="2008-03-31T00:00:00"/>
    <n v="4717.5647406251956"/>
    <n v="4717.5647406251956"/>
  </r>
  <r>
    <x v="1368"/>
    <x v="2"/>
    <s v="Désignations Effacées"/>
    <n v="35.409999999999997"/>
    <s v="D"/>
    <d v="2008-03-31T00:00:00"/>
    <n v="4682.1547406251957"/>
    <n v="4682.1547406251957"/>
  </r>
  <r>
    <x v="1369"/>
    <x v="10"/>
    <s v="Désignations Effacées"/>
    <n v="34"/>
    <s v="D"/>
    <d v="2008-04-01T00:00:00"/>
    <n v="4648.1547406251957"/>
    <n v="4648.1547406251957"/>
  </r>
  <r>
    <x v="1369"/>
    <x v="10"/>
    <s v="Désignations Effacées"/>
    <n v="8.36"/>
    <s v="D"/>
    <d v="2008-04-01T00:00:00"/>
    <n v="4639.794740625196"/>
    <n v="4639.794740625196"/>
  </r>
  <r>
    <x v="1369"/>
    <x v="10"/>
    <s v="Désignations Effacées"/>
    <n v="49.12"/>
    <s v="D"/>
    <d v="2008-04-01T00:00:00"/>
    <n v="4590.6747406251961"/>
    <n v="4590.6747406251961"/>
  </r>
  <r>
    <x v="1370"/>
    <x v="11"/>
    <s v="Désignations Effacées"/>
    <n v="136.84"/>
    <s v="D"/>
    <d v="2008-04-06T00:00:00"/>
    <n v="4453.834740625196"/>
    <n v="4453.834740625196"/>
  </r>
  <r>
    <x v="1370"/>
    <x v="26"/>
    <s v="Désignations Effacées"/>
    <n v="372.72"/>
    <s v="D"/>
    <d v="2008-04-07T00:00:00"/>
    <n v="4081.1147406251957"/>
    <n v="4081.1147406251957"/>
  </r>
  <r>
    <x v="1371"/>
    <x v="26"/>
    <s v="Désignations Effacées"/>
    <n v="4"/>
    <s v="D"/>
    <d v="2008-04-08T00:00:00"/>
    <n v="4077.1147406251957"/>
    <n v="4077.1147406251957"/>
  </r>
  <r>
    <x v="1370"/>
    <x v="17"/>
    <s v="Désignations Effacées"/>
    <n v="145"/>
    <s v="R"/>
    <d v="2008-04-09T00:00:00"/>
    <n v="4222.1147406251957"/>
    <n v="4222.1147406251957"/>
  </r>
  <r>
    <x v="1370"/>
    <x v="18"/>
    <s v="Désignations Effacées"/>
    <n v="28.42"/>
    <s v="R"/>
    <d v="2008-04-09T00:00:00"/>
    <n v="4250.5347406251958"/>
    <n v="4250.5347406251958"/>
  </r>
  <r>
    <x v="1372"/>
    <x v="11"/>
    <s v="Désignations Effacées"/>
    <n v="278.52"/>
    <s v="D"/>
    <d v="2008-04-09T00:00:00"/>
    <n v="3972.0147406251958"/>
    <n v="3972.0147406251958"/>
  </r>
  <r>
    <x v="1373"/>
    <x v="11"/>
    <s v="Désignations Effacées"/>
    <n v="312.79000000000002"/>
    <s v="D"/>
    <d v="2008-04-09T00:00:00"/>
    <n v="3659.2247406251959"/>
    <n v="3659.2247406251959"/>
  </r>
  <r>
    <x v="1372"/>
    <x v="11"/>
    <s v="Désignations Effacées"/>
    <n v="430.8"/>
    <s v="D"/>
    <d v="2008-04-10T00:00:00"/>
    <n v="3228.4247406251957"/>
    <n v="3228.4247406251957"/>
  </r>
  <r>
    <x v="1374"/>
    <x v="20"/>
    <s v="Désignations Effacées"/>
    <n v="594"/>
    <s v="D"/>
    <d v="2008-04-12T00:00:00"/>
    <n v="2634.4247406251957"/>
    <n v="2634.4247406251957"/>
  </r>
  <r>
    <x v="1373"/>
    <x v="17"/>
    <s v="Désignations Effacées"/>
    <n v="700"/>
    <s v="R"/>
    <d v="2008-04-12T00:00:00"/>
    <n v="3334.4247406251957"/>
    <n v="3334.4247406251957"/>
  </r>
  <r>
    <x v="1373"/>
    <x v="18"/>
    <s v="Désignations Effacées"/>
    <n v="137.19999999999999"/>
    <s v="R"/>
    <d v="2008-04-12T00:00:00"/>
    <n v="3471.6247406251955"/>
    <n v="3471.6247406251955"/>
  </r>
  <r>
    <x v="1375"/>
    <x v="1"/>
    <s v="Désignations Effacées"/>
    <n v="57.63"/>
    <s v="D"/>
    <d v="2008-04-13T00:00:00"/>
    <n v="3413.9947406251954"/>
    <n v="3413.9947406251954"/>
  </r>
  <r>
    <x v="1375"/>
    <x v="2"/>
    <s v="Désignations Effacées"/>
    <n v="11.29"/>
    <s v="D"/>
    <d v="2008-04-13T00:00:00"/>
    <n v="3402.7047406251954"/>
    <n v="3402.7047406251954"/>
  </r>
  <r>
    <x v="1376"/>
    <x v="6"/>
    <s v="Désignations Effacées"/>
    <n v="700"/>
    <s v="D"/>
    <d v="2008-04-16T00:00:00"/>
    <n v="2702.7047406251954"/>
    <n v="2702.7047406251954"/>
  </r>
  <r>
    <x v="1374"/>
    <x v="6"/>
    <s v="Désignations Effacées"/>
    <n v="160.81"/>
    <s v="D"/>
    <d v="2008-04-20T00:00:00"/>
    <n v="2541.8947406251955"/>
    <n v="2541.8947406251955"/>
  </r>
  <r>
    <x v="1377"/>
    <x v="11"/>
    <s v="Désignations Effacées"/>
    <n v="169"/>
    <s v="D"/>
    <d v="2008-04-20T00:00:00"/>
    <n v="2372.8947406251955"/>
    <n v="2372.8947406251955"/>
  </r>
  <r>
    <x v="1378"/>
    <x v="30"/>
    <s v="Désignations Effacées"/>
    <n v="278.97000000000003"/>
    <s v="D"/>
    <d v="2008-04-20T00:00:00"/>
    <n v="2093.9247406251952"/>
    <n v="2093.9247406251952"/>
  </r>
  <r>
    <x v="1378"/>
    <x v="2"/>
    <s v="Désignations Effacées"/>
    <n v="54.68"/>
    <s v="D"/>
    <d v="2008-04-20T00:00:00"/>
    <n v="2039.2447406251952"/>
    <n v="2039.2447406251952"/>
  </r>
  <r>
    <x v="1378"/>
    <x v="26"/>
    <s v="Désignations Effacées"/>
    <n v="6.11"/>
    <s v="D"/>
    <d v="2008-04-20T00:00:00"/>
    <n v="2033.1347406251953"/>
    <n v="2033.1347406251953"/>
  </r>
  <r>
    <x v="1378"/>
    <x v="11"/>
    <s v="Désignations Effacées"/>
    <n v="477"/>
    <s v="D"/>
    <d v="2008-04-20T00:00:00"/>
    <n v="1556.1347406251953"/>
    <n v="1556.1347406251953"/>
  </r>
  <r>
    <x v="1378"/>
    <x v="6"/>
    <s v="Désignations Effacées"/>
    <n v="1192.29"/>
    <s v="D"/>
    <d v="2008-04-21T00:00:00"/>
    <n v="363.8447406251953"/>
    <n v="363.8447406251953"/>
  </r>
  <r>
    <x v="1379"/>
    <x v="17"/>
    <s v="Désignations Effacées"/>
    <n v="400"/>
    <s v="R"/>
    <d v="2008-04-28T00:00:00"/>
    <n v="763.8447406251953"/>
    <n v="763.8447406251953"/>
  </r>
  <r>
    <x v="1379"/>
    <x v="18"/>
    <s v="Désignations Effacées"/>
    <n v="78.400000000000006"/>
    <s v="R"/>
    <d v="2008-04-28T00:00:00"/>
    <n v="842.24474062519528"/>
    <n v="842.24474062519528"/>
  </r>
  <r>
    <x v="1380"/>
    <x v="1"/>
    <s v="Désignations Effacées"/>
    <n v="34.04"/>
    <s v="D"/>
    <d v="2008-04-29T00:00:00"/>
    <n v="808.20474062519531"/>
    <n v="808.20474062519531"/>
  </r>
  <r>
    <x v="1380"/>
    <x v="2"/>
    <s v="Désignations Effacées"/>
    <n v="6.67"/>
    <s v="D"/>
    <d v="2008-04-29T00:00:00"/>
    <n v="801.53474062519535"/>
    <n v="801.53474062519535"/>
  </r>
  <r>
    <x v="1381"/>
    <x v="8"/>
    <s v="Désignations Effacées"/>
    <n v="205.76"/>
    <s v="D"/>
    <d v="2008-04-30T00:00:00"/>
    <n v="595.77474062519536"/>
    <n v="595.77474062519536"/>
  </r>
  <r>
    <x v="1381"/>
    <x v="2"/>
    <s v="Désignations Effacées"/>
    <n v="40.33"/>
    <s v="D"/>
    <d v="2008-04-30T00:00:00"/>
    <n v="555.44474062519532"/>
    <n v="555.44474062519532"/>
  </r>
  <r>
    <x v="1382"/>
    <x v="1"/>
    <s v="Désignations Effacées"/>
    <n v="38.799999999999997"/>
    <s v="D"/>
    <d v="2008-05-01T00:00:00"/>
    <n v="516.64474062519537"/>
    <n v="516.64474062519537"/>
  </r>
  <r>
    <x v="1382"/>
    <x v="2"/>
    <s v="Désignations Effacées"/>
    <n v="7.6"/>
    <s v="D"/>
    <d v="2008-05-01T00:00:00"/>
    <n v="509.04474062519535"/>
    <n v="509.04474062519535"/>
  </r>
  <r>
    <x v="1382"/>
    <x v="10"/>
    <s v="Désignations Effacées"/>
    <n v="34"/>
    <s v="D"/>
    <d v="2008-05-02T00:00:00"/>
    <n v="475.04474062519535"/>
    <n v="475.04474062519535"/>
  </r>
  <r>
    <x v="1382"/>
    <x v="10"/>
    <s v="Désignations Effacées"/>
    <n v="8.36"/>
    <s v="D"/>
    <d v="2008-05-02T00:00:00"/>
    <n v="466.68474062519533"/>
    <n v="466.68474062519533"/>
  </r>
  <r>
    <x v="1383"/>
    <x v="11"/>
    <s v="Désignations Effacées"/>
    <n v="136.84"/>
    <s v="D"/>
    <d v="2008-05-04T00:00:00"/>
    <n v="329.8447406251953"/>
    <n v="329.8447406251953"/>
  </r>
  <r>
    <x v="1384"/>
    <x v="17"/>
    <s v="Désignations Effacées"/>
    <n v="700"/>
    <s v="R"/>
    <d v="2008-05-07T00:00:00"/>
    <n v="1029.8447406251953"/>
    <n v="1029.8447406251953"/>
  </r>
  <r>
    <x v="1384"/>
    <x v="18"/>
    <s v="Désignations Effacées"/>
    <n v="137.19999999999999"/>
    <s v="R"/>
    <d v="2008-05-07T00:00:00"/>
    <n v="1167.0447406251953"/>
    <n v="1167.0447406251953"/>
  </r>
  <r>
    <x v="1385"/>
    <x v="26"/>
    <s v="Désignations Effacées"/>
    <n v="4"/>
    <s v="D"/>
    <d v="2008-05-12T00:00:00"/>
    <n v="1163.0447406251953"/>
    <n v="1163.0447406251953"/>
  </r>
  <r>
    <x v="1386"/>
    <x v="11"/>
    <s v="Désignations Effacées"/>
    <n v="430.8"/>
    <s v="D"/>
    <d v="2008-05-12T00:00:00"/>
    <n v="732.24474062519539"/>
    <n v="732.24474062519539"/>
  </r>
  <r>
    <x v="1387"/>
    <x v="1"/>
    <s v="Désignations Effacées"/>
    <n v="59.66"/>
    <s v="D"/>
    <d v="2008-05-14T00:00:00"/>
    <n v="672.58474062519542"/>
    <n v="672.58474062519542"/>
  </r>
  <r>
    <x v="1387"/>
    <x v="2"/>
    <s v="Désignations Effacées"/>
    <n v="8.93"/>
    <s v="D"/>
    <d v="2008-05-14T00:00:00"/>
    <n v="663.65474062519547"/>
    <n v="663.65474062519547"/>
  </r>
  <r>
    <x v="1388"/>
    <x v="17"/>
    <s v="Désignations Effacées"/>
    <n v="200"/>
    <s v="R"/>
    <d v="2008-05-16T00:00:00"/>
    <n v="863.65474062519547"/>
    <n v="863.65474062519547"/>
  </r>
  <r>
    <x v="1388"/>
    <x v="18"/>
    <s v="Désignations Effacées"/>
    <n v="39.200000000000003"/>
    <s v="R"/>
    <d v="2008-05-16T00:00:00"/>
    <n v="902.85474062519552"/>
    <n v="902.85474062519552"/>
  </r>
  <r>
    <x v="1383"/>
    <x v="20"/>
    <s v="Désignations Effacées"/>
    <n v="131"/>
    <s v="D"/>
    <d v="2008-05-19T00:00:00"/>
    <n v="771.85474062519552"/>
    <n v="771.85474062519552"/>
  </r>
  <r>
    <x v="1389"/>
    <x v="6"/>
    <s v="Désignations Effacées"/>
    <n v="160.81"/>
    <s v="D"/>
    <d v="2008-05-19T00:00:00"/>
    <n v="611.04474062519557"/>
    <n v="611.04474062519557"/>
  </r>
  <r>
    <x v="1390"/>
    <x v="11"/>
    <s v="Désignations Effacées"/>
    <n v="169"/>
    <s v="D"/>
    <d v="2008-05-19T00:00:00"/>
    <n v="442.04474062519557"/>
    <n v="442.04474062519557"/>
  </r>
  <r>
    <x v="1391"/>
    <x v="11"/>
    <s v="Désignations Effacées"/>
    <n v="477"/>
    <s v="D"/>
    <d v="2008-05-19T00:00:00"/>
    <n v="-34.955259374804427"/>
    <n v="-34.955259374804427"/>
  </r>
  <r>
    <x v="1391"/>
    <x v="30"/>
    <s v="Désignations Effacées"/>
    <n v="278.97000000000003"/>
    <s v="D"/>
    <d v="2008-05-20T00:00:00"/>
    <n v="-313.92525937480445"/>
    <n v="-313.92525937480445"/>
  </r>
  <r>
    <x v="1391"/>
    <x v="2"/>
    <s v="Désignations Effacées"/>
    <n v="54.68"/>
    <s v="D"/>
    <d v="2008-05-20T00:00:00"/>
    <n v="-368.60525937480446"/>
    <n v="-368.60525937480446"/>
  </r>
  <r>
    <x v="1391"/>
    <x v="26"/>
    <s v="Désignations Effacées"/>
    <n v="6.11"/>
    <s v="D"/>
    <d v="2008-05-20T00:00:00"/>
    <n v="-374.71525937480448"/>
    <n v="-374.71525937480448"/>
  </r>
  <r>
    <x v="1392"/>
    <x v="17"/>
    <s v="Désignations Effacées"/>
    <n v="343"/>
    <s v="R"/>
    <d v="2008-05-30T00:00:00"/>
    <n v="-31.715259374804475"/>
    <n v="-31.715259374804475"/>
  </r>
  <r>
    <x v="1392"/>
    <x v="18"/>
    <s v="Désignations Effacées"/>
    <n v="67.23"/>
    <s v="R"/>
    <d v="2008-05-30T00:00:00"/>
    <n v="35.514740625195529"/>
    <n v="35.514740625195529"/>
  </r>
  <r>
    <x v="1393"/>
    <x v="8"/>
    <s v="Désignations Effacées"/>
    <n v="34.78"/>
    <s v="D"/>
    <d v="2008-05-30T00:00:00"/>
    <n v="0.73474062519552774"/>
    <n v="0.73474062519552774"/>
  </r>
  <r>
    <x v="1393"/>
    <x v="2"/>
    <s v="Désignations Effacées"/>
    <n v="6.82"/>
    <s v="D"/>
    <d v="2008-05-30T00:00:00"/>
    <n v="-6.0852593748044725"/>
    <n v="-6.0852593748044725"/>
  </r>
  <r>
    <x v="1394"/>
    <x v="1"/>
    <s v="Désignations Effacées"/>
    <n v="18.82"/>
    <s v="D"/>
    <d v="2008-06-01T00:00:00"/>
    <n v="-24.905259374804473"/>
    <n v="-24.905259374804473"/>
  </r>
  <r>
    <x v="1394"/>
    <x v="2"/>
    <s v="Désignations Effacées"/>
    <n v="3.69"/>
    <s v="D"/>
    <d v="2008-06-01T00:00:00"/>
    <n v="-28.595259374804474"/>
    <n v="-28.595259374804474"/>
  </r>
  <r>
    <x v="1395"/>
    <x v="10"/>
    <s v="Désignations Effacées"/>
    <n v="34"/>
    <s v="D"/>
    <d v="2008-06-02T00:00:00"/>
    <n v="-62.595259374804471"/>
    <n v="-62.595259374804471"/>
  </r>
  <r>
    <x v="1395"/>
    <x v="10"/>
    <s v="Désignations Effacées"/>
    <n v="8.36"/>
    <s v="D"/>
    <d v="2008-06-02T00:00:00"/>
    <n v="-70.95525937480447"/>
    <n v="-70.95525937480447"/>
  </r>
  <r>
    <x v="1396"/>
    <x v="11"/>
    <s v="Désignations Effacées"/>
    <n v="136.84"/>
    <s v="D"/>
    <d v="2008-06-04T00:00:00"/>
    <n v="-207.79525937480446"/>
    <n v="-207.79525937480446"/>
  </r>
  <r>
    <x v="1397"/>
    <x v="6"/>
    <s v="Désignations Effacées"/>
    <n v="1000"/>
    <s v="D"/>
    <d v="2008-06-05T00:00:00"/>
    <n v="-1207.7952593748046"/>
    <n v="-1207.7952593748046"/>
  </r>
  <r>
    <x v="1394"/>
    <x v="17"/>
    <s v="Désignations Effacées"/>
    <n v="2030"/>
    <s v="R"/>
    <d v="2008-06-06T00:00:00"/>
    <n v="822.20474062519543"/>
    <n v="822.20474062519543"/>
  </r>
  <r>
    <x v="1394"/>
    <x v="18"/>
    <s v="Désignations Effacées"/>
    <n v="397.88"/>
    <s v="R"/>
    <d v="2008-06-06T00:00:00"/>
    <n v="1220.0847406251955"/>
    <n v="1220.0847406251955"/>
  </r>
  <r>
    <x v="1398"/>
    <x v="26"/>
    <s v="Désignations Effacées"/>
    <n v="4"/>
    <s v="D"/>
    <d v="2008-06-09T00:00:00"/>
    <n v="1216.0847406251955"/>
    <n v="1216.0847406251955"/>
  </r>
  <r>
    <x v="1399"/>
    <x v="11"/>
    <s v="Désignations Effacées"/>
    <n v="430.8"/>
    <s v="D"/>
    <d v="2008-06-10T00:00:00"/>
    <n v="785.28474062519558"/>
    <n v="785.28474062519558"/>
  </r>
  <r>
    <x v="1399"/>
    <x v="19"/>
    <s v="Désignations Effacées"/>
    <n v="600"/>
    <s v="D"/>
    <d v="2008-06-11T00:00:00"/>
    <n v="185.28474062519558"/>
    <n v="185.28474062519558"/>
  </r>
  <r>
    <x v="1399"/>
    <x v="2"/>
    <s v="Désignations Effacées"/>
    <n v="117.6"/>
    <s v="D"/>
    <d v="2008-06-11T00:00:00"/>
    <n v="67.684740625195587"/>
    <n v="67.684740625195587"/>
  </r>
  <r>
    <x v="1400"/>
    <x v="1"/>
    <s v="Désignations Effacées"/>
    <n v="59.18"/>
    <s v="D"/>
    <d v="2008-06-12T00:00:00"/>
    <n v="8.5047406251955877"/>
    <n v="8.5047406251955877"/>
  </r>
  <r>
    <x v="1400"/>
    <x v="2"/>
    <s v="Désignations Effacées"/>
    <n v="8.84"/>
    <s v="D"/>
    <d v="2008-06-12T00:00:00"/>
    <n v="-0.33525937480441215"/>
    <n v="-0.33525937480441215"/>
  </r>
  <r>
    <x v="1399"/>
    <x v="20"/>
    <s v="Désignations Effacées"/>
    <n v="166"/>
    <s v="D"/>
    <d v="2008-06-14T00:00:00"/>
    <n v="-166.33525937480442"/>
    <n v="-166.33525937480442"/>
  </r>
  <r>
    <x v="1397"/>
    <x v="6"/>
    <s v="Désignations Effacées"/>
    <n v="160.81"/>
    <s v="D"/>
    <d v="2008-06-19T00:00:00"/>
    <n v="-327.14525937480443"/>
    <n v="-327.14525937480443"/>
  </r>
  <r>
    <x v="1401"/>
    <x v="11"/>
    <s v="Désignations Effacées"/>
    <n v="169"/>
    <s v="D"/>
    <d v="2008-06-19T00:00:00"/>
    <n v="-496.14525937480443"/>
    <n v="-496.14525937480443"/>
  </r>
  <r>
    <x v="1402"/>
    <x v="11"/>
    <s v="Désignations Effacées"/>
    <n v="477"/>
    <s v="D"/>
    <d v="2008-06-19T00:00:00"/>
    <n v="-973.14525937480448"/>
    <n v="-973.14525937480448"/>
  </r>
  <r>
    <x v="1402"/>
    <x v="30"/>
    <s v="Désignations Effacées"/>
    <n v="278.97000000000003"/>
    <s v="D"/>
    <d v="2008-06-22T00:00:00"/>
    <n v="-1252.1152593748045"/>
    <n v="-1252.1152593748045"/>
  </r>
  <r>
    <x v="1402"/>
    <x v="2"/>
    <s v="Désignations Effacées"/>
    <n v="54.68"/>
    <s v="D"/>
    <d v="2008-06-22T00:00:00"/>
    <n v="-1306.7952593748046"/>
    <n v="-1306.7952593748046"/>
  </r>
  <r>
    <x v="1402"/>
    <x v="26"/>
    <s v="Désignations Effacées"/>
    <n v="6.11"/>
    <s v="D"/>
    <d v="2008-06-22T00:00:00"/>
    <n v="-1312.9052593748045"/>
    <n v="-1312.9052593748045"/>
  </r>
  <r>
    <x v="1403"/>
    <x v="1"/>
    <s v="Désignations Effacées"/>
    <n v="36.75"/>
    <s v="D"/>
    <d v="2008-06-29T00:00:00"/>
    <n v="-1349.6552593748045"/>
    <n v="-1349.6552593748045"/>
  </r>
  <r>
    <x v="1403"/>
    <x v="2"/>
    <s v="Désignations Effacées"/>
    <n v="7.2"/>
    <s v="D"/>
    <d v="2008-06-29T00:00:00"/>
    <n v="-1356.8552593748045"/>
    <n v="-1356.8552593748045"/>
  </r>
  <r>
    <x v="1403"/>
    <x v="1"/>
    <s v="Désignations Effacées"/>
    <n v="37.020000000000003"/>
    <s v="D"/>
    <d v="2008-06-29T00:00:00"/>
    <n v="-1393.8752593748045"/>
    <n v="-1393.8752593748045"/>
  </r>
  <r>
    <x v="1403"/>
    <x v="2"/>
    <s v="Désignations Effacées"/>
    <n v="7.26"/>
    <s v="D"/>
    <d v="2008-06-29T00:00:00"/>
    <n v="-1401.1352593748045"/>
    <n v="-1401.1352593748045"/>
  </r>
  <r>
    <x v="1404"/>
    <x v="8"/>
    <s v="Désignations Effacées"/>
    <n v="273.04000000000002"/>
    <s v="D"/>
    <d v="2008-06-30T00:00:00"/>
    <n v="-1674.1752593748045"/>
    <n v="-1674.1752593748045"/>
  </r>
  <r>
    <x v="1404"/>
    <x v="2"/>
    <s v="Désignations Effacées"/>
    <n v="53.51"/>
    <s v="D"/>
    <d v="2008-06-30T00:00:00"/>
    <n v="-1727.6852593748044"/>
    <n v="-1727.6852593748044"/>
  </r>
  <r>
    <x v="1405"/>
    <x v="17"/>
    <s v="Désignations Effacées"/>
    <n v="1600"/>
    <s v="R"/>
    <d v="2008-06-30T00:00:00"/>
    <n v="-127.68525937480445"/>
    <n v="-127.68525937480445"/>
  </r>
  <r>
    <x v="1405"/>
    <x v="18"/>
    <s v="Désignations Effacées"/>
    <n v="313.60000000000002"/>
    <s v="R"/>
    <d v="2008-06-30T00:00:00"/>
    <n v="185.91474062519558"/>
    <n v="185.91474062519558"/>
  </r>
  <r>
    <x v="1406"/>
    <x v="10"/>
    <s v="Désignations Effacées"/>
    <n v="34"/>
    <s v="D"/>
    <d v="2008-07-01T00:00:00"/>
    <n v="151.91474062519558"/>
    <n v="151.91474062519558"/>
  </r>
  <r>
    <x v="1406"/>
    <x v="10"/>
    <s v="Désignations Effacées"/>
    <n v="8.36"/>
    <s v="D"/>
    <d v="2008-07-01T00:00:00"/>
    <n v="143.55474062519556"/>
    <n v="143.55474062519556"/>
  </r>
  <r>
    <x v="1406"/>
    <x v="10"/>
    <s v="Désignations Effacées"/>
    <n v="10.98"/>
    <s v="D"/>
    <d v="2008-07-01T00:00:00"/>
    <n v="132.57474062519557"/>
    <n v="132.57474062519557"/>
  </r>
  <r>
    <x v="1406"/>
    <x v="17"/>
    <s v="Désignations Effacées"/>
    <n v="780"/>
    <s v="R"/>
    <d v="2008-07-04T00:00:00"/>
    <n v="912.57474062519555"/>
    <n v="912.57474062519555"/>
  </r>
  <r>
    <x v="1406"/>
    <x v="18"/>
    <s v="Désignations Effacées"/>
    <n v="152.88"/>
    <s v="R"/>
    <d v="2008-07-04T00:00:00"/>
    <n v="1065.4547406251954"/>
    <n v="1065.4547406251954"/>
  </r>
  <r>
    <x v="1407"/>
    <x v="5"/>
    <s v="Désignations Effacées"/>
    <n v="449"/>
    <s v="D"/>
    <d v="2008-07-05T00:00:00"/>
    <n v="616.45474062519543"/>
    <n v="616.45474062519543"/>
  </r>
  <r>
    <x v="1407"/>
    <x v="2"/>
    <s v="Désignations Effacées"/>
    <n v="88"/>
    <s v="D"/>
    <d v="2008-07-05T00:00:00"/>
    <n v="528.45474062519543"/>
    <n v="528.45474062519543"/>
  </r>
  <r>
    <x v="1407"/>
    <x v="11"/>
    <s v="Désignations Effacées"/>
    <n v="136.84"/>
    <s v="D"/>
    <d v="2008-07-06T00:00:00"/>
    <n v="391.6147406251954"/>
    <n v="391.6147406251954"/>
  </r>
  <r>
    <x v="1408"/>
    <x v="26"/>
    <s v="Désignations Effacées"/>
    <n v="4"/>
    <s v="D"/>
    <d v="2008-07-08T00:00:00"/>
    <n v="387.6147406251954"/>
    <n v="387.6147406251954"/>
  </r>
  <r>
    <x v="1409"/>
    <x v="20"/>
    <s v="Désignations Effacées"/>
    <n v="458"/>
    <s v="D"/>
    <d v="2008-07-09T00:00:00"/>
    <n v="-70.385259374804605"/>
    <n v="-70.385259374804605"/>
  </r>
  <r>
    <x v="1410"/>
    <x v="11"/>
    <s v="Désignations Effacées"/>
    <n v="278.52"/>
    <s v="D"/>
    <d v="2008-07-09T00:00:00"/>
    <n v="-348.90525937480459"/>
    <n v="-348.90525937480459"/>
  </r>
  <r>
    <x v="1411"/>
    <x v="11"/>
    <s v="Désignations Effacées"/>
    <n v="312.79000000000002"/>
    <s v="D"/>
    <d v="2008-07-09T00:00:00"/>
    <n v="-661.69525937480466"/>
    <n v="-661.69525937480466"/>
  </r>
  <r>
    <x v="1410"/>
    <x v="17"/>
    <s v="Désignations Effacées"/>
    <n v="9350"/>
    <s v="R"/>
    <d v="2008-07-10T00:00:00"/>
    <n v="8688.3047406251953"/>
    <n v="8688.3047406251953"/>
  </r>
  <r>
    <x v="1410"/>
    <x v="18"/>
    <s v="Désignations Effacées"/>
    <n v="1832.6000000000004"/>
    <s v="R"/>
    <d v="2008-07-10T00:00:00"/>
    <n v="10520.904740625196"/>
    <n v="10520.904740625196"/>
  </r>
  <r>
    <x v="1408"/>
    <x v="17"/>
    <s v="Désignations Effacées"/>
    <n v="100"/>
    <s v="R"/>
    <d v="2008-07-11T00:00:00"/>
    <n v="10620.904740625196"/>
    <n v="10620.904740625196"/>
  </r>
  <r>
    <x v="1408"/>
    <x v="18"/>
    <s v="Désignations Effacées"/>
    <n v="19.600000000000001"/>
    <s v="R"/>
    <d v="2008-07-11T00:00:00"/>
    <n v="10640.504740625196"/>
    <n v="10640.504740625196"/>
  </r>
  <r>
    <x v="1412"/>
    <x v="6"/>
    <s v="Désignations Effacées"/>
    <n v="6000"/>
    <s v="D"/>
    <d v="2008-07-11T00:00:00"/>
    <n v="4640.5047406251961"/>
    <n v="4640.5047406251961"/>
  </r>
  <r>
    <x v="1407"/>
    <x v="1"/>
    <s v="Désignations Effacées"/>
    <n v="61.75"/>
    <s v="D"/>
    <d v="2008-07-14T00:00:00"/>
    <n v="4578.7547406251961"/>
    <n v="4578.7547406251961"/>
  </r>
  <r>
    <x v="1407"/>
    <x v="2"/>
    <s v="Désignations Effacées"/>
    <n v="9.34"/>
    <s v="D"/>
    <d v="2008-07-14T00:00:00"/>
    <n v="4569.4147406251959"/>
    <n v="4569.4147406251959"/>
  </r>
  <r>
    <x v="1410"/>
    <x v="11"/>
    <s v="Désignations Effacées"/>
    <n v="311.2"/>
    <s v="D"/>
    <d v="2008-07-14T00:00:00"/>
    <n v="4258.2147406251961"/>
    <n v="4258.2147406251961"/>
  </r>
  <r>
    <x v="1409"/>
    <x v="6"/>
    <s v="Désignations Effacées"/>
    <n v="164.43"/>
    <s v="D"/>
    <d v="2008-07-20T00:00:00"/>
    <n v="4093.7847406251963"/>
    <n v="4093.7847406251963"/>
  </r>
  <r>
    <x v="1413"/>
    <x v="11"/>
    <s v="Désignations Effacées"/>
    <n v="169"/>
    <s v="D"/>
    <d v="2008-07-20T00:00:00"/>
    <n v="3924.7847406251963"/>
    <n v="3924.7847406251963"/>
  </r>
  <r>
    <x v="1413"/>
    <x v="5"/>
    <s v="Désignations Effacées"/>
    <n v="449"/>
    <s v="D"/>
    <d v="2008-07-20T00:00:00"/>
    <n v="3475.7847406251963"/>
    <n v="3475.7847406251963"/>
  </r>
  <r>
    <x v="1413"/>
    <x v="2"/>
    <s v="Désignations Effacées"/>
    <n v="88"/>
    <s v="D"/>
    <d v="2008-07-20T00:00:00"/>
    <n v="3387.7847406251963"/>
    <n v="3387.7847406251963"/>
  </r>
  <r>
    <x v="1414"/>
    <x v="30"/>
    <s v="Désignations Effacées"/>
    <n v="278.97000000000003"/>
    <s v="D"/>
    <d v="2008-07-20T00:00:00"/>
    <n v="3108.8147406251965"/>
    <n v="3108.8147406251965"/>
  </r>
  <r>
    <x v="1414"/>
    <x v="2"/>
    <s v="Désignations Effacées"/>
    <n v="54.68"/>
    <s v="D"/>
    <d v="2008-07-20T00:00:00"/>
    <n v="3054.1347406251966"/>
    <n v="3054.1347406251966"/>
  </r>
  <r>
    <x v="1414"/>
    <x v="26"/>
    <s v="Désignations Effacées"/>
    <n v="6.11"/>
    <s v="D"/>
    <d v="2008-07-20T00:00:00"/>
    <n v="3048.0247406251965"/>
    <n v="3048.0247406251965"/>
  </r>
  <r>
    <x v="1414"/>
    <x v="11"/>
    <s v="Désignations Effacées"/>
    <n v="477"/>
    <s v="D"/>
    <d v="2008-07-20T00:00:00"/>
    <n v="2571.0247406251965"/>
    <n v="2571.0247406251965"/>
  </r>
  <r>
    <x v="1415"/>
    <x v="5"/>
    <s v="Désignations Effacées"/>
    <n v="130.69"/>
    <s v="D"/>
    <d v="2008-07-29T00:00:00"/>
    <n v="2440.3347406251964"/>
    <n v="2440.3347406251964"/>
  </r>
  <r>
    <x v="1415"/>
    <x v="2"/>
    <s v="Désignations Effacées"/>
    <n v="25.620000000000005"/>
    <s v="D"/>
    <d v="2008-07-29T00:00:00"/>
    <n v="2414.7147406251966"/>
    <n v="2414.7147406251966"/>
  </r>
  <r>
    <x v="1416"/>
    <x v="1"/>
    <s v="Désignations Effacées"/>
    <n v="39.159999999999997"/>
    <s v="D"/>
    <d v="2008-07-30T00:00:00"/>
    <n v="2375.5547406251967"/>
    <n v="2375.5547406251967"/>
  </r>
  <r>
    <x v="1416"/>
    <x v="2"/>
    <s v="Désignations Effacées"/>
    <n v="7.6700000000000017"/>
    <s v="D"/>
    <d v="2008-07-30T00:00:00"/>
    <n v="2367.8847406251966"/>
    <n v="2367.8847406251966"/>
  </r>
  <r>
    <x v="1417"/>
    <x v="8"/>
    <s v="Désignations Effacées"/>
    <n v="345.57"/>
    <s v="D"/>
    <d v="2008-07-31T00:00:00"/>
    <n v="2022.3147406251967"/>
    <n v="2022.3147406251967"/>
  </r>
  <r>
    <x v="1417"/>
    <x v="2"/>
    <s v="Désignations Effacées"/>
    <n v="67.730000000000018"/>
    <s v="D"/>
    <d v="2008-07-31T00:00:00"/>
    <n v="1954.5847406251967"/>
    <n v="1954.5847406251967"/>
  </r>
  <r>
    <x v="1418"/>
    <x v="10"/>
    <s v="Désignations Effacées"/>
    <n v="34"/>
    <s v="D"/>
    <d v="2008-08-01T00:00:00"/>
    <n v="1920.5847406251967"/>
    <n v="1920.5847406251967"/>
  </r>
  <r>
    <x v="1418"/>
    <x v="10"/>
    <s v="Désignations Effacées"/>
    <n v="8.36"/>
    <s v="D"/>
    <d v="2008-08-01T00:00:00"/>
    <n v="1912.2247406251968"/>
    <n v="1912.2247406251968"/>
  </r>
  <r>
    <x v="1419"/>
    <x v="11"/>
    <s v="Désignations Effacées"/>
    <n v="136.84"/>
    <s v="D"/>
    <d v="2008-08-04T00:00:00"/>
    <n v="1775.3847406251969"/>
    <n v="1775.3847406251969"/>
  </r>
  <r>
    <x v="1420"/>
    <x v="20"/>
    <s v="Désignations Effacées"/>
    <n v="1664"/>
    <s v="D"/>
    <d v="2008-08-10T00:00:00"/>
    <n v="111.38474062519686"/>
    <n v="111.38474062519686"/>
  </r>
  <r>
    <x v="1419"/>
    <x v="1"/>
    <s v="Désignations Effacées"/>
    <n v="88.73"/>
    <s v="D"/>
    <d v="2008-08-13T00:00:00"/>
    <n v="22.654740625196851"/>
    <n v="22.654740625196851"/>
  </r>
  <r>
    <x v="1419"/>
    <x v="2"/>
    <s v="Désignations Effacées"/>
    <n v="14.63"/>
    <s v="D"/>
    <d v="2008-08-13T00:00:00"/>
    <n v="8.0247406251968503"/>
    <n v="8.0247406251968503"/>
  </r>
  <r>
    <x v="1421"/>
    <x v="26"/>
    <s v="Désignations Effacées"/>
    <n v="4"/>
    <s v="D"/>
    <d v="2008-08-18T00:00:00"/>
    <n v="4.0247406251968503"/>
    <n v="4.0247406251968503"/>
  </r>
  <r>
    <x v="1420"/>
    <x v="6"/>
    <s v="Désignations Effacées"/>
    <n v="164.43"/>
    <s v="D"/>
    <d v="2008-08-19T00:00:00"/>
    <n v="-160.40525937480317"/>
    <n v="-160.40525937480317"/>
  </r>
  <r>
    <x v="1422"/>
    <x v="11"/>
    <s v="Désignations Effacées"/>
    <n v="169"/>
    <s v="D"/>
    <d v="2008-08-19T00:00:00"/>
    <n v="-329.40525937480317"/>
    <n v="-329.40525937480317"/>
  </r>
  <r>
    <x v="1422"/>
    <x v="5"/>
    <s v="Désignations Effacées"/>
    <n v="373.49"/>
    <s v="D"/>
    <d v="2008-08-19T00:00:00"/>
    <n v="-702.89525937480312"/>
    <n v="-702.89525937480312"/>
  </r>
  <r>
    <x v="1422"/>
    <x v="2"/>
    <s v="Désignations Effacées"/>
    <n v="73.20999999999998"/>
    <s v="D"/>
    <d v="2008-08-19T00:00:00"/>
    <n v="-776.10525937480315"/>
    <n v="-776.10525937480315"/>
  </r>
  <r>
    <x v="1423"/>
    <x v="11"/>
    <s v="Désignations Effacées"/>
    <n v="477"/>
    <s v="D"/>
    <d v="2008-08-19T00:00:00"/>
    <n v="-1253.1052593748032"/>
    <n v="-1253.1052593748032"/>
  </r>
  <r>
    <x v="1423"/>
    <x v="30"/>
    <s v="Désignations Effacées"/>
    <n v="278.97000000000003"/>
    <s v="D"/>
    <d v="2008-08-20T00:00:00"/>
    <n v="-1532.0752593748032"/>
    <n v="-1532.0752593748032"/>
  </r>
  <r>
    <x v="1423"/>
    <x v="2"/>
    <s v="Désignations Effacées"/>
    <n v="54.68"/>
    <s v="D"/>
    <d v="2008-08-20T00:00:00"/>
    <n v="-1586.7552593748032"/>
    <n v="-1586.7552593748032"/>
  </r>
  <r>
    <x v="1423"/>
    <x v="26"/>
    <s v="Désignations Effacées"/>
    <n v="6.11"/>
    <s v="D"/>
    <d v="2008-08-20T00:00:00"/>
    <n v="-1592.8652593748031"/>
    <n v="-1592.8652593748031"/>
  </r>
  <r>
    <x v="1418"/>
    <x v="17"/>
    <s v="Désignations Effacées"/>
    <n v="275"/>
    <s v="R"/>
    <d v="2008-08-22T00:00:00"/>
    <n v="-1317.8652593748031"/>
    <n v="-1317.8652593748031"/>
  </r>
  <r>
    <x v="1418"/>
    <x v="18"/>
    <s v="Désignations Effacées"/>
    <n v="53.9"/>
    <s v="R"/>
    <d v="2008-08-22T00:00:00"/>
    <n v="-1263.9652593748031"/>
    <n v="-1263.9652593748031"/>
  </r>
  <r>
    <x v="1424"/>
    <x v="17"/>
    <s v="Désignations Effacées"/>
    <n v="600"/>
    <s v="R"/>
    <d v="2008-08-22T00:00:00"/>
    <n v="-663.96525937480305"/>
    <n v="-663.96525937480305"/>
  </r>
  <r>
    <x v="1424"/>
    <x v="18"/>
    <s v="Désignations Effacées"/>
    <n v="117.6"/>
    <s v="R"/>
    <d v="2008-08-22T00:00:00"/>
    <n v="-546.36525937480303"/>
    <n v="-546.36525937480303"/>
  </r>
  <r>
    <x v="1425"/>
    <x v="8"/>
    <s v="Désignations Effacées"/>
    <n v="211.89"/>
    <s v="D"/>
    <d v="2008-08-31T00:00:00"/>
    <n v="-758.25525937480302"/>
    <n v="-758.25525937480302"/>
  </r>
  <r>
    <x v="1425"/>
    <x v="2"/>
    <s v="Désignations Effacées"/>
    <n v="41.53"/>
    <s v="D"/>
    <d v="2008-08-31T00:00:00"/>
    <n v="-799.78525937480299"/>
    <n v="-799.78525937480299"/>
  </r>
  <r>
    <x v="1426"/>
    <x v="1"/>
    <s v="Désignations Effacées"/>
    <n v="35.89"/>
    <s v="D"/>
    <d v="2008-08-31T00:00:00"/>
    <n v="-835.67525937480298"/>
    <n v="-835.67525937480298"/>
  </r>
  <r>
    <x v="1426"/>
    <x v="2"/>
    <s v="Désignations Effacées"/>
    <n v="7.03"/>
    <s v="D"/>
    <d v="2008-08-31T00:00:00"/>
    <n v="-842.70525937480295"/>
    <n v="-842.70525937480295"/>
  </r>
  <r>
    <x v="1426"/>
    <x v="1"/>
    <s v="Désignations Effacées"/>
    <n v="39.03"/>
    <s v="D"/>
    <d v="2008-08-31T00:00:00"/>
    <n v="-881.73525937480292"/>
    <n v="-881.73525937480292"/>
  </r>
  <r>
    <x v="1426"/>
    <x v="2"/>
    <s v="Désignations Effacées"/>
    <n v="7.65"/>
    <s v="D"/>
    <d v="2008-08-31T00:00:00"/>
    <n v="-889.3852593748029"/>
    <n v="-889.3852593748029"/>
  </r>
  <r>
    <x v="1427"/>
    <x v="10"/>
    <s v="Désignations Effacées"/>
    <n v="34"/>
    <s v="D"/>
    <d v="2008-09-01T00:00:00"/>
    <n v="-923.3852593748029"/>
    <n v="-923.3852593748029"/>
  </r>
  <r>
    <x v="1427"/>
    <x v="10"/>
    <s v="Désignations Effacées"/>
    <n v="8.36"/>
    <s v="D"/>
    <d v="2008-09-01T00:00:00"/>
    <n v="-931.74525937480291"/>
    <n v="-931.74525937480291"/>
  </r>
  <r>
    <x v="1428"/>
    <x v="11"/>
    <s v="Désignations Effacées"/>
    <n v="136.84"/>
    <s v="D"/>
    <d v="2008-09-04T00:00:00"/>
    <n v="-1068.5852593748029"/>
    <n v="-1068.5852593748029"/>
  </r>
  <r>
    <x v="1429"/>
    <x v="17"/>
    <s v="Désignations Effacées"/>
    <n v="1315"/>
    <s v="R"/>
    <d v="2008-09-05T00:00:00"/>
    <n v="246.41474062519706"/>
    <n v="246.41474062519706"/>
  </r>
  <r>
    <x v="1429"/>
    <x v="18"/>
    <s v="Désignations Effacées"/>
    <n v="257.74"/>
    <s v="R"/>
    <d v="2008-09-05T00:00:00"/>
    <n v="504.15474062519706"/>
    <n v="504.15474062519706"/>
  </r>
  <r>
    <x v="1430"/>
    <x v="6"/>
    <s v="Désignations Effacées"/>
    <n v="1400"/>
    <s v="D"/>
    <d v="2008-09-07T00:00:00"/>
    <n v="-895.84525937480294"/>
    <n v="-895.84525937480294"/>
  </r>
  <r>
    <x v="1431"/>
    <x v="26"/>
    <s v="Désignations Effacées"/>
    <n v="4"/>
    <s v="D"/>
    <d v="2008-09-09T00:00:00"/>
    <n v="-899.84525937480294"/>
    <n v="-899.84525937480294"/>
  </r>
  <r>
    <x v="1432"/>
    <x v="17"/>
    <s v="Désignations Effacées"/>
    <n v="1170"/>
    <s v="R"/>
    <d v="2008-09-09T00:00:00"/>
    <n v="270.15474062519706"/>
    <n v="270.15474062519706"/>
  </r>
  <r>
    <x v="1432"/>
    <x v="18"/>
    <s v="Désignations Effacées"/>
    <n v="229.32"/>
    <s v="R"/>
    <d v="2008-09-09T00:00:00"/>
    <n v="499.47474062519706"/>
    <n v="499.47474062519706"/>
  </r>
  <r>
    <x v="1428"/>
    <x v="1"/>
    <s v="Désignations Effacées"/>
    <n v="95.04"/>
    <s v="D"/>
    <d v="2008-09-14T00:00:00"/>
    <n v="404.43474062519704"/>
    <n v="404.43474062519704"/>
  </r>
  <r>
    <x v="1428"/>
    <x v="2"/>
    <s v="Désignations Effacées"/>
    <n v="15.87"/>
    <s v="D"/>
    <d v="2008-09-14T00:00:00"/>
    <n v="388.56474062519703"/>
    <n v="388.56474062519703"/>
  </r>
  <r>
    <x v="1429"/>
    <x v="6"/>
    <s v="Désignations Effacées"/>
    <n v="164.43"/>
    <s v="D"/>
    <d v="2008-09-18T00:00:00"/>
    <n v="224.13474062519703"/>
    <n v="224.13474062519703"/>
  </r>
  <r>
    <x v="1433"/>
    <x v="17"/>
    <s v="Désignations Effacées"/>
    <n v="565"/>
    <s v="R"/>
    <d v="2008-09-18T00:00:00"/>
    <n v="789.13474062519708"/>
    <n v="789.13474062519708"/>
  </r>
  <r>
    <x v="1433"/>
    <x v="18"/>
    <s v="Désignations Effacées"/>
    <n v="110.74"/>
    <s v="R"/>
    <d v="2008-09-18T00:00:00"/>
    <n v="899.87474062519709"/>
    <n v="899.87474062519709"/>
  </r>
  <r>
    <x v="1434"/>
    <x v="5"/>
    <s v="Désignations Effacées"/>
    <n v="373.49"/>
    <s v="D"/>
    <d v="2008-09-18T00:00:00"/>
    <n v="526.38474062519708"/>
    <n v="526.38474062519708"/>
  </r>
  <r>
    <x v="1434"/>
    <x v="2"/>
    <s v="Désignations Effacées"/>
    <n v="73.20999999999998"/>
    <s v="D"/>
    <d v="2008-09-18T00:00:00"/>
    <n v="453.1747406251971"/>
    <n v="453.1747406251971"/>
  </r>
  <r>
    <x v="1434"/>
    <x v="11"/>
    <s v="Désignations Effacées"/>
    <n v="169"/>
    <s v="D"/>
    <d v="2008-09-21T00:00:00"/>
    <n v="284.1747406251971"/>
    <n v="284.1747406251971"/>
  </r>
  <r>
    <x v="1435"/>
    <x v="30"/>
    <s v="Désignations Effacées"/>
    <n v="278.97000000000003"/>
    <s v="D"/>
    <d v="2008-09-21T00:00:00"/>
    <n v="5.2047406251970756"/>
    <n v="5.2047406251970756"/>
  </r>
  <r>
    <x v="1435"/>
    <x v="2"/>
    <s v="Désignations Effacées"/>
    <n v="54.68"/>
    <s v="D"/>
    <d v="2008-09-21T00:00:00"/>
    <n v="-49.475259374802924"/>
    <n v="-49.475259374802924"/>
  </r>
  <r>
    <x v="1435"/>
    <x v="26"/>
    <s v="Désignations Effacées"/>
    <n v="6.11"/>
    <s v="D"/>
    <d v="2008-09-21T00:00:00"/>
    <n v="-55.585259374802924"/>
    <n v="-55.585259374802924"/>
  </r>
  <r>
    <x v="1435"/>
    <x v="11"/>
    <s v="Désignations Effacées"/>
    <n v="477"/>
    <s v="D"/>
    <d v="2008-09-21T00:00:00"/>
    <n v="-532.58525937480294"/>
    <n v="-532.58525937480294"/>
  </r>
  <r>
    <x v="1436"/>
    <x v="17"/>
    <s v="Désignations Effacées"/>
    <n v="3600"/>
    <s v="R"/>
    <d v="2008-09-24T00:00:00"/>
    <n v="3067.4147406251968"/>
    <n v="3067.4147406251968"/>
  </r>
  <r>
    <x v="1436"/>
    <x v="18"/>
    <s v="Désignations Effacées"/>
    <n v="705.6"/>
    <s v="R"/>
    <d v="2008-09-24T00:00:00"/>
    <n v="3773.0147406251967"/>
    <n v="3773.0147406251967"/>
  </r>
  <r>
    <x v="1437"/>
    <x v="6"/>
    <s v="Désignations Effacées"/>
    <n v="2000"/>
    <s v="D"/>
    <d v="2008-09-24T00:00:00"/>
    <n v="1773.0147406251967"/>
    <n v="1773.0147406251967"/>
  </r>
  <r>
    <x v="1438"/>
    <x v="17"/>
    <s v="Désignations Effacées"/>
    <n v="882"/>
    <s v="R"/>
    <d v="2008-09-26T00:00:00"/>
    <n v="2655.0147406251967"/>
    <n v="2655.0147406251967"/>
  </r>
  <r>
    <x v="1438"/>
    <x v="18"/>
    <s v="Désignations Effacées"/>
    <n v="172.87"/>
    <s v="R"/>
    <d v="2008-09-26T00:00:00"/>
    <n v="2827.8847406251966"/>
    <n v="2827.8847406251966"/>
  </r>
  <r>
    <x v="1439"/>
    <x v="1"/>
    <s v="Désignations Effacées"/>
    <n v="49.87"/>
    <s v="D"/>
    <d v="2008-09-29T00:00:00"/>
    <n v="2778.0147406251967"/>
    <n v="2778.0147406251967"/>
  </r>
  <r>
    <x v="1439"/>
    <x v="2"/>
    <s v="Désignations Effacées"/>
    <n v="9.7799999999999994"/>
    <s v="D"/>
    <d v="2008-09-29T00:00:00"/>
    <n v="2768.2347406251965"/>
    <n v="2768.2347406251965"/>
  </r>
  <r>
    <x v="1440"/>
    <x v="8"/>
    <s v="Désignations Effacées"/>
    <n v="307.43"/>
    <s v="D"/>
    <d v="2008-09-30T00:00:00"/>
    <n v="2460.8047406251967"/>
    <n v="2460.8047406251967"/>
  </r>
  <r>
    <x v="1440"/>
    <x v="2"/>
    <s v="Désignations Effacées"/>
    <n v="53.97"/>
    <s v="D"/>
    <d v="2008-09-30T00:00:00"/>
    <n v="2406.8347406251969"/>
    <n v="2406.8347406251969"/>
  </r>
  <r>
    <x v="1441"/>
    <x v="10"/>
    <s v="Désignations Effacées"/>
    <n v="34"/>
    <s v="D"/>
    <d v="2008-10-01T00:00:00"/>
    <n v="2372.8347406251969"/>
    <n v="2372.8347406251969"/>
  </r>
  <r>
    <x v="1441"/>
    <x v="10"/>
    <s v="Désignations Effacées"/>
    <n v="8.36"/>
    <s v="D"/>
    <d v="2008-10-01T00:00:00"/>
    <n v="2364.4747406251968"/>
    <n v="2364.4747406251968"/>
  </r>
  <r>
    <x v="1441"/>
    <x v="10"/>
    <s v="Désignations Effacées"/>
    <n v="10.98"/>
    <s v="D"/>
    <d v="2008-10-01T00:00:00"/>
    <n v="2353.4947406251968"/>
    <n v="2353.4947406251968"/>
  </r>
  <r>
    <x v="1442"/>
    <x v="17"/>
    <s v="Désignations Effacées"/>
    <n v="1375"/>
    <s v="R"/>
    <d v="2008-10-04T00:00:00"/>
    <n v="3728.4947406251968"/>
    <n v="3728.4947406251968"/>
  </r>
  <r>
    <x v="1442"/>
    <x v="18"/>
    <s v="Désignations Effacées"/>
    <n v="269.5"/>
    <s v="R"/>
    <d v="2008-10-04T00:00:00"/>
    <n v="3997.9947406251968"/>
    <n v="3997.9947406251968"/>
  </r>
  <r>
    <x v="1443"/>
    <x v="6"/>
    <s v="Désignations Effacées"/>
    <n v="2450"/>
    <s v="D"/>
    <d v="2008-10-04T00:00:00"/>
    <n v="1547.9947406251968"/>
    <n v="1547.9947406251968"/>
  </r>
  <r>
    <x v="1429"/>
    <x v="1"/>
    <s v="Désignations Effacées"/>
    <n v="0.49"/>
    <s v="D"/>
    <d v="2008-10-05T00:00:00"/>
    <n v="1547.5047406251967"/>
    <n v="1547.5047406251967"/>
  </r>
  <r>
    <x v="1429"/>
    <x v="2"/>
    <s v="Désignations Effacées"/>
    <n v="0.1"/>
    <s v="D"/>
    <d v="2008-10-05T00:00:00"/>
    <n v="1547.4047406251968"/>
    <n v="1547.4047406251968"/>
  </r>
  <r>
    <x v="1444"/>
    <x v="11"/>
    <s v="Désignations Effacées"/>
    <n v="136.84"/>
    <s v="D"/>
    <d v="2008-10-05T00:00:00"/>
    <n v="1410.5647406251969"/>
    <n v="1410.5647406251969"/>
  </r>
  <r>
    <x v="1445"/>
    <x v="26"/>
    <s v="Désignations Effacées"/>
    <n v="4"/>
    <s v="D"/>
    <d v="2008-10-07T00:00:00"/>
    <n v="1406.5647406251969"/>
    <n v="1406.5647406251969"/>
  </r>
  <r>
    <x v="1446"/>
    <x v="20"/>
    <s v="Désignations Effacées"/>
    <n v="1241"/>
    <s v="D"/>
    <d v="2008-10-08T00:00:00"/>
    <n v="165.56474062519692"/>
    <n v="165.56474062519692"/>
  </r>
  <r>
    <x v="1442"/>
    <x v="17"/>
    <s v="Désignations Effacées"/>
    <n v="1790"/>
    <s v="R"/>
    <d v="2008-10-09T00:00:00"/>
    <n v="1955.5647406251969"/>
    <n v="1955.5647406251969"/>
  </r>
  <r>
    <x v="1442"/>
    <x v="18"/>
    <s v="Désignations Effacées"/>
    <n v="350.84"/>
    <s v="R"/>
    <d v="2008-10-09T00:00:00"/>
    <n v="2306.4047406251971"/>
    <n v="2306.4047406251971"/>
  </r>
  <r>
    <x v="1447"/>
    <x v="11"/>
    <s v="Désignations Effacées"/>
    <n v="278.52"/>
    <s v="D"/>
    <d v="2008-10-09T00:00:00"/>
    <n v="2027.8847406251971"/>
    <n v="2027.8847406251971"/>
  </r>
  <r>
    <x v="1447"/>
    <x v="11"/>
    <s v="Désignations Effacées"/>
    <n v="316.81"/>
    <s v="D"/>
    <d v="2008-10-09T00:00:00"/>
    <n v="1711.0747406251971"/>
    <n v="1711.0747406251971"/>
  </r>
  <r>
    <x v="1448"/>
    <x v="11"/>
    <s v="Désignations Effacées"/>
    <n v="312.81"/>
    <s v="D"/>
    <d v="2008-10-09T00:00:00"/>
    <n v="1398.2647406251972"/>
    <n v="1398.2647406251972"/>
  </r>
  <r>
    <x v="1449"/>
    <x v="1"/>
    <s v="Désignations Effacées"/>
    <n v="86.08"/>
    <s v="D"/>
    <d v="2008-10-12T00:00:00"/>
    <n v="1312.1847406251973"/>
    <n v="1312.1847406251973"/>
  </r>
  <r>
    <x v="1449"/>
    <x v="2"/>
    <s v="Désignations Effacées"/>
    <n v="14.11"/>
    <s v="D"/>
    <d v="2008-10-12T00:00:00"/>
    <n v="1298.0747406251974"/>
    <n v="1298.0747406251974"/>
  </r>
  <r>
    <x v="1447"/>
    <x v="17"/>
    <s v="Désignations Effacées"/>
    <n v="1480"/>
    <s v="R"/>
    <d v="2008-10-16T00:00:00"/>
    <n v="2778.0747406251976"/>
    <n v="2778.0747406251976"/>
  </r>
  <r>
    <x v="1447"/>
    <x v="18"/>
    <s v="Désignations Effacées"/>
    <n v="290.08"/>
    <s v="R"/>
    <d v="2008-10-16T00:00:00"/>
    <n v="3068.1547406251975"/>
    <n v="3068.1547406251975"/>
  </r>
  <r>
    <x v="1443"/>
    <x v="6"/>
    <s v="Désignations Effacées"/>
    <n v="164.43"/>
    <s v="D"/>
    <d v="2008-10-19T00:00:00"/>
    <n v="2903.7247406251977"/>
    <n v="2903.7247406251977"/>
  </r>
  <r>
    <x v="1450"/>
    <x v="11"/>
    <s v="Désignations Effacées"/>
    <n v="172"/>
    <s v="D"/>
    <d v="2008-10-19T00:00:00"/>
    <n v="2731.7247406251977"/>
    <n v="2731.7247406251977"/>
  </r>
  <r>
    <x v="1450"/>
    <x v="5"/>
    <s v="Désignations Effacées"/>
    <n v="292.64"/>
    <s v="D"/>
    <d v="2008-10-19T00:00:00"/>
    <n v="2439.0847406251978"/>
    <n v="2439.0847406251978"/>
  </r>
  <r>
    <x v="1450"/>
    <x v="2"/>
    <s v="Désignations Effacées"/>
    <n v="57.360000000000014"/>
    <s v="D"/>
    <d v="2008-10-19T00:00:00"/>
    <n v="2381.7247406251977"/>
    <n v="2381.7247406251977"/>
  </r>
  <r>
    <x v="1451"/>
    <x v="11"/>
    <s v="Désignations Effacées"/>
    <n v="476"/>
    <s v="D"/>
    <d v="2008-10-19T00:00:00"/>
    <n v="1905.7247406251977"/>
    <n v="1905.7247406251977"/>
  </r>
  <r>
    <x v="1451"/>
    <x v="30"/>
    <s v="Désignations Effacées"/>
    <n v="278.97000000000003"/>
    <s v="D"/>
    <d v="2008-10-20T00:00:00"/>
    <n v="1626.7547406251977"/>
    <n v="1626.7547406251977"/>
  </r>
  <r>
    <x v="1451"/>
    <x v="2"/>
    <s v="Désignations Effacées"/>
    <n v="54.68"/>
    <s v="D"/>
    <d v="2008-10-20T00:00:00"/>
    <n v="1572.0747406251976"/>
    <n v="1572.0747406251976"/>
  </r>
  <r>
    <x v="1451"/>
    <x v="26"/>
    <s v="Désignations Effacées"/>
    <n v="6.11"/>
    <s v="D"/>
    <d v="2008-10-20T00:00:00"/>
    <n v="1565.9647406251977"/>
    <n v="1565.9647406251977"/>
  </r>
  <r>
    <x v="1452"/>
    <x v="1"/>
    <s v="Désignations Effacées"/>
    <n v="35.518394648829428"/>
    <s v="D"/>
    <d v="2008-10-30T00:00:00"/>
    <n v="1530.4463459763683"/>
    <n v="1530.4463459763683"/>
  </r>
  <r>
    <x v="1452"/>
    <x v="2"/>
    <s v="Désignations Effacées"/>
    <n v="6.96"/>
    <s v="D"/>
    <d v="2008-10-30T00:00:00"/>
    <n v="1523.4863459763683"/>
    <n v="1523.4863459763683"/>
  </r>
  <r>
    <x v="1452"/>
    <x v="1"/>
    <s v="Désignations Effacées"/>
    <n v="40.130000000000003"/>
    <s v="D"/>
    <d v="2008-10-30T00:00:00"/>
    <n v="1483.3563459763682"/>
    <n v="1483.3563459763682"/>
  </r>
  <r>
    <x v="1452"/>
    <x v="2"/>
    <s v="Désignations Effacées"/>
    <n v="7.87"/>
    <s v="D"/>
    <d v="2008-10-30T00:00:00"/>
    <n v="1475.4863459763683"/>
    <n v="1475.4863459763683"/>
  </r>
  <r>
    <x v="1453"/>
    <x v="6"/>
    <s v="Désignations Effacées"/>
    <n v="177.53"/>
    <s v="D"/>
    <d v="2008-10-31T00:00:00"/>
    <n v="1297.9563459763683"/>
    <n v="1297.9563459763683"/>
  </r>
  <r>
    <x v="1453"/>
    <x v="8"/>
    <s v="Désignations Effacées"/>
    <n v="292.64214046822741"/>
    <s v="D"/>
    <d v="2008-10-31T00:00:00"/>
    <n v="1005.314205508141"/>
    <n v="1005.314205508141"/>
  </r>
  <r>
    <x v="1453"/>
    <x v="5"/>
    <s v="Désignations Effacées"/>
    <n v="105.36"/>
    <s v="D"/>
    <d v="2008-10-31T00:00:00"/>
    <n v="899.95420550814094"/>
    <n v="899.95420550814094"/>
  </r>
  <r>
    <x v="1453"/>
    <x v="2"/>
    <s v="Désignations Effacées"/>
    <n v="78"/>
    <s v="D"/>
    <d v="2008-10-31T00:00:00"/>
    <n v="821.95420550814094"/>
    <n v="821.95420550814094"/>
  </r>
  <r>
    <x v="1454"/>
    <x v="17"/>
    <s v="Désignations Effacées"/>
    <n v="275"/>
    <s v="R"/>
    <d v="2008-11-01T00:00:00"/>
    <n v="1096.9542055081411"/>
    <n v="1096.9542055081411"/>
  </r>
  <r>
    <x v="1454"/>
    <x v="18"/>
    <s v="Désignations Effacées"/>
    <n v="53.9"/>
    <s v="R"/>
    <d v="2008-11-01T00:00:00"/>
    <n v="1150.8542055081411"/>
    <n v="1150.8542055081411"/>
  </r>
  <r>
    <x v="1455"/>
    <x v="10"/>
    <s v="Désignations Effacées"/>
    <n v="34"/>
    <s v="D"/>
    <d v="2008-11-03T00:00:00"/>
    <n v="1116.8542055081411"/>
    <n v="1116.8542055081411"/>
  </r>
  <r>
    <x v="1455"/>
    <x v="10"/>
    <s v="Désignations Effacées"/>
    <n v="8.36"/>
    <s v="D"/>
    <d v="2008-11-03T00:00:00"/>
    <n v="1108.4942055081412"/>
    <n v="1108.4942055081412"/>
  </r>
  <r>
    <x v="1456"/>
    <x v="11"/>
    <s v="Désignations Effacées"/>
    <n v="136.84"/>
    <s v="D"/>
    <d v="2008-11-04T00:00:00"/>
    <n v="971.65420550814122"/>
    <n v="971.65420550814122"/>
  </r>
  <r>
    <x v="1456"/>
    <x v="17"/>
    <s v="Désignations Effacées"/>
    <n v="960"/>
    <s v="R"/>
    <d v="2008-11-04T00:00:00"/>
    <n v="1931.6542055081413"/>
    <n v="1931.6542055081413"/>
  </r>
  <r>
    <x v="1456"/>
    <x v="18"/>
    <s v="Désignations Effacées"/>
    <n v="188.16"/>
    <s v="R"/>
    <d v="2008-11-04T00:00:00"/>
    <n v="2119.8142055081412"/>
    <n v="2119.8142055081412"/>
  </r>
  <r>
    <x v="1457"/>
    <x v="17"/>
    <s v="Désignations Effacées"/>
    <n v="350"/>
    <s v="R"/>
    <d v="2008-11-05T00:00:00"/>
    <n v="2469.8142055081412"/>
    <n v="2469.8142055081412"/>
  </r>
  <r>
    <x v="1457"/>
    <x v="18"/>
    <s v="Désignations Effacées"/>
    <n v="68.599999999999994"/>
    <s v="R"/>
    <d v="2008-11-05T00:00:00"/>
    <n v="2538.4142055081411"/>
    <n v="2538.4142055081411"/>
  </r>
  <r>
    <x v="1458"/>
    <x v="17"/>
    <s v="Désignations Effacées"/>
    <n v="900"/>
    <s v="R"/>
    <d v="2008-11-07T00:00:00"/>
    <n v="3438.4142055081411"/>
    <n v="3438.4142055081411"/>
  </r>
  <r>
    <x v="1458"/>
    <x v="18"/>
    <s v="Désignations Effacées"/>
    <n v="176.4"/>
    <s v="R"/>
    <d v="2008-11-07T00:00:00"/>
    <n v="3614.8142055081412"/>
    <n v="3614.8142055081412"/>
  </r>
  <r>
    <x v="1459"/>
    <x v="12"/>
    <s v="Désignations Effacées"/>
    <n v="300"/>
    <s v="R"/>
    <d v="2008-11-08T00:00:00"/>
    <n v="3914.8142055081412"/>
    <n v="3914.8142055081412"/>
  </r>
  <r>
    <x v="1459"/>
    <x v="8"/>
    <s v="Désignations Effacées"/>
    <n v="240.54"/>
    <s v="D"/>
    <d v="2008-11-08T00:00:00"/>
    <n v="3674.2742055081412"/>
    <n v="3674.2742055081412"/>
  </r>
  <r>
    <x v="1459"/>
    <x v="2"/>
    <s v="Désignations Effacées"/>
    <n v="24.59"/>
    <s v="D"/>
    <d v="2008-11-08T00:00:00"/>
    <n v="3649.6842055081411"/>
    <n v="3649.6842055081411"/>
  </r>
  <r>
    <x v="1459"/>
    <x v="8"/>
    <s v="Désignations Effacées"/>
    <n v="113.06"/>
    <s v="D"/>
    <d v="2008-11-08T00:00:00"/>
    <n v="3536.6242055081411"/>
    <n v="3536.6242055081411"/>
  </r>
  <r>
    <x v="1459"/>
    <x v="6"/>
    <s v="Désignations Effacées"/>
    <n v="450"/>
    <s v="D"/>
    <d v="2008-11-08T00:00:00"/>
    <n v="3086.6242055081411"/>
    <n v="3086.6242055081411"/>
  </r>
  <r>
    <x v="1459"/>
    <x v="26"/>
    <s v="Désignations Effacées"/>
    <n v="4"/>
    <s v="D"/>
    <d v="2008-11-09T00:00:00"/>
    <n v="3082.6242055081411"/>
    <n v="3082.6242055081411"/>
  </r>
  <r>
    <x v="1459"/>
    <x v="30"/>
    <s v="Désignations Effacées"/>
    <n v="220"/>
    <s v="D"/>
    <d v="2008-11-11T00:00:00"/>
    <n v="2862.6242055081411"/>
    <n v="2862.6242055081411"/>
  </r>
  <r>
    <x v="1456"/>
    <x v="1"/>
    <s v="Désignations Effacées"/>
    <n v="74.180000000000007"/>
    <s v="D"/>
    <d v="2008-11-13T00:00:00"/>
    <n v="2788.4442055081413"/>
    <n v="2788.4442055081413"/>
  </r>
  <r>
    <x v="1456"/>
    <x v="2"/>
    <s v="Désignations Effacées"/>
    <n v="11.78"/>
    <s v="D"/>
    <d v="2008-11-13T00:00:00"/>
    <n v="2776.6642055081411"/>
    <n v="2776.6642055081411"/>
  </r>
  <r>
    <x v="1460"/>
    <x v="20"/>
    <s v="Désignations Effacées"/>
    <n v="691"/>
    <s v="D"/>
    <d v="2008-11-15T00:00:00"/>
    <n v="2085.6642055081411"/>
    <n v="2085.6642055081411"/>
  </r>
  <r>
    <x v="1457"/>
    <x v="6"/>
    <s v="Désignations Effacées"/>
    <n v="164.43"/>
    <s v="D"/>
    <d v="2008-11-19T00:00:00"/>
    <n v="1921.234205508141"/>
    <n v="1921.234205508141"/>
  </r>
  <r>
    <x v="1461"/>
    <x v="5"/>
    <s v="Désignations Effacées"/>
    <n v="303.38"/>
    <s v="D"/>
    <d v="2008-11-19T00:00:00"/>
    <n v="1617.8542055081411"/>
    <n v="1617.8542055081411"/>
  </r>
  <r>
    <x v="1461"/>
    <x v="2"/>
    <s v="Désignations Effacées"/>
    <n v="59.45999999999998"/>
    <s v="D"/>
    <d v="2008-11-19T00:00:00"/>
    <n v="1558.3942055081411"/>
    <n v="1558.3942055081411"/>
  </r>
  <r>
    <x v="1462"/>
    <x v="30"/>
    <s v="Désignations Effacées"/>
    <n v="278.97000000000003"/>
    <s v="D"/>
    <d v="2008-11-20T00:00:00"/>
    <n v="1279.4242055081411"/>
    <n v="1279.4242055081411"/>
  </r>
  <r>
    <x v="1462"/>
    <x v="2"/>
    <s v="Désignations Effacées"/>
    <n v="54.68"/>
    <s v="D"/>
    <d v="2008-11-20T00:00:00"/>
    <n v="1224.744205508141"/>
    <n v="1224.744205508141"/>
  </r>
  <r>
    <x v="1462"/>
    <x v="26"/>
    <s v="Désignations Effacées"/>
    <n v="6.11"/>
    <s v="D"/>
    <d v="2008-11-20T00:00:00"/>
    <n v="1218.6342055081411"/>
    <n v="1218.6342055081411"/>
  </r>
  <r>
    <x v="1462"/>
    <x v="17"/>
    <s v="Désignations Effacées"/>
    <n v="2060"/>
    <s v="R"/>
    <d v="2008-11-21T00:00:00"/>
    <n v="3278.6342055081413"/>
    <n v="3278.6342055081413"/>
  </r>
  <r>
    <x v="1462"/>
    <x v="18"/>
    <s v="Désignations Effacées"/>
    <n v="403.76"/>
    <s v="R"/>
    <d v="2008-11-21T00:00:00"/>
    <n v="3682.3942055081416"/>
    <n v="3682.3942055081416"/>
  </r>
  <r>
    <x v="1463"/>
    <x v="17"/>
    <s v="Désignations Effacées"/>
    <n v="550"/>
    <s v="R"/>
    <d v="2008-11-28T00:00:00"/>
    <n v="4232.3942055081416"/>
    <n v="4232.3942055081416"/>
  </r>
  <r>
    <x v="1463"/>
    <x v="18"/>
    <s v="Désignations Effacées"/>
    <n v="107.8"/>
    <s v="R"/>
    <d v="2008-11-28T00:00:00"/>
    <n v="4340.1942055081417"/>
    <n v="4340.1942055081417"/>
  </r>
  <r>
    <x v="1463"/>
    <x v="8"/>
    <s v="Désignations Effacées"/>
    <n v="185.63"/>
    <s v="D"/>
    <d v="2008-11-28T00:00:00"/>
    <n v="4154.5642055081416"/>
    <n v="4154.5642055081416"/>
  </r>
  <r>
    <x v="1463"/>
    <x v="2"/>
    <s v="Désignations Effacées"/>
    <n v="35.04"/>
    <s v="D"/>
    <d v="2008-11-28T00:00:00"/>
    <n v="4119.5242055081417"/>
    <n v="4119.5242055081417"/>
  </r>
  <r>
    <x v="1463"/>
    <x v="1"/>
    <s v="Désignations Effacées"/>
    <n v="43.04"/>
    <s v="D"/>
    <d v="2008-11-28T00:00:00"/>
    <n v="4076.4842055081417"/>
    <n v="4076.4842055081417"/>
  </r>
  <r>
    <x v="1464"/>
    <x v="1"/>
    <s v="Désignations Effacées"/>
    <n v="142.80000000000001"/>
    <s v="D"/>
    <d v="2008-11-29T00:00:00"/>
    <n v="3933.6842055081415"/>
    <n v="3933.6842055081415"/>
  </r>
  <r>
    <x v="1464"/>
    <x v="2"/>
    <s v="Désignations Effacées"/>
    <n v="7.85"/>
    <s v="D"/>
    <d v="2008-11-29T00:00:00"/>
    <n v="3925.8342055081416"/>
    <n v="3925.8342055081416"/>
  </r>
  <r>
    <x v="1465"/>
    <x v="1"/>
    <s v="Désignations Effacées"/>
    <n v="153.53"/>
    <s v="D"/>
    <d v="2008-11-30T00:00:00"/>
    <n v="3772.3042055081414"/>
    <n v="3772.3042055081414"/>
  </r>
  <r>
    <x v="1465"/>
    <x v="2"/>
    <s v="Désignations Effacées"/>
    <n v="30.1"/>
    <s v="D"/>
    <d v="2008-11-30T00:00:00"/>
    <n v="3742.2042055081415"/>
    <n v="3742.2042055081415"/>
  </r>
  <r>
    <x v="1465"/>
    <x v="1"/>
    <s v="Désignations Effacées"/>
    <n v="38.090000000000003"/>
    <s v="D"/>
    <d v="2008-11-30T00:00:00"/>
    <n v="3704.1142055081414"/>
    <n v="3704.1142055081414"/>
  </r>
  <r>
    <x v="1465"/>
    <x v="2"/>
    <s v="Désignations Effacées"/>
    <n v="7.47"/>
    <s v="D"/>
    <d v="2008-11-30T00:00:00"/>
    <n v="3696.6442055081416"/>
    <n v="3696.6442055081416"/>
  </r>
  <r>
    <x v="1466"/>
    <x v="10"/>
    <s v="Désignations Effacées"/>
    <n v="34"/>
    <s v="D"/>
    <d v="2008-12-01T00:00:00"/>
    <n v="3662.6442055081416"/>
    <n v="3662.6442055081416"/>
  </r>
  <r>
    <x v="1466"/>
    <x v="10"/>
    <s v="Désignations Effacées"/>
    <n v="8.36"/>
    <s v="D"/>
    <d v="2008-12-01T00:00:00"/>
    <n v="3654.2842055081414"/>
    <n v="3654.2842055081414"/>
  </r>
  <r>
    <x v="1466"/>
    <x v="4"/>
    <s v="Désignations Effacées"/>
    <n v="897"/>
    <s v="D"/>
    <d v="2008-12-03T00:00:00"/>
    <n v="2757.2842055081414"/>
    <n v="2757.2842055081414"/>
  </r>
  <r>
    <x v="1467"/>
    <x v="6"/>
    <s v="Désignations Effacées"/>
    <n v="400"/>
    <s v="D"/>
    <d v="2008-12-03T00:00:00"/>
    <n v="2357.2842055081414"/>
    <n v="2357.2842055081414"/>
  </r>
  <r>
    <x v="1467"/>
    <x v="17"/>
    <s v="Désignations Effacées"/>
    <n v="1925"/>
    <s v="R"/>
    <d v="2008-12-03T00:00:00"/>
    <n v="4282.2842055081419"/>
    <n v="4282.2842055081419"/>
  </r>
  <r>
    <x v="1467"/>
    <x v="18"/>
    <s v="Désignations Effacées"/>
    <n v="377.3"/>
    <s v="R"/>
    <d v="2008-12-03T00:00:00"/>
    <n v="4659.5842055081421"/>
    <n v="4659.5842055081421"/>
  </r>
  <r>
    <x v="1468"/>
    <x v="11"/>
    <s v="Désignations Effacées"/>
    <n v="136.84"/>
    <s v="D"/>
    <d v="2008-12-04T00:00:00"/>
    <n v="4522.7442055081419"/>
    <n v="4522.7442055081419"/>
  </r>
  <r>
    <x v="1469"/>
    <x v="7"/>
    <s v="Désignations Effacées"/>
    <n v="70"/>
    <s v="D"/>
    <d v="2008-12-07T00:00:00"/>
    <n v="4452.7442055081419"/>
    <n v="4452.7442055081419"/>
  </r>
  <r>
    <x v="1470"/>
    <x v="6"/>
    <s v="Désignations Effacées"/>
    <n v="1000"/>
    <s v="D"/>
    <d v="2008-12-08T00:00:00"/>
    <n v="3452.7442055081419"/>
    <n v="3452.7442055081419"/>
  </r>
  <r>
    <x v="1470"/>
    <x v="17"/>
    <s v="Désignations Effacées"/>
    <n v="1620"/>
    <s v="R"/>
    <d v="2008-12-08T00:00:00"/>
    <n v="5072.7442055081419"/>
    <n v="5072.7442055081419"/>
  </r>
  <r>
    <x v="1470"/>
    <x v="18"/>
    <s v="Désignations Effacées"/>
    <n v="317.52"/>
    <s v="R"/>
    <d v="2008-12-08T00:00:00"/>
    <n v="5390.2642055081415"/>
    <n v="5390.2642055081415"/>
  </r>
  <r>
    <x v="1470"/>
    <x v="6"/>
    <s v="Désignations Effacées"/>
    <n v="2000"/>
    <s v="D"/>
    <d v="2008-12-08T00:00:00"/>
    <n v="3390.2642055081415"/>
    <n v="3390.2642055081415"/>
  </r>
  <r>
    <x v="1470"/>
    <x v="26"/>
    <s v="Désignations Effacées"/>
    <n v="4"/>
    <s v="D"/>
    <d v="2008-12-09T00:00:00"/>
    <n v="3386.2642055081415"/>
    <n v="3386.2642055081415"/>
  </r>
  <r>
    <x v="1471"/>
    <x v="1"/>
    <s v="Désignations Effacées"/>
    <n v="47.67"/>
    <s v="D"/>
    <d v="2008-12-10T00:00:00"/>
    <n v="3338.5942055081414"/>
    <n v="3338.5942055081414"/>
  </r>
  <r>
    <x v="1471"/>
    <x v="17"/>
    <s v="Désignations Effacées"/>
    <n v="550"/>
    <s v="R"/>
    <d v="2008-12-11T00:00:00"/>
    <n v="3888.5942055081414"/>
    <n v="3888.5942055081414"/>
  </r>
  <r>
    <x v="1471"/>
    <x v="18"/>
    <s v="Désignations Effacées"/>
    <n v="107.8"/>
    <s v="R"/>
    <d v="2008-12-11T00:00:00"/>
    <n v="3996.3942055081416"/>
    <n v="3996.3942055081416"/>
  </r>
  <r>
    <x v="1471"/>
    <x v="17"/>
    <s v="Désignations Effacées"/>
    <n v="700"/>
    <s v="R"/>
    <d v="2008-12-12T00:00:00"/>
    <n v="4696.3942055081416"/>
    <n v="4696.3942055081416"/>
  </r>
  <r>
    <x v="1471"/>
    <x v="18"/>
    <s v="Désignations Effacées"/>
    <n v="137.19999999999999"/>
    <s v="R"/>
    <d v="2008-12-12T00:00:00"/>
    <n v="4833.5942055081414"/>
    <n v="4833.5942055081414"/>
  </r>
  <r>
    <x v="1472"/>
    <x v="20"/>
    <s v="Désignations Effacées"/>
    <n v="768"/>
    <s v="D"/>
    <d v="2008-12-14T00:00:00"/>
    <n v="4065.5942055081414"/>
    <n v="4065.5942055081414"/>
  </r>
  <r>
    <x v="1473"/>
    <x v="1"/>
    <s v="Désignations Effacées"/>
    <n v="75.010000000000005"/>
    <s v="D"/>
    <d v="2008-12-14T00:00:00"/>
    <n v="3990.5842055081412"/>
    <n v="3990.5842055081412"/>
  </r>
  <r>
    <x v="1473"/>
    <x v="2"/>
    <s v="Désignations Effacées"/>
    <n v="11.94"/>
    <s v="D"/>
    <d v="2008-12-14T00:00:00"/>
    <n v="3978.6442055081411"/>
    <n v="3978.6442055081411"/>
  </r>
  <r>
    <x v="1474"/>
    <x v="17"/>
    <s v="Désignations Effacées"/>
    <n v="640"/>
    <s v="R"/>
    <d v="2008-12-16T00:00:00"/>
    <n v="4618.6442055081407"/>
    <n v="4618.6442055081407"/>
  </r>
  <r>
    <x v="1474"/>
    <x v="18"/>
    <s v="Désignations Effacées"/>
    <n v="125.44"/>
    <s v="R"/>
    <d v="2008-12-16T00:00:00"/>
    <n v="4744.0842055081403"/>
    <n v="4744.0842055081403"/>
  </r>
  <r>
    <x v="1475"/>
    <x v="6"/>
    <s v="Désignations Effacées"/>
    <n v="164.43"/>
    <s v="D"/>
    <d v="2008-12-18T00:00:00"/>
    <n v="4579.65420550814"/>
    <n v="4579.65420550814"/>
  </r>
  <r>
    <x v="1476"/>
    <x v="17"/>
    <s v="Désignations Effacées"/>
    <n v="450"/>
    <s v="R"/>
    <d v="2008-12-18T00:00:00"/>
    <n v="5029.65420550814"/>
    <n v="5029.65420550814"/>
  </r>
  <r>
    <x v="1476"/>
    <x v="18"/>
    <s v="Désignations Effacées"/>
    <n v="88.2"/>
    <s v="R"/>
    <d v="2008-12-18T00:00:00"/>
    <n v="5117.8542055081398"/>
    <n v="5117.8542055081398"/>
  </r>
  <r>
    <x v="1477"/>
    <x v="17"/>
    <s v="Désignations Effacées"/>
    <n v="1130"/>
    <s v="R"/>
    <d v="2008-12-19T00:00:00"/>
    <n v="6247.8542055081398"/>
    <n v="6247.8542055081398"/>
  </r>
  <r>
    <x v="1477"/>
    <x v="18"/>
    <s v="Désignations Effacées"/>
    <n v="221.48"/>
    <s v="R"/>
    <d v="2008-12-19T00:00:00"/>
    <n v="6469.3342055081393"/>
    <n v="6469.3342055081393"/>
  </r>
  <r>
    <x v="1477"/>
    <x v="6"/>
    <s v="Désignations Effacées"/>
    <n v="2150"/>
    <s v="D"/>
    <d v="2008-12-19T00:00:00"/>
    <n v="4319.3342055081393"/>
    <n v="4319.3342055081393"/>
  </r>
  <r>
    <x v="1478"/>
    <x v="30"/>
    <s v="Désignations Effacées"/>
    <n v="278.97000000000003"/>
    <s v="D"/>
    <d v="2008-12-21T00:00:00"/>
    <n v="4040.3642055081391"/>
    <n v="4040.3642055081391"/>
  </r>
  <r>
    <x v="1478"/>
    <x v="2"/>
    <s v="Désignations Effacées"/>
    <n v="54.68"/>
    <s v="D"/>
    <d v="2008-12-21T00:00:00"/>
    <n v="3985.6842055081393"/>
    <n v="3985.6842055081393"/>
  </r>
  <r>
    <x v="1478"/>
    <x v="26"/>
    <s v="Désignations Effacées"/>
    <n v="6.11"/>
    <s v="D"/>
    <d v="2008-12-21T00:00:00"/>
    <n v="3979.5742055081391"/>
    <n v="3979.5742055081391"/>
  </r>
  <r>
    <x v="1479"/>
    <x v="11"/>
    <s v="Désignations Effacées"/>
    <n v="-564"/>
    <s v="D"/>
    <d v="2008-12-23T00:00:00"/>
    <n v="4543.5742055081391"/>
    <n v="4543.5742055081391"/>
  </r>
  <r>
    <x v="1480"/>
    <x v="6"/>
    <s v="Désignations Effacées"/>
    <n v="500"/>
    <s v="D"/>
    <d v="2008-12-24T00:00:00"/>
    <n v="4043.5742055081391"/>
    <n v="4043.5742055081391"/>
  </r>
  <r>
    <x v="1481"/>
    <x v="10"/>
    <s v="Désignations Effacées"/>
    <n v="27.42"/>
    <s v="D"/>
    <d v="2008-12-28T00:00:00"/>
    <n v="4016.1542055081391"/>
    <n v="4016.1542055081391"/>
  </r>
  <r>
    <x v="1481"/>
    <x v="2"/>
    <s v="Désignations Effacées"/>
    <n v="5.38"/>
    <s v="D"/>
    <d v="2008-12-28T00:00:00"/>
    <n v="4010.7742055081389"/>
    <n v="4010.7742055081389"/>
  </r>
  <r>
    <x v="1482"/>
    <x v="1"/>
    <s v="Désignations Effacées"/>
    <n v="36.39"/>
    <s v="D"/>
    <d v="2008-12-30T00:00:00"/>
    <n v="3974.3842055081391"/>
    <n v="3974.3842055081391"/>
  </r>
  <r>
    <x v="1482"/>
    <x v="2"/>
    <s v="Désignations Effacées"/>
    <n v="7.13"/>
    <s v="D"/>
    <d v="2008-12-30T00:00:00"/>
    <n v="3967.254205508139"/>
    <n v="3967.254205508139"/>
  </r>
  <r>
    <x v="1483"/>
    <x v="1"/>
    <s v="Désignations Effacées"/>
    <n v="41.76"/>
    <s v="D"/>
    <d v="2008-12-30T00:00:00"/>
    <n v="3925.4942055081387"/>
    <n v="3925.4942055081387"/>
  </r>
  <r>
    <x v="1483"/>
    <x v="2"/>
    <s v="Désignations Effacées"/>
    <n v="7.3"/>
    <s v="D"/>
    <d v="2008-12-30T00:00:00"/>
    <n v="3918.1942055081386"/>
    <n v="3918.1942055081386"/>
  </r>
  <r>
    <x v="1483"/>
    <x v="8"/>
    <s v="Désignations Effacées"/>
    <n v="226.45"/>
    <s v="D"/>
    <d v="2008-12-31T00:00:00"/>
    <n v="3691.7442055081387"/>
    <n v="3691.7442055081387"/>
  </r>
  <r>
    <x v="1483"/>
    <x v="2"/>
    <s v="Désignations Effacées"/>
    <n v="44.39"/>
    <s v="D"/>
    <d v="2008-12-31T00:00:00"/>
    <n v="3647.3542055081389"/>
    <n v="3647.3542055081389"/>
  </r>
  <r>
    <x v="1484"/>
    <x v="6"/>
    <s v="Désignations Effacées"/>
    <n v="600"/>
    <s v="D"/>
    <d v="2009-01-01T00:00:00"/>
    <n v="3047.3542055081389"/>
    <n v="3047.3542055081389"/>
  </r>
  <r>
    <x v="1485"/>
    <x v="11"/>
    <s v="Désignations Effacées"/>
    <n v="141.47999999999999"/>
    <s v="D"/>
    <d v="2009-01-04T00:00:00"/>
    <n v="2905.8742055081389"/>
    <n v="2905.8742055081389"/>
  </r>
  <r>
    <x v="1485"/>
    <x v="10"/>
    <s v="Désignations Effacées"/>
    <n v="35"/>
    <s v="D"/>
    <d v="2009-01-04T00:00:00"/>
    <n v="2870.8742055081389"/>
    <n v="2870.8742055081389"/>
  </r>
  <r>
    <x v="1485"/>
    <x v="10"/>
    <s v="Désignations Effacées"/>
    <n v="8.36"/>
    <s v="D"/>
    <d v="2009-01-04T00:00:00"/>
    <n v="2862.5142055081387"/>
    <n v="2862.5142055081387"/>
  </r>
  <r>
    <x v="1485"/>
    <x v="30"/>
    <s v="Désignations Effacées"/>
    <n v="125"/>
    <s v="D"/>
    <d v="2009-01-04T00:00:00"/>
    <n v="2737.5142055081387"/>
    <n v="2737.5142055081387"/>
  </r>
  <r>
    <x v="1485"/>
    <x v="6"/>
    <s v="Désignations Effacées"/>
    <n v="120"/>
    <s v="D"/>
    <d v="2009-01-04T00:00:00"/>
    <n v="2617.5142055081387"/>
    <n v="2617.5142055081387"/>
  </r>
  <r>
    <x v="1486"/>
    <x v="17"/>
    <s v="Désignations Effacées"/>
    <n v="900"/>
    <s v="R"/>
    <d v="2009-01-06T00:00:00"/>
    <n v="3517.5142055081387"/>
    <n v="3517.5142055081387"/>
  </r>
  <r>
    <x v="1486"/>
    <x v="18"/>
    <s v="Désignations Effacées"/>
    <n v="176.4"/>
    <s v="R"/>
    <d v="2009-01-06T00:00:00"/>
    <n v="3693.9142055081388"/>
    <n v="3693.9142055081388"/>
  </r>
  <r>
    <x v="1487"/>
    <x v="11"/>
    <s v="Désignations Effacées"/>
    <n v="294.18"/>
    <s v="D"/>
    <d v="2009-01-08T00:00:00"/>
    <n v="3399.734205508139"/>
    <n v="3399.734205508139"/>
  </r>
  <r>
    <x v="1487"/>
    <x v="11"/>
    <s v="Désignations Effacées"/>
    <n v="339.37"/>
    <s v="D"/>
    <d v="2009-01-08T00:00:00"/>
    <n v="3060.3642055081391"/>
    <n v="3060.3642055081391"/>
  </r>
  <r>
    <x v="1487"/>
    <x v="6"/>
    <s v="Désignations Effacées"/>
    <n v="2000"/>
    <s v="D"/>
    <d v="2009-01-09T00:00:00"/>
    <n v="1060.3642055081391"/>
    <n v="1060.3642055081391"/>
  </r>
  <r>
    <x v="1482"/>
    <x v="5"/>
    <s v="Désignations Effacées"/>
    <n v="132.15"/>
    <s v="D"/>
    <d v="2009-01-10T00:00:00"/>
    <n v="928.21420550813912"/>
    <n v="928.21420550813912"/>
  </r>
  <r>
    <x v="1482"/>
    <x v="2"/>
    <s v="Désignations Effacées"/>
    <n v="25.9"/>
    <s v="D"/>
    <d v="2009-01-10T00:00:00"/>
    <n v="902.31420550813914"/>
    <n v="902.31420550813914"/>
  </r>
  <r>
    <x v="1488"/>
    <x v="30"/>
    <s v="Désignations Effacées"/>
    <n v="376"/>
    <s v="D"/>
    <d v="2009-01-11T00:00:00"/>
    <n v="526.31420550813914"/>
    <n v="526.31420550813914"/>
  </r>
  <r>
    <x v="1482"/>
    <x v="9"/>
    <s v="Désignations Effacées"/>
    <n v="170.88"/>
    <s v="D"/>
    <d v="2009-01-12T00:00:00"/>
    <n v="355.43420550813914"/>
    <n v="355.43420550813914"/>
  </r>
  <r>
    <x v="1482"/>
    <x v="2"/>
    <s v="Désignations Effacées"/>
    <n v="32.119999999999997"/>
    <s v="D"/>
    <d v="2009-01-12T00:00:00"/>
    <n v="323.31420550813914"/>
    <n v="323.31420550813914"/>
  </r>
  <r>
    <x v="1489"/>
    <x v="26"/>
    <s v="Désignations Effacées"/>
    <n v="4"/>
    <s v="D"/>
    <d v="2009-01-12T00:00:00"/>
    <n v="319.31420550813914"/>
    <n v="319.31420550813914"/>
  </r>
  <r>
    <x v="1489"/>
    <x v="20"/>
    <s v="Désignations Effacées"/>
    <n v="1173"/>
    <s v="D"/>
    <d v="2009-01-12T00:00:00"/>
    <n v="-853.68579449186086"/>
    <n v="-853.68579449186086"/>
  </r>
  <r>
    <x v="1490"/>
    <x v="1"/>
    <s v="Désignations Effacées"/>
    <n v="77.34"/>
    <s v="D"/>
    <d v="2009-01-12T00:00:00"/>
    <n v="-931.02579449186089"/>
    <n v="-931.02579449186089"/>
  </r>
  <r>
    <x v="1490"/>
    <x v="2"/>
    <s v="Désignations Effacées"/>
    <n v="12.4"/>
    <s v="D"/>
    <d v="2009-01-12T00:00:00"/>
    <n v="-943.42579449186087"/>
    <n v="-943.42579449186087"/>
  </r>
  <r>
    <x v="1489"/>
    <x v="17"/>
    <s v="Désignations Effacées"/>
    <n v="700"/>
    <s v="R"/>
    <d v="2009-01-13T00:00:00"/>
    <n v="-243.42579449186087"/>
    <n v="-243.42579449186087"/>
  </r>
  <r>
    <x v="1489"/>
    <x v="18"/>
    <s v="Désignations Effacées"/>
    <n v="137.19999999999999"/>
    <s v="R"/>
    <d v="2009-01-13T00:00:00"/>
    <n v="-106.22579449186088"/>
    <n v="-106.22579449186088"/>
  </r>
  <r>
    <x v="1491"/>
    <x v="11"/>
    <s v="Désignations Effacées"/>
    <n v="289.60000000000002"/>
    <s v="D"/>
    <d v="2009-01-13T00:00:00"/>
    <n v="-395.8257944918609"/>
    <n v="-395.8257944918609"/>
  </r>
  <r>
    <x v="1489"/>
    <x v="17"/>
    <s v="Désignations Effacées"/>
    <n v="275"/>
    <s v="R"/>
    <d v="2009-01-16T00:00:00"/>
    <n v="-120.8257944918609"/>
    <n v="-120.8257944918609"/>
  </r>
  <r>
    <x v="1489"/>
    <x v="18"/>
    <s v="Désignations Effacées"/>
    <n v="53.9"/>
    <s v="R"/>
    <d v="2009-01-16T00:00:00"/>
    <n v="-66.925794491860898"/>
    <n v="-66.925794491860898"/>
  </r>
  <r>
    <x v="1492"/>
    <x v="6"/>
    <s v="Désignations Effacées"/>
    <n v="250"/>
    <s v="D"/>
    <d v="2009-01-19T00:00:00"/>
    <n v="-316.92579449186087"/>
    <n v="-316.92579449186087"/>
  </r>
  <r>
    <x v="1493"/>
    <x v="11"/>
    <s v="Désignations Effacées"/>
    <n v="524"/>
    <s v="D"/>
    <d v="2009-01-19T00:00:00"/>
    <n v="-840.92579449186087"/>
    <n v="-840.92579449186087"/>
  </r>
  <r>
    <x v="1493"/>
    <x v="11"/>
    <s v="Désignations Effacées"/>
    <n v="220"/>
    <s v="D"/>
    <d v="2009-01-19T00:00:00"/>
    <n v="-1060.9257944918609"/>
    <n v="-1060.9257944918609"/>
  </r>
  <r>
    <x v="1494"/>
    <x v="30"/>
    <s v="Désignations Effacées"/>
    <n v="278.97000000000003"/>
    <s v="D"/>
    <d v="2009-01-20T00:00:00"/>
    <n v="-1339.8957944918609"/>
    <n v="-1339.8957944918609"/>
  </r>
  <r>
    <x v="1494"/>
    <x v="2"/>
    <s v="Désignations Effacées"/>
    <n v="54.68"/>
    <s v="D"/>
    <d v="2009-01-20T00:00:00"/>
    <n v="-1394.575794491861"/>
    <n v="-1394.575794491861"/>
  </r>
  <r>
    <x v="1494"/>
    <x v="26"/>
    <s v="Désignations Effacées"/>
    <n v="6.11"/>
    <s v="D"/>
    <d v="2009-01-20T00:00:00"/>
    <n v="-1400.6857944918609"/>
    <n v="-1400.6857944918609"/>
  </r>
  <r>
    <x v="1495"/>
    <x v="17"/>
    <s v="Désignations Effacées"/>
    <n v="1990"/>
    <s v="R"/>
    <d v="2009-01-23T00:00:00"/>
    <n v="589.31420550813914"/>
    <n v="589.31420550813914"/>
  </r>
  <r>
    <x v="1495"/>
    <x v="18"/>
    <s v="Désignations Effacées"/>
    <n v="390.04"/>
    <s v="R"/>
    <d v="2009-01-23T00:00:00"/>
    <n v="979.3542055081391"/>
    <n v="979.3542055081391"/>
  </r>
  <r>
    <x v="1496"/>
    <x v="6"/>
    <s v="Désignations Effacées"/>
    <n v="50"/>
    <s v="D"/>
    <d v="2009-01-27T00:00:00"/>
    <n v="929.3542055081391"/>
    <n v="929.3542055081391"/>
  </r>
  <r>
    <x v="1497"/>
    <x v="17"/>
    <s v="Désignations Effacées"/>
    <n v="610"/>
    <s v="R"/>
    <d v="2009-01-29T00:00:00"/>
    <n v="1539.3542055081391"/>
    <n v="1539.3542055081391"/>
  </r>
  <r>
    <x v="1497"/>
    <x v="18"/>
    <s v="Désignations Effacées"/>
    <n v="119.56"/>
    <s v="R"/>
    <d v="2009-01-29T00:00:00"/>
    <n v="1658.914205508139"/>
    <n v="1658.914205508139"/>
  </r>
  <r>
    <x v="1483"/>
    <x v="1"/>
    <s v="Désignations Effacées"/>
    <n v="65.900000000000006"/>
    <s v="D"/>
    <d v="2009-01-30T00:00:00"/>
    <n v="1593.014205508139"/>
    <n v="1593.014205508139"/>
  </r>
  <r>
    <x v="1483"/>
    <x v="2"/>
    <s v="Désignations Effacées"/>
    <n v="12.91"/>
    <s v="D"/>
    <d v="2009-01-30T00:00:00"/>
    <n v="1580.1042055081389"/>
    <n v="1580.1042055081389"/>
  </r>
  <r>
    <x v="1491"/>
    <x v="2"/>
    <s v="Désignations Effacées"/>
    <n v="80.7"/>
    <s v="D"/>
    <d v="2009-01-30T00:00:00"/>
    <n v="1499.4042055081388"/>
    <n v="1499.4042055081388"/>
  </r>
  <r>
    <x v="1498"/>
    <x v="1"/>
    <s v="Désignations Effacées"/>
    <n v="46.81"/>
    <s v="D"/>
    <d v="2009-01-30T00:00:00"/>
    <n v="1452.5942055081389"/>
    <n v="1452.5942055081389"/>
  </r>
  <r>
    <x v="1498"/>
    <x v="2"/>
    <s v="Désignations Effacées"/>
    <n v="9.17"/>
    <s v="D"/>
    <d v="2009-01-30T00:00:00"/>
    <n v="1443.4242055081388"/>
    <n v="1443.4242055081388"/>
  </r>
  <r>
    <x v="1498"/>
    <x v="1"/>
    <s v="Désignations Effacées"/>
    <n v="66.2"/>
    <s v="D"/>
    <d v="2009-01-30T00:00:00"/>
    <n v="1377.2242055081388"/>
    <n v="1377.2242055081388"/>
  </r>
  <r>
    <x v="1498"/>
    <x v="5"/>
    <s v="Désignations Effacées"/>
    <n v="255.13"/>
    <s v="D"/>
    <d v="2009-01-30T00:00:00"/>
    <n v="1122.0942055081387"/>
    <n v="1122.0942055081387"/>
  </r>
  <r>
    <x v="1498"/>
    <x v="2"/>
    <s v="Désignations Effacées"/>
    <n v="50"/>
    <s v="D"/>
    <d v="2009-01-30T00:00:00"/>
    <n v="1072.0942055081387"/>
    <n v="1072.0942055081387"/>
  </r>
  <r>
    <x v="1494"/>
    <x v="29"/>
    <s v="Désignations Effacées"/>
    <n v="320"/>
    <s v="D"/>
    <d v="2009-01-30T00:00:00"/>
    <n v="752.09420550813866"/>
    <n v="752.09420550813866"/>
  </r>
  <r>
    <x v="1499"/>
    <x v="17"/>
    <s v="Désignations Effacées"/>
    <n v="960"/>
    <s v="R"/>
    <d v="2009-01-30T00:00:00"/>
    <n v="1712.0942055081387"/>
    <n v="1712.0942055081387"/>
  </r>
  <r>
    <x v="1499"/>
    <x v="18"/>
    <s v="Désignations Effacées"/>
    <n v="188.16"/>
    <s v="R"/>
    <d v="2009-01-30T00:00:00"/>
    <n v="1900.2542055081387"/>
    <n v="1900.2542055081387"/>
  </r>
  <r>
    <x v="1500"/>
    <x v="1"/>
    <s v="Désignations Effacées"/>
    <n v="36.78"/>
    <s v="D"/>
    <d v="2009-02-01T00:00:00"/>
    <n v="1863.4742055081388"/>
    <n v="1863.4742055081388"/>
  </r>
  <r>
    <x v="1500"/>
    <x v="2"/>
    <s v="Désignations Effacées"/>
    <n v="7.22"/>
    <s v="D"/>
    <d v="2009-02-01T00:00:00"/>
    <n v="1856.2542055081387"/>
    <n v="1856.2542055081387"/>
  </r>
  <r>
    <x v="1501"/>
    <x v="6"/>
    <s v="Désignations Effacées"/>
    <n v="1500"/>
    <s v="D"/>
    <d v="2009-02-02T00:00:00"/>
    <n v="356.25420550813874"/>
    <n v="356.25420550813874"/>
  </r>
  <r>
    <x v="1502"/>
    <x v="10"/>
    <s v="Désignations Effacées"/>
    <n v="35"/>
    <s v="D"/>
    <d v="2009-02-02T00:00:00"/>
    <n v="321.25420550813874"/>
    <n v="321.25420550813874"/>
  </r>
  <r>
    <x v="1502"/>
    <x v="10"/>
    <s v="Désignations Effacées"/>
    <n v="8.36"/>
    <s v="D"/>
    <d v="2009-02-02T00:00:00"/>
    <n v="312.89420550813873"/>
    <n v="312.89420550813873"/>
  </r>
  <r>
    <x v="1492"/>
    <x v="1"/>
    <s v="Désignations Effacées"/>
    <n v="0.11"/>
    <s v="D"/>
    <d v="2009-02-03T00:00:00"/>
    <n v="312.78420550813871"/>
    <n v="312.78420550813871"/>
  </r>
  <r>
    <x v="1492"/>
    <x v="2"/>
    <s v="Désignations Effacées"/>
    <n v="0.02"/>
    <s v="D"/>
    <d v="2009-02-03T00:00:00"/>
    <n v="312.76420550813873"/>
    <n v="312.76420550813873"/>
  </r>
  <r>
    <x v="1502"/>
    <x v="11"/>
    <s v="Désignations Effacées"/>
    <n v="141.47999999999999"/>
    <s v="D"/>
    <d v="2009-02-04T00:00:00"/>
    <n v="171.28420550813874"/>
    <n v="171.28420550813874"/>
  </r>
  <r>
    <x v="1502"/>
    <x v="17"/>
    <s v="Désignations Effacées"/>
    <n v="1800"/>
    <s v="R"/>
    <d v="2009-02-04T00:00:00"/>
    <n v="1971.2842055081387"/>
    <n v="1971.2842055081387"/>
  </r>
  <r>
    <x v="1502"/>
    <x v="18"/>
    <s v="Désignations Effacées"/>
    <n v="352.8"/>
    <s v="R"/>
    <d v="2009-02-04T00:00:00"/>
    <n v="2324.0842055081389"/>
    <n v="2324.0842055081389"/>
  </r>
  <r>
    <x v="1502"/>
    <x v="8"/>
    <s v="Désignations Effacées"/>
    <n v="92.63"/>
    <s v="D"/>
    <d v="2009-02-04T00:00:00"/>
    <n v="2231.4542055081388"/>
    <n v="2231.4542055081388"/>
  </r>
  <r>
    <x v="1502"/>
    <x v="2"/>
    <s v="Désignations Effacées"/>
    <n v="18.16"/>
    <s v="D"/>
    <d v="2009-02-04T00:00:00"/>
    <n v="2213.2942055081389"/>
    <n v="2213.2942055081389"/>
  </r>
  <r>
    <x v="1503"/>
    <x v="1"/>
    <s v="Désignations Effacées"/>
    <n v="63.8"/>
    <s v="D"/>
    <d v="2009-02-08T00:00:00"/>
    <n v="2149.4942055081387"/>
    <n v="2149.4942055081387"/>
  </r>
  <r>
    <x v="1503"/>
    <x v="2"/>
    <s v="Désignations Effacées"/>
    <n v="3.51"/>
    <s v="D"/>
    <d v="2009-02-08T00:00:00"/>
    <n v="2145.9842055081385"/>
    <n v="2145.9842055081385"/>
  </r>
  <r>
    <x v="1504"/>
    <x v="26"/>
    <s v="Désignations Effacées"/>
    <n v="4"/>
    <s v="D"/>
    <d v="2009-02-10T00:00:00"/>
    <n v="2141.9842055081385"/>
    <n v="2141.9842055081385"/>
  </r>
  <r>
    <x v="1505"/>
    <x v="11"/>
    <s v="Désignations Effacées"/>
    <n v="289.60000000000002"/>
    <s v="D"/>
    <d v="2009-02-10T00:00:00"/>
    <n v="1852.3842055081386"/>
    <n v="1852.3842055081386"/>
  </r>
  <r>
    <x v="1503"/>
    <x v="20"/>
    <s v="Désignations Effacées"/>
    <n v="851"/>
    <s v="D"/>
    <d v="2009-02-11T00:00:00"/>
    <n v="1001.3842055081386"/>
    <n v="1001.3842055081386"/>
  </r>
  <r>
    <x v="1506"/>
    <x v="1"/>
    <s v="Désignations Effacées"/>
    <n v="74.180000000000007"/>
    <s v="D"/>
    <d v="2009-02-12T00:00:00"/>
    <n v="927.20420550813856"/>
    <n v="927.20420550813856"/>
  </r>
  <r>
    <x v="1506"/>
    <x v="2"/>
    <s v="Désignations Effacées"/>
    <n v="11.78"/>
    <s v="D"/>
    <d v="2009-02-12T00:00:00"/>
    <n v="915.42420550813858"/>
    <n v="915.42420550813858"/>
  </r>
  <r>
    <x v="1507"/>
    <x v="6"/>
    <s v="Désignations Effacées"/>
    <n v="250"/>
    <s v="D"/>
    <d v="2009-02-19T00:00:00"/>
    <n v="665.42420550813858"/>
    <n v="665.42420550813858"/>
  </r>
  <r>
    <x v="1508"/>
    <x v="11"/>
    <s v="Désignations Effacées"/>
    <n v="574"/>
    <s v="D"/>
    <d v="2009-02-19T00:00:00"/>
    <n v="91.424205508138584"/>
    <n v="91.424205508138584"/>
  </r>
  <r>
    <x v="1508"/>
    <x v="11"/>
    <s v="Désignations Effacées"/>
    <n v="220"/>
    <s v="D"/>
    <d v="2009-02-19T00:00:00"/>
    <n v="-128.57579449186142"/>
    <n v="-128.57579449186142"/>
  </r>
  <r>
    <x v="1509"/>
    <x v="17"/>
    <s v="Désignations Effacées"/>
    <n v="275"/>
    <s v="R"/>
    <d v="2009-02-21T00:00:00"/>
    <n v="146.42420550813858"/>
    <n v="146.42420550813858"/>
  </r>
  <r>
    <x v="1509"/>
    <x v="18"/>
    <s v="Désignations Effacées"/>
    <n v="53.9"/>
    <s v="R"/>
    <d v="2009-02-21T00:00:00"/>
    <n v="200.32420550813859"/>
    <n v="200.32420550813859"/>
  </r>
  <r>
    <x v="1509"/>
    <x v="30"/>
    <s v="Désignations Effacées"/>
    <n v="278.97000000000003"/>
    <s v="D"/>
    <d v="2009-02-22T00:00:00"/>
    <n v="-78.645794491861437"/>
    <n v="-78.645794491861437"/>
  </r>
  <r>
    <x v="1509"/>
    <x v="2"/>
    <s v="Désignations Effacées"/>
    <n v="54.68"/>
    <s v="D"/>
    <d v="2009-02-22T00:00:00"/>
    <n v="-133.32579449186144"/>
    <n v="-133.32579449186144"/>
  </r>
  <r>
    <x v="1509"/>
    <x v="26"/>
    <s v="Désignations Effacées"/>
    <n v="6.11"/>
    <s v="D"/>
    <d v="2009-02-22T00:00:00"/>
    <n v="-139.43579449186146"/>
    <n v="-139.43579449186146"/>
  </r>
  <r>
    <x v="1510"/>
    <x v="6"/>
    <s v="Désignations Effacées"/>
    <n v="29"/>
    <s v="D"/>
    <d v="2009-02-27T00:00:00"/>
    <n v="-168.43579449186146"/>
    <n v="-168.43579449186146"/>
  </r>
  <r>
    <x v="1511"/>
    <x v="1"/>
    <s v="Désignations Effacées"/>
    <n v="100.81"/>
    <s v="D"/>
    <d v="2009-02-27T00:00:00"/>
    <n v="-269.24579449186149"/>
    <n v="-269.24579449186149"/>
  </r>
  <r>
    <x v="1511"/>
    <x v="2"/>
    <s v="Désignations Effacées"/>
    <n v="19.77"/>
    <s v="D"/>
    <d v="2009-02-27T00:00:00"/>
    <n v="-289.01579449186147"/>
    <n v="-289.01579449186147"/>
  </r>
  <r>
    <x v="1501"/>
    <x v="1"/>
    <s v="Désignations Effacées"/>
    <n v="123.75"/>
    <s v="D"/>
    <d v="2009-02-27T00:00:00"/>
    <n v="-412.76579449186147"/>
    <n v="-412.76579449186147"/>
  </r>
  <r>
    <x v="1512"/>
    <x v="1"/>
    <s v="Désignations Effacées"/>
    <n v="49.9"/>
    <s v="D"/>
    <d v="2009-02-27T00:00:00"/>
    <n v="-462.66579449186145"/>
    <n v="-462.66579449186145"/>
  </r>
  <r>
    <x v="1512"/>
    <x v="29"/>
    <s v="Désignations Effacées"/>
    <n v="166.39"/>
    <s v="D"/>
    <d v="2009-02-27T00:00:00"/>
    <n v="-629.05579449186143"/>
    <n v="-629.05579449186143"/>
  </r>
  <r>
    <x v="1512"/>
    <x v="8"/>
    <s v="Désignations Effacées"/>
    <n v="47.99"/>
    <s v="D"/>
    <d v="2009-02-27T00:00:00"/>
    <n v="-677.04579449186144"/>
    <n v="-677.04579449186144"/>
  </r>
  <r>
    <x v="1512"/>
    <x v="2"/>
    <s v="Désignations Effacées"/>
    <n v="42.019999999999996"/>
    <s v="D"/>
    <d v="2009-02-27T00:00:00"/>
    <n v="-719.06579449186142"/>
    <n v="-719.06579449186142"/>
  </r>
  <r>
    <x v="1513"/>
    <x v="1"/>
    <s v="Désignations Effacées"/>
    <n v="433.29"/>
    <s v="D"/>
    <d v="2009-02-27T00:00:00"/>
    <n v="-1152.3557944918614"/>
    <n v="-1152.3557944918614"/>
  </r>
  <r>
    <x v="1513"/>
    <x v="2"/>
    <s v="Désignations Effacées"/>
    <n v="23.83"/>
    <s v="D"/>
    <d v="2009-02-27T00:00:00"/>
    <n v="-1176.1857944918613"/>
    <n v="-1176.1857944918613"/>
  </r>
  <r>
    <x v="1514"/>
    <x v="6"/>
    <s v="Désignations Effacées"/>
    <n v="1500"/>
    <s v="D"/>
    <d v="2009-03-02T00:00:00"/>
    <n v="-2676.1857944918611"/>
    <n v="-2676.1857944918611"/>
  </r>
  <r>
    <x v="1514"/>
    <x v="10"/>
    <s v="Désignations Effacées"/>
    <n v="35"/>
    <s v="D"/>
    <d v="2009-03-02T00:00:00"/>
    <n v="-2711.1857944918611"/>
    <n v="-2711.1857944918611"/>
  </r>
  <r>
    <x v="1514"/>
    <x v="10"/>
    <s v="Désignations Effacées"/>
    <n v="8.36"/>
    <s v="D"/>
    <d v="2009-03-02T00:00:00"/>
    <n v="-2719.5457944918612"/>
    <n v="-2719.5457944918612"/>
  </r>
  <r>
    <x v="1515"/>
    <x v="1"/>
    <s v="Désignations Effacées"/>
    <n v="37.1"/>
    <s v="D"/>
    <d v="2009-03-02T00:00:00"/>
    <n v="-2756.6457944918611"/>
    <n v="-2756.6457944918611"/>
  </r>
  <r>
    <x v="1515"/>
    <x v="2"/>
    <s v="Désignations Effacées"/>
    <n v="7.27"/>
    <s v="D"/>
    <d v="2009-03-02T00:00:00"/>
    <n v="-2763.9157944918611"/>
    <n v="-2763.9157944918611"/>
  </r>
  <r>
    <x v="1515"/>
    <x v="1"/>
    <s v="Désignations Effacées"/>
    <n v="38.369999999999997"/>
    <s v="D"/>
    <d v="2009-03-02T00:00:00"/>
    <n v="-2802.285794491861"/>
    <n v="-2802.285794491861"/>
  </r>
  <r>
    <x v="1515"/>
    <x v="2"/>
    <s v="Désignations Effacées"/>
    <n v="7.52"/>
    <s v="D"/>
    <d v="2009-03-02T00:00:00"/>
    <n v="-2809.805794491861"/>
    <n v="-2809.805794491861"/>
  </r>
  <r>
    <x v="1515"/>
    <x v="17"/>
    <s v="Désignations Effacées"/>
    <n v="1980"/>
    <s v="R"/>
    <d v="2009-03-03T00:00:00"/>
    <n v="-829.80579449186098"/>
    <n v="-829.80579449186098"/>
  </r>
  <r>
    <x v="1515"/>
    <x v="18"/>
    <s v="Désignations Effacées"/>
    <n v="388.08"/>
    <s v="R"/>
    <d v="2009-03-03T00:00:00"/>
    <n v="-441.725794491861"/>
    <n v="-441.725794491861"/>
  </r>
  <r>
    <x v="1516"/>
    <x v="11"/>
    <s v="Désignations Effacées"/>
    <n v="141.47999999999999"/>
    <s v="D"/>
    <d v="2009-03-04T00:00:00"/>
    <n v="-583.20579449186096"/>
    <n v="-583.20579449186096"/>
  </r>
  <r>
    <x v="1517"/>
    <x v="8"/>
    <s v="Désignations Effacées"/>
    <n v="186.37"/>
    <s v="D"/>
    <d v="2009-03-04T00:00:00"/>
    <n v="-769.57579449186096"/>
    <n v="-769.57579449186096"/>
  </r>
  <r>
    <x v="1517"/>
    <x v="2"/>
    <s v="Désignations Effacées"/>
    <n v="36.53"/>
    <s v="D"/>
    <d v="2009-03-04T00:00:00"/>
    <n v="-806.10579449186093"/>
    <n v="-806.10579449186093"/>
  </r>
  <r>
    <x v="1518"/>
    <x v="26"/>
    <s v="Désignations Effacées"/>
    <n v="4"/>
    <s v="D"/>
    <d v="2009-03-09T00:00:00"/>
    <n v="-810.10579449186093"/>
    <n v="-810.10579449186093"/>
  </r>
  <r>
    <x v="1519"/>
    <x v="17"/>
    <s v="Désignations Effacées"/>
    <n v="1800"/>
    <s v="R"/>
    <d v="2009-03-09T00:00:00"/>
    <n v="989.89420550813907"/>
    <n v="989.89420550813907"/>
  </r>
  <r>
    <x v="1519"/>
    <x v="18"/>
    <s v="Désignations Effacées"/>
    <n v="352.8"/>
    <s v="R"/>
    <d v="2009-03-09T00:00:00"/>
    <n v="1342.694205508139"/>
    <n v="1342.694205508139"/>
  </r>
  <r>
    <x v="1519"/>
    <x v="20"/>
    <s v="Désignations Effacées"/>
    <n v="233"/>
    <s v="D"/>
    <d v="2009-03-10T00:00:00"/>
    <n v="1109.694205508139"/>
    <n v="1109.694205508139"/>
  </r>
  <r>
    <x v="1520"/>
    <x v="11"/>
    <s v="Désignations Effacées"/>
    <n v="289.60000000000002"/>
    <s v="D"/>
    <d v="2009-03-10T00:00:00"/>
    <n v="820.094205508139"/>
    <n v="820.094205508139"/>
  </r>
  <r>
    <x v="1521"/>
    <x v="1"/>
    <s v="Désignations Effacées"/>
    <n v="74.84"/>
    <s v="D"/>
    <d v="2009-03-12T00:00:00"/>
    <n v="745.25420550813897"/>
    <n v="745.25420550813897"/>
  </r>
  <r>
    <x v="1521"/>
    <x v="2"/>
    <s v="Désignations Effacées"/>
    <n v="11.91"/>
    <s v="D"/>
    <d v="2009-03-12T00:00:00"/>
    <n v="733.344205508139"/>
    <n v="733.344205508139"/>
  </r>
  <r>
    <x v="1522"/>
    <x v="17"/>
    <s v="Désignations Effacées"/>
    <n v="825"/>
    <s v="R"/>
    <d v="2009-03-13T00:00:00"/>
    <n v="1558.3442055081391"/>
    <n v="1558.3442055081391"/>
  </r>
  <r>
    <x v="1522"/>
    <x v="18"/>
    <s v="Désignations Effacées"/>
    <n v="161.69999999999999"/>
    <s v="R"/>
    <d v="2009-03-13T00:00:00"/>
    <n v="1720.0442055081392"/>
    <n v="1720.0442055081392"/>
  </r>
  <r>
    <x v="1517"/>
    <x v="1"/>
    <s v="Désignations Effacées"/>
    <n v="-0.13"/>
    <s v="D"/>
    <d v="2009-03-17T00:00:00"/>
    <n v="1720.1742055081393"/>
    <n v="1720.1742055081393"/>
  </r>
  <r>
    <x v="1517"/>
    <x v="2"/>
    <s v="Désignations Effacées"/>
    <n v="-0.03"/>
    <s v="D"/>
    <d v="2009-03-17T00:00:00"/>
    <n v="1720.2042055081392"/>
    <n v="1720.2042055081392"/>
  </r>
  <r>
    <x v="1523"/>
    <x v="17"/>
    <s v="Désignations Effacées"/>
    <n v="1300"/>
    <s v="R"/>
    <d v="2009-03-18T00:00:00"/>
    <n v="3020.2042055081392"/>
    <n v="3020.2042055081392"/>
  </r>
  <r>
    <x v="1523"/>
    <x v="18"/>
    <s v="Désignations Effacées"/>
    <n v="254.8"/>
    <s v="R"/>
    <d v="2009-03-18T00:00:00"/>
    <n v="3275.0042055081394"/>
    <n v="3275.0042055081394"/>
  </r>
  <r>
    <x v="1517"/>
    <x v="6"/>
    <s v="Désignations Effacées"/>
    <n v="250"/>
    <s v="D"/>
    <d v="2009-03-19T00:00:00"/>
    <n v="3025.0042055081394"/>
    <n v="3025.0042055081394"/>
  </r>
  <r>
    <x v="1524"/>
    <x v="11"/>
    <s v="Désignations Effacées"/>
    <n v="220"/>
    <s v="D"/>
    <d v="2009-03-19T00:00:00"/>
    <n v="2805.0042055081394"/>
    <n v="2805.0042055081394"/>
  </r>
  <r>
    <x v="1524"/>
    <x v="11"/>
    <s v="Désignations Effacées"/>
    <n v="524"/>
    <s v="D"/>
    <d v="2009-03-21T00:00:00"/>
    <n v="2281.0042055081394"/>
    <n v="2281.0042055081394"/>
  </r>
  <r>
    <x v="1525"/>
    <x v="30"/>
    <s v="Désignations Effacées"/>
    <n v="278.97000000000003"/>
    <s v="D"/>
    <d v="2009-03-21T00:00:00"/>
    <n v="2002.0342055081394"/>
    <n v="2002.0342055081394"/>
  </r>
  <r>
    <x v="1525"/>
    <x v="2"/>
    <s v="Désignations Effacées"/>
    <n v="54.68"/>
    <s v="D"/>
    <d v="2009-03-21T00:00:00"/>
    <n v="1947.3542055081393"/>
    <n v="1947.3542055081393"/>
  </r>
  <r>
    <x v="1525"/>
    <x v="26"/>
    <s v="Désignations Effacées"/>
    <n v="6.11"/>
    <s v="D"/>
    <d v="2009-03-21T00:00:00"/>
    <n v="1941.2442055081394"/>
    <n v="1941.2442055081394"/>
  </r>
  <r>
    <x v="1526"/>
    <x v="17"/>
    <s v="Désignations Effacées"/>
    <n v="900"/>
    <s v="R"/>
    <d v="2009-03-24T00:00:00"/>
    <n v="2841.2442055081392"/>
    <n v="2841.2442055081392"/>
  </r>
  <r>
    <x v="1526"/>
    <x v="18"/>
    <s v="Désignations Effacées"/>
    <n v="176.4"/>
    <s v="R"/>
    <d v="2009-03-24T00:00:00"/>
    <n v="3017.6442055081393"/>
    <n v="3017.6442055081393"/>
  </r>
  <r>
    <x v="1527"/>
    <x v="8"/>
    <s v="Désignations Effacées"/>
    <n v="260.66000000000003"/>
    <s v="D"/>
    <d v="2009-03-25T00:00:00"/>
    <n v="2756.9842055081394"/>
    <n v="2756.9842055081394"/>
  </r>
  <r>
    <x v="1527"/>
    <x v="2"/>
    <s v="Désignations Effacées"/>
    <n v="14.34"/>
    <s v="D"/>
    <d v="2009-03-25T00:00:00"/>
    <n v="2742.6442055081393"/>
    <n v="2742.6442055081393"/>
  </r>
  <r>
    <x v="1525"/>
    <x v="17"/>
    <s v="Désignations Effacées"/>
    <n v="350"/>
    <s v="R"/>
    <d v="2009-03-26T00:00:00"/>
    <n v="3092.6442055081393"/>
    <n v="3092.6442055081393"/>
  </r>
  <r>
    <x v="1525"/>
    <x v="18"/>
    <s v="Désignations Effacées"/>
    <n v="68.599999999999994"/>
    <s v="R"/>
    <d v="2009-03-26T00:00:00"/>
    <n v="3161.2442055081392"/>
    <n v="3161.2442055081392"/>
  </r>
  <r>
    <x v="1527"/>
    <x v="17"/>
    <s v="Désignations Effacées"/>
    <n v="915"/>
    <s v="R"/>
    <d v="2009-03-26T00:00:00"/>
    <n v="4076.2442055081392"/>
    <n v="4076.2442055081392"/>
  </r>
  <r>
    <x v="1527"/>
    <x v="18"/>
    <s v="Désignations Effacées"/>
    <n v="179.34"/>
    <s v="R"/>
    <d v="2009-03-26T00:00:00"/>
    <n v="4255.5842055081393"/>
    <n v="4255.5842055081393"/>
  </r>
  <r>
    <x v="1528"/>
    <x v="1"/>
    <s v="Désignations Effacées"/>
    <n v="38.229999999999997"/>
    <s v="D"/>
    <d v="2009-03-30T00:00:00"/>
    <n v="4217.3542055081398"/>
    <n v="4217.3542055081398"/>
  </r>
  <r>
    <x v="1528"/>
    <x v="2"/>
    <s v="Désignations Effacées"/>
    <n v="7.49"/>
    <s v="D"/>
    <d v="2009-03-30T00:00:00"/>
    <n v="4209.86420550814"/>
    <n v="4209.86420550814"/>
  </r>
  <r>
    <x v="1517"/>
    <x v="29"/>
    <s v="Désignations Effacées"/>
    <n v="1436.87"/>
    <s v="D"/>
    <d v="2009-03-31T00:00:00"/>
    <n v="2772.9942055081401"/>
    <n v="2772.9942055081401"/>
  </r>
  <r>
    <x v="1517"/>
    <x v="2"/>
    <s v="Désignations Effacées"/>
    <n v="281.63"/>
    <s v="D"/>
    <d v="2009-03-31T00:00:00"/>
    <n v="2491.36420550814"/>
    <n v="2491.36420550814"/>
  </r>
  <r>
    <x v="1517"/>
    <x v="26"/>
    <s v="Désignations Effacées"/>
    <n v="207.1"/>
    <s v="D"/>
    <d v="2009-03-31T00:00:00"/>
    <n v="2284.2642055081401"/>
    <n v="2284.2642055081401"/>
  </r>
  <r>
    <x v="1517"/>
    <x v="1"/>
    <s v="Désignations Effacées"/>
    <n v="99.37"/>
    <s v="D"/>
    <d v="2009-03-31T00:00:00"/>
    <n v="2184.8942055081402"/>
    <n v="2184.8942055081402"/>
  </r>
  <r>
    <x v="1517"/>
    <x v="2"/>
    <s v="Désignations Effacées"/>
    <n v="19.48"/>
    <s v="D"/>
    <d v="2009-03-31T00:00:00"/>
    <n v="2165.4142055081402"/>
    <n v="2165.4142055081402"/>
  </r>
  <r>
    <x v="1517"/>
    <x v="29"/>
    <s v="Désignations Effacées"/>
    <n v="176.51"/>
    <s v="D"/>
    <d v="2009-03-31T00:00:00"/>
    <n v="1988.9042055081402"/>
    <n v="1988.9042055081402"/>
  </r>
  <r>
    <x v="1517"/>
    <x v="2"/>
    <s v="Désignations Effacées"/>
    <n v="34.590000000000003"/>
    <s v="D"/>
    <d v="2009-03-31T00:00:00"/>
    <n v="1954.3142055081403"/>
    <n v="1954.3142055081403"/>
  </r>
  <r>
    <x v="1528"/>
    <x v="1"/>
    <s v="Désignations Effacées"/>
    <n v="142.44"/>
    <s v="D"/>
    <d v="2009-03-31T00:00:00"/>
    <n v="1811.8742055081402"/>
    <n v="1811.8742055081402"/>
  </r>
  <r>
    <x v="1528"/>
    <x v="2"/>
    <s v="Désignations Effacées"/>
    <n v="7.83"/>
    <s v="D"/>
    <d v="2009-03-31T00:00:00"/>
    <n v="1804.0442055081403"/>
    <n v="1804.0442055081403"/>
  </r>
  <r>
    <x v="1529"/>
    <x v="1"/>
    <s v="Désignations Effacées"/>
    <n v="42.64"/>
    <s v="D"/>
    <d v="2009-03-31T00:00:00"/>
    <n v="1761.4042055081402"/>
    <n v="1761.4042055081402"/>
  </r>
  <r>
    <x v="1529"/>
    <x v="2"/>
    <s v="Désignations Effacées"/>
    <n v="3.4"/>
    <s v="D"/>
    <d v="2009-03-31T00:00:00"/>
    <n v="1758.0042055081401"/>
    <n v="1758.0042055081401"/>
  </r>
  <r>
    <x v="1530"/>
    <x v="8"/>
    <s v="Désignations Effacées"/>
    <n v="79.2"/>
    <s v="D"/>
    <d v="2009-03-31T00:00:00"/>
    <n v="1678.8042055081401"/>
    <n v="1678.8042055081401"/>
  </r>
  <r>
    <x v="1530"/>
    <x v="2"/>
    <s v="Désignations Effacées"/>
    <n v="15.52"/>
    <s v="D"/>
    <d v="2009-03-31T00:00:00"/>
    <n v="1663.2842055081401"/>
    <n v="1663.2842055081401"/>
  </r>
  <r>
    <x v="1530"/>
    <x v="6"/>
    <s v="Désignations Effacées"/>
    <n v="7.43"/>
    <s v="D"/>
    <d v="2009-03-31T00:00:00"/>
    <n v="1655.85420550814"/>
    <n v="1655.85420550814"/>
  </r>
  <r>
    <x v="1531"/>
    <x v="10"/>
    <s v="Désignations Effacées"/>
    <n v="35"/>
    <s v="D"/>
    <d v="2009-04-01T00:00:00"/>
    <n v="1620.85420550814"/>
    <n v="1620.85420550814"/>
  </r>
  <r>
    <x v="1531"/>
    <x v="10"/>
    <s v="Désignations Effacées"/>
    <n v="8.36"/>
    <s v="D"/>
    <d v="2009-04-01T00:00:00"/>
    <n v="1612.4942055081401"/>
    <n v="1612.4942055081401"/>
  </r>
  <r>
    <x v="1531"/>
    <x v="10"/>
    <s v="Désignations Effacées"/>
    <n v="7.83"/>
    <s v="D"/>
    <d v="2009-04-01T00:00:00"/>
    <n v="1604.6642055081402"/>
    <n v="1604.6642055081402"/>
  </r>
  <r>
    <x v="1532"/>
    <x v="17"/>
    <s v="Désignations Effacées"/>
    <n v="550"/>
    <s v="R"/>
    <d v="2009-04-03T00:00:00"/>
    <n v="2154.6642055081402"/>
    <n v="2154.6642055081402"/>
  </r>
  <r>
    <x v="1532"/>
    <x v="18"/>
    <s v="Désignations Effacées"/>
    <n v="107.8"/>
    <s v="R"/>
    <d v="2009-04-03T00:00:00"/>
    <n v="2262.4642055081404"/>
    <n v="2262.4642055081404"/>
  </r>
  <r>
    <x v="1533"/>
    <x v="11"/>
    <s v="Désignations Effacées"/>
    <n v="141.47999999999999"/>
    <s v="D"/>
    <d v="2009-04-05T00:00:00"/>
    <n v="2120.9842055081403"/>
    <n v="2120.9842055081403"/>
  </r>
  <r>
    <x v="1534"/>
    <x v="8"/>
    <s v="Désignations Effacées"/>
    <n v="45.48"/>
    <s v="D"/>
    <d v="2009-04-06T00:00:00"/>
    <n v="2075.5042055081403"/>
    <n v="2075.5042055081403"/>
  </r>
  <r>
    <x v="1534"/>
    <x v="2"/>
    <s v="Désignations Effacées"/>
    <n v="8.92"/>
    <s v="D"/>
    <d v="2009-04-06T00:00:00"/>
    <n v="2066.5842055081403"/>
    <n v="2066.5842055081403"/>
  </r>
  <r>
    <x v="1529"/>
    <x v="26"/>
    <s v="Désignations Effacées"/>
    <n v="368"/>
    <s v="D"/>
    <d v="2009-04-08T00:00:00"/>
    <n v="1698.5842055081403"/>
    <n v="1698.5842055081403"/>
  </r>
  <r>
    <x v="1535"/>
    <x v="17"/>
    <s v="Désignations Effacées"/>
    <n v="4500"/>
    <s v="R"/>
    <d v="2009-04-08T00:00:00"/>
    <n v="6198.5842055081403"/>
    <n v="6198.5842055081403"/>
  </r>
  <r>
    <x v="1535"/>
    <x v="18"/>
    <s v="Désignations Effacées"/>
    <n v="882"/>
    <s v="R"/>
    <d v="2009-04-08T00:00:00"/>
    <n v="7080.5842055081403"/>
    <n v="7080.5842055081403"/>
  </r>
  <r>
    <x v="1535"/>
    <x v="6"/>
    <s v="Désignations Effacées"/>
    <n v="3000"/>
    <s v="D"/>
    <d v="2009-04-08T00:00:00"/>
    <n v="4080.5842055081403"/>
    <n v="4080.5842055081403"/>
  </r>
  <r>
    <x v="1536"/>
    <x v="11"/>
    <s v="Désignations Effacées"/>
    <n v="294.18"/>
    <s v="D"/>
    <d v="2009-04-08T00:00:00"/>
    <n v="3786.4042055081404"/>
    <n v="3786.4042055081404"/>
  </r>
  <r>
    <x v="1536"/>
    <x v="11"/>
    <s v="Désignations Effacées"/>
    <n v="324.37"/>
    <s v="D"/>
    <d v="2009-04-08T00:00:00"/>
    <n v="3462.0342055081405"/>
    <n v="3462.0342055081405"/>
  </r>
  <r>
    <x v="1537"/>
    <x v="11"/>
    <s v="Désignations Effacées"/>
    <n v="289.60000000000002"/>
    <s v="D"/>
    <d v="2009-04-13T00:00:00"/>
    <n v="3172.4342055081406"/>
    <n v="3172.4342055081406"/>
  </r>
  <r>
    <x v="1538"/>
    <x v="1"/>
    <s v="Désignations Effacées"/>
    <n v="74.180000000000007"/>
    <s v="D"/>
    <d v="2009-04-14T00:00:00"/>
    <n v="3098.2542055081408"/>
    <n v="3098.2542055081408"/>
  </r>
  <r>
    <x v="1538"/>
    <x v="2"/>
    <s v="Désignations Effacées"/>
    <n v="11.78"/>
    <s v="D"/>
    <d v="2009-04-14T00:00:00"/>
    <n v="3086.4742055081406"/>
    <n v="3086.4742055081406"/>
  </r>
  <r>
    <x v="1535"/>
    <x v="26"/>
    <s v="Désignations Effacées"/>
    <n v="4"/>
    <s v="D"/>
    <d v="2009-04-15T00:00:00"/>
    <n v="3082.4742055081406"/>
    <n v="3082.4742055081406"/>
  </r>
  <r>
    <x v="1538"/>
    <x v="17"/>
    <s v="Désignations Effacées"/>
    <n v="1873.35"/>
    <s v="R"/>
    <d v="2009-04-17T00:00:00"/>
    <n v="4955.8242055081409"/>
    <n v="4955.8242055081409"/>
  </r>
  <r>
    <x v="1538"/>
    <x v="18"/>
    <s v="Désignations Effacées"/>
    <n v="367.17"/>
    <s v="R"/>
    <d v="2009-04-17T00:00:00"/>
    <n v="5322.994205508141"/>
    <n v="5322.994205508141"/>
  </r>
  <r>
    <x v="1539"/>
    <x v="17"/>
    <s v="Désignations Effacées"/>
    <n v="1375"/>
    <s v="R"/>
    <d v="2009-04-17T00:00:00"/>
    <n v="6697.994205508141"/>
    <n v="6697.994205508141"/>
  </r>
  <r>
    <x v="1539"/>
    <x v="18"/>
    <s v="Désignations Effacées"/>
    <n v="269.5"/>
    <s v="R"/>
    <d v="2009-04-17T00:00:00"/>
    <n v="6967.494205508141"/>
    <n v="6967.494205508141"/>
  </r>
  <r>
    <x v="1540"/>
    <x v="20"/>
    <s v="Désignations Effacées"/>
    <n v="1080"/>
    <s v="D"/>
    <d v="2009-04-18T00:00:00"/>
    <n v="5887.494205508141"/>
    <n v="5887.494205508141"/>
  </r>
  <r>
    <x v="1540"/>
    <x v="6"/>
    <s v="Désignations Effacées"/>
    <n v="250"/>
    <s v="D"/>
    <d v="2009-04-19T00:00:00"/>
    <n v="5637.494205508141"/>
    <n v="5637.494205508141"/>
  </r>
  <r>
    <x v="1541"/>
    <x v="11"/>
    <s v="Désignations Effacées"/>
    <n v="524"/>
    <s v="D"/>
    <d v="2009-04-19T00:00:00"/>
    <n v="5113.494205508141"/>
    <n v="5113.494205508141"/>
  </r>
  <r>
    <x v="1541"/>
    <x v="11"/>
    <s v="Désignations Effacées"/>
    <n v="220"/>
    <s v="D"/>
    <d v="2009-04-19T00:00:00"/>
    <n v="4893.494205508141"/>
    <n v="4893.494205508141"/>
  </r>
  <r>
    <x v="1541"/>
    <x v="5"/>
    <s v="Désignations Effacées"/>
    <n v="415.5"/>
    <s v="D"/>
    <d v="2009-04-20T00:00:00"/>
    <n v="4477.994205508141"/>
    <n v="4477.994205508141"/>
  </r>
  <r>
    <x v="1541"/>
    <x v="2"/>
    <s v="Désignations Effacées"/>
    <n v="81.44"/>
    <s v="D"/>
    <d v="2009-04-20T00:00:00"/>
    <n v="4396.5542055081414"/>
    <n v="4396.5542055081414"/>
  </r>
  <r>
    <x v="1541"/>
    <x v="5"/>
    <s v="Désignations Effacées"/>
    <n v="254.61"/>
    <s v="D"/>
    <d v="2009-04-20T00:00:00"/>
    <n v="4141.9442055081417"/>
    <n v="4141.9442055081417"/>
  </r>
  <r>
    <x v="1541"/>
    <x v="2"/>
    <s v="Désignations Effacées"/>
    <n v="49.9"/>
    <s v="D"/>
    <d v="2009-04-20T00:00:00"/>
    <n v="4092.0442055081417"/>
    <n v="4092.0442055081417"/>
  </r>
  <r>
    <x v="1542"/>
    <x v="30"/>
    <s v="Désignations Effacées"/>
    <n v="278.97000000000003"/>
    <s v="D"/>
    <d v="2009-04-20T00:00:00"/>
    <n v="3813.0742055081419"/>
    <n v="3813.0742055081419"/>
  </r>
  <r>
    <x v="1542"/>
    <x v="2"/>
    <s v="Désignations Effacées"/>
    <n v="54.68"/>
    <s v="D"/>
    <d v="2009-04-20T00:00:00"/>
    <n v="3758.394205508142"/>
    <n v="3758.394205508142"/>
  </r>
  <r>
    <x v="1542"/>
    <x v="26"/>
    <s v="Désignations Effacées"/>
    <n v="6.11"/>
    <s v="D"/>
    <d v="2009-04-20T00:00:00"/>
    <n v="3752.2842055081419"/>
    <n v="3752.2842055081419"/>
  </r>
  <r>
    <x v="1543"/>
    <x v="17"/>
    <s v="Désignations Effacées"/>
    <n v="825"/>
    <s v="R"/>
    <d v="2009-04-24T00:00:00"/>
    <n v="4577.2842055081419"/>
    <n v="4577.2842055081419"/>
  </r>
  <r>
    <x v="1543"/>
    <x v="18"/>
    <s v="Désignations Effacées"/>
    <n v="161.69999999999999"/>
    <s v="R"/>
    <d v="2009-04-24T00:00:00"/>
    <n v="4738.9842055081417"/>
    <n v="4738.9842055081417"/>
  </r>
  <r>
    <x v="1544"/>
    <x v="1"/>
    <s v="Désignations Effacées"/>
    <n v="56.32"/>
    <s v="D"/>
    <d v="2009-04-26T00:00:00"/>
    <n v="4682.664205508142"/>
    <n v="4682.664205508142"/>
  </r>
  <r>
    <x v="1544"/>
    <x v="2"/>
    <s v="Désignations Effacées"/>
    <n v="9.64"/>
    <s v="D"/>
    <d v="2009-04-26T00:00:00"/>
    <n v="4673.0242055081417"/>
    <n v="4673.0242055081417"/>
  </r>
  <r>
    <x v="1545"/>
    <x v="5"/>
    <s v="Désignations Effacées"/>
    <n v="194.82"/>
    <s v="D"/>
    <d v="2009-04-30T00:00:00"/>
    <n v="4478.204205508142"/>
    <n v="4478.204205508142"/>
  </r>
  <r>
    <x v="1545"/>
    <x v="2"/>
    <s v="Désignations Effacées"/>
    <n v="63.51"/>
    <s v="D"/>
    <d v="2009-04-30T00:00:00"/>
    <n v="4414.6942055081417"/>
    <n v="4414.6942055081417"/>
  </r>
  <r>
    <x v="1545"/>
    <x v="8"/>
    <s v="Désignations Effacées"/>
    <n v="164.27"/>
    <s v="D"/>
    <d v="2009-04-30T00:00:00"/>
    <n v="4250.4242055081413"/>
    <n v="4250.4242055081413"/>
  </r>
  <r>
    <x v="1545"/>
    <x v="5"/>
    <s v="Désignations Effacées"/>
    <n v="20.07"/>
    <s v="D"/>
    <d v="2009-04-30T00:00:00"/>
    <n v="4230.3542055081416"/>
    <n v="4230.3542055081416"/>
  </r>
  <r>
    <x v="1545"/>
    <x v="5"/>
    <s v="Désignations Effacées"/>
    <n v="61.51"/>
    <s v="D"/>
    <d v="2009-04-30T00:00:00"/>
    <n v="4168.8442055081414"/>
    <n v="4168.8442055081414"/>
  </r>
  <r>
    <x v="1545"/>
    <x v="6"/>
    <s v="Désignations Effacées"/>
    <n v="74.25"/>
    <s v="D"/>
    <d v="2009-04-30T00:00:00"/>
    <n v="4094.5942055081414"/>
    <n v="4094.5942055081414"/>
  </r>
  <r>
    <x v="1546"/>
    <x v="17"/>
    <s v="Désignations Effacées"/>
    <n v="1684"/>
    <s v="R"/>
    <d v="2009-05-01T00:00:00"/>
    <n v="5778.5942055081414"/>
    <n v="5778.5942055081414"/>
  </r>
  <r>
    <x v="1546"/>
    <x v="18"/>
    <s v="Désignations Effacées"/>
    <n v="330.06"/>
    <s v="R"/>
    <d v="2009-05-01T00:00:00"/>
    <n v="6108.6542055081418"/>
    <n v="6108.6542055081418"/>
  </r>
  <r>
    <x v="1539"/>
    <x v="1"/>
    <s v="Désignations Effacées"/>
    <n v="36.49"/>
    <s v="D"/>
    <d v="2009-05-03T00:00:00"/>
    <n v="6072.164205508142"/>
    <n v="6072.164205508142"/>
  </r>
  <r>
    <x v="1539"/>
    <x v="2"/>
    <s v="Désignations Effacées"/>
    <n v="7.15"/>
    <s v="D"/>
    <d v="2009-05-03T00:00:00"/>
    <n v="6065.0142055081424"/>
    <n v="6065.0142055081424"/>
  </r>
  <r>
    <x v="1547"/>
    <x v="11"/>
    <s v="Désignations Effacées"/>
    <n v="141.47999999999999"/>
    <s v="D"/>
    <d v="2009-05-04T00:00:00"/>
    <n v="5923.5342055081428"/>
    <n v="5923.5342055081428"/>
  </r>
  <r>
    <x v="1547"/>
    <x v="10"/>
    <s v="Désignations Effacées"/>
    <n v="35"/>
    <s v="D"/>
    <d v="2009-05-04T00:00:00"/>
    <n v="5888.5342055081428"/>
    <n v="5888.5342055081428"/>
  </r>
  <r>
    <x v="1547"/>
    <x v="10"/>
    <s v="Désignations Effacées"/>
    <n v="8.36"/>
    <s v="D"/>
    <d v="2009-05-04T00:00:00"/>
    <n v="5880.1742055081431"/>
    <n v="5880.1742055081431"/>
  </r>
  <r>
    <x v="1548"/>
    <x v="8"/>
    <s v="Désignations Effacées"/>
    <n v="54.43"/>
    <s v="D"/>
    <d v="2009-05-04T00:00:00"/>
    <n v="5825.7442055081428"/>
    <n v="5825.7442055081428"/>
  </r>
  <r>
    <x v="1548"/>
    <x v="2"/>
    <s v="Désignations Effacées"/>
    <n v="10.67"/>
    <s v="D"/>
    <d v="2009-05-04T00:00:00"/>
    <n v="5815.0742055081428"/>
    <n v="5815.0742055081428"/>
  </r>
  <r>
    <x v="1549"/>
    <x v="17"/>
    <s v="Désignations Effacées"/>
    <n v="786"/>
    <s v="R"/>
    <d v="2009-05-07T00:00:00"/>
    <n v="6601.0742055081428"/>
    <n v="6601.0742055081428"/>
  </r>
  <r>
    <x v="1549"/>
    <x v="18"/>
    <s v="Désignations Effacées"/>
    <n v="154.06"/>
    <s v="R"/>
    <d v="2009-05-07T00:00:00"/>
    <n v="6755.1342055081432"/>
    <n v="6755.1342055081432"/>
  </r>
  <r>
    <x v="1550"/>
    <x v="17"/>
    <s v="Désignations Effacées"/>
    <n v="2350"/>
    <s v="R"/>
    <d v="2009-05-08T00:00:00"/>
    <n v="9105.1342055081441"/>
    <n v="9105.1342055081441"/>
  </r>
  <r>
    <x v="1550"/>
    <x v="18"/>
    <s v="Désignations Effacées"/>
    <n v="460.6"/>
    <s v="R"/>
    <d v="2009-05-08T00:00:00"/>
    <n v="9565.7342055081444"/>
    <n v="9565.7342055081444"/>
  </r>
  <r>
    <x v="1483"/>
    <x v="28"/>
    <s v="Désignations Effacées"/>
    <n v="129.94"/>
    <s v="D"/>
    <d v="2009-05-09T00:00:00"/>
    <n v="9435.7942055081439"/>
    <n v="9435.7942055081439"/>
  </r>
  <r>
    <x v="1483"/>
    <x v="2"/>
    <s v="Désignations Effacées"/>
    <n v="25.47"/>
    <s v="D"/>
    <d v="2009-05-09T00:00:00"/>
    <n v="9410.3242055081446"/>
    <n v="9410.3242055081446"/>
  </r>
  <r>
    <x v="1544"/>
    <x v="28"/>
    <s v="Désignations Effacées"/>
    <n v="317.89"/>
    <s v="D"/>
    <d v="2009-05-09T00:00:00"/>
    <n v="9092.4342055081452"/>
    <n v="9092.4342055081452"/>
  </r>
  <r>
    <x v="1544"/>
    <x v="2"/>
    <s v="Désignations Effacées"/>
    <n v="62.3"/>
    <s v="D"/>
    <d v="2009-05-09T00:00:00"/>
    <n v="9030.1342055081459"/>
    <n v="9030.1342055081459"/>
  </r>
  <r>
    <x v="1551"/>
    <x v="6"/>
    <s v="Désignations Effacées"/>
    <n v="3000"/>
    <s v="D"/>
    <d v="2009-05-09T00:00:00"/>
    <n v="6030.1342055081459"/>
    <n v="6030.1342055081459"/>
  </r>
  <r>
    <x v="1550"/>
    <x v="26"/>
    <s v="Désignations Effacées"/>
    <n v="4"/>
    <s v="D"/>
    <d v="2009-05-11T00:00:00"/>
    <n v="6026.1342055081459"/>
    <n v="6026.1342055081459"/>
  </r>
  <r>
    <x v="1552"/>
    <x v="6"/>
    <s v="Désignations Effacées"/>
    <n v="2000"/>
    <s v="D"/>
    <d v="2009-05-11T00:00:00"/>
    <n v="4026.1342055081459"/>
    <n v="4026.1342055081459"/>
  </r>
  <r>
    <x v="1553"/>
    <x v="11"/>
    <s v="Désignations Effacées"/>
    <n v="289.60000000000002"/>
    <s v="D"/>
    <d v="2009-05-12T00:00:00"/>
    <n v="3736.534205508146"/>
    <n v="3736.534205508146"/>
  </r>
  <r>
    <x v="1554"/>
    <x v="20"/>
    <s v="Désignations Effacées"/>
    <n v="1439"/>
    <s v="D"/>
    <d v="2009-05-13T00:00:00"/>
    <n v="2297.534205508146"/>
    <n v="2297.534205508146"/>
  </r>
  <r>
    <x v="1555"/>
    <x v="1"/>
    <s v="Désignations Effacées"/>
    <n v="75.680000000000007"/>
    <s v="D"/>
    <d v="2009-05-13T00:00:00"/>
    <n v="2221.8542055081462"/>
    <n v="2221.8542055081462"/>
  </r>
  <r>
    <x v="1555"/>
    <x v="2"/>
    <s v="Désignations Effacées"/>
    <n v="12.07"/>
    <s v="D"/>
    <d v="2009-05-13T00:00:00"/>
    <n v="2209.784205508146"/>
    <n v="2209.784205508146"/>
  </r>
  <r>
    <x v="1556"/>
    <x v="5"/>
    <s v="Désignations Effacées"/>
    <n v="275.08"/>
    <s v="D"/>
    <d v="2009-05-14T00:00:00"/>
    <n v="1934.7042055081461"/>
    <n v="1934.7042055081461"/>
  </r>
  <r>
    <x v="1556"/>
    <x v="2"/>
    <s v="Désignations Effacées"/>
    <n v="53.92"/>
    <s v="D"/>
    <d v="2009-05-14T00:00:00"/>
    <n v="1880.784205508146"/>
    <n v="1880.784205508146"/>
  </r>
  <r>
    <x v="1556"/>
    <x v="5"/>
    <s v="Désignations Effacées"/>
    <n v="145.47999999999999"/>
    <s v="D"/>
    <d v="2009-05-14T00:00:00"/>
    <n v="1735.304205508146"/>
    <n v="1735.304205508146"/>
  </r>
  <r>
    <x v="1556"/>
    <x v="2"/>
    <s v="Désignations Effacées"/>
    <n v="28.52"/>
    <s v="D"/>
    <d v="2009-05-14T00:00:00"/>
    <n v="1706.784205508146"/>
    <n v="1706.784205508146"/>
  </r>
  <r>
    <x v="1557"/>
    <x v="17"/>
    <s v="Désignations Effacées"/>
    <n v="4650"/>
    <s v="R"/>
    <d v="2009-05-16T00:00:00"/>
    <n v="6356.7842055081455"/>
    <n v="6356.7842055081455"/>
  </r>
  <r>
    <x v="1557"/>
    <x v="18"/>
    <s v="Désignations Effacées"/>
    <n v="911.4"/>
    <s v="R"/>
    <d v="2009-05-16T00:00:00"/>
    <n v="7268.1842055081452"/>
    <n v="7268.1842055081452"/>
  </r>
  <r>
    <x v="1558"/>
    <x v="6"/>
    <s v="Désignations Effacées"/>
    <n v="3000"/>
    <s v="D"/>
    <d v="2009-05-17T00:00:00"/>
    <n v="4268.1842055081452"/>
    <n v="4268.1842055081452"/>
  </r>
  <r>
    <x v="1548"/>
    <x v="6"/>
    <s v="Désignations Effacées"/>
    <n v="250"/>
    <s v="D"/>
    <d v="2009-05-19T00:00:00"/>
    <n v="4018.1842055081452"/>
    <n v="4018.1842055081452"/>
  </r>
  <r>
    <x v="1556"/>
    <x v="11"/>
    <s v="Désignations Effacées"/>
    <n v="524"/>
    <s v="D"/>
    <d v="2009-05-19T00:00:00"/>
    <n v="3494.1842055081452"/>
    <n v="3494.1842055081452"/>
  </r>
  <r>
    <x v="1556"/>
    <x v="11"/>
    <s v="Désignations Effacées"/>
    <n v="220"/>
    <s v="D"/>
    <d v="2009-05-19T00:00:00"/>
    <n v="3274.1842055081452"/>
    <n v="3274.1842055081452"/>
  </r>
  <r>
    <x v="1556"/>
    <x v="17"/>
    <s v="Désignations Effacées"/>
    <n v="900"/>
    <s v="R"/>
    <d v="2009-05-20T00:00:00"/>
    <n v="4174.1842055081452"/>
    <n v="4174.1842055081452"/>
  </r>
  <r>
    <x v="1556"/>
    <x v="18"/>
    <s v="Désignations Effacées"/>
    <n v="176.4"/>
    <s v="R"/>
    <d v="2009-05-20T00:00:00"/>
    <n v="4350.5842055081448"/>
    <n v="4350.5842055081448"/>
  </r>
  <r>
    <x v="1559"/>
    <x v="30"/>
    <s v="Désignations Effacées"/>
    <n v="278.97000000000003"/>
    <s v="D"/>
    <d v="2009-05-21T00:00:00"/>
    <n v="4071.6142055081446"/>
    <n v="4071.6142055081446"/>
  </r>
  <r>
    <x v="1559"/>
    <x v="2"/>
    <s v="Désignations Effacées"/>
    <n v="54.68"/>
    <s v="D"/>
    <d v="2009-05-21T00:00:00"/>
    <n v="4016.9342055081447"/>
    <n v="4016.9342055081447"/>
  </r>
  <r>
    <x v="1559"/>
    <x v="26"/>
    <s v="Désignations Effacées"/>
    <n v="6.11"/>
    <s v="D"/>
    <d v="2009-05-21T00:00:00"/>
    <n v="4010.8242055081446"/>
    <n v="4010.8242055081446"/>
  </r>
  <r>
    <x v="1560"/>
    <x v="17"/>
    <s v="Désignations Effacées"/>
    <n v="2622.69"/>
    <s v="R"/>
    <d v="2009-05-22T00:00:00"/>
    <n v="6633.5142055081451"/>
    <n v="6633.5142055081451"/>
  </r>
  <r>
    <x v="1560"/>
    <x v="18"/>
    <s v="Désignations Effacées"/>
    <n v="514.04"/>
    <s v="R"/>
    <d v="2009-05-22T00:00:00"/>
    <n v="7147.5542055081451"/>
    <n v="7147.5542055081451"/>
  </r>
  <r>
    <x v="1561"/>
    <x v="6"/>
    <s v="Désignations Effacées"/>
    <n v="580"/>
    <s v="D"/>
    <d v="2009-05-23T00:00:00"/>
    <n v="6567.5542055081451"/>
    <n v="6567.5542055081451"/>
  </r>
  <r>
    <x v="1562"/>
    <x v="17"/>
    <s v="Désignations Effacées"/>
    <n v="825"/>
    <s v="R"/>
    <d v="2009-05-29T00:00:00"/>
    <n v="7392.5542055081451"/>
    <n v="7392.5542055081451"/>
  </r>
  <r>
    <x v="1562"/>
    <x v="18"/>
    <s v="Désignations Effacées"/>
    <n v="161.69999999999999"/>
    <s v="R"/>
    <d v="2009-05-29T00:00:00"/>
    <n v="7554.2542055081449"/>
    <n v="7554.2542055081449"/>
  </r>
  <r>
    <x v="1562"/>
    <x v="8"/>
    <s v="Désignations Effacées"/>
    <n v="51.3"/>
    <s v="D"/>
    <d v="2009-05-29T00:00:00"/>
    <n v="7502.9542055081447"/>
    <n v="7502.9542055081447"/>
  </r>
  <r>
    <x v="1563"/>
    <x v="1"/>
    <s v="Désignations Effacées"/>
    <n v="37.56"/>
    <s v="D"/>
    <d v="2009-06-01T00:00:00"/>
    <n v="7465.3942055081443"/>
    <n v="7465.3942055081443"/>
  </r>
  <r>
    <x v="1563"/>
    <x v="2"/>
    <s v="Désignations Effacées"/>
    <n v="7.36"/>
    <s v="D"/>
    <d v="2009-06-01T00:00:00"/>
    <n v="7458.0342055081446"/>
    <n v="7458.0342055081446"/>
  </r>
  <r>
    <x v="1564"/>
    <x v="10"/>
    <s v="Désignations Effacées"/>
    <n v="35"/>
    <s v="D"/>
    <d v="2009-06-02T00:00:00"/>
    <n v="7423.0342055081446"/>
    <n v="7423.0342055081446"/>
  </r>
  <r>
    <x v="1564"/>
    <x v="10"/>
    <s v="Désignations Effacées"/>
    <n v="8.36"/>
    <s v="D"/>
    <d v="2009-06-02T00:00:00"/>
    <n v="7414.674205508145"/>
    <n v="7414.674205508145"/>
  </r>
  <r>
    <x v="1565"/>
    <x v="6"/>
    <s v="Désignations Effacées"/>
    <n v="1500"/>
    <s v="D"/>
    <d v="2009-06-03T00:00:00"/>
    <n v="5914.674205508145"/>
    <n v="5914.674205508145"/>
  </r>
  <r>
    <x v="1566"/>
    <x v="17"/>
    <s v="Désignations Effacées"/>
    <n v="743"/>
    <s v="R"/>
    <d v="2009-06-04T00:00:00"/>
    <n v="6657.674205508145"/>
    <n v="6657.674205508145"/>
  </r>
  <r>
    <x v="1566"/>
    <x v="18"/>
    <s v="Désignations Effacées"/>
    <n v="145.63"/>
    <s v="R"/>
    <d v="2009-06-04T00:00:00"/>
    <n v="6803.3042055081451"/>
    <n v="6803.3042055081451"/>
  </r>
  <r>
    <x v="1567"/>
    <x v="11"/>
    <s v="Désignations Effacées"/>
    <n v="141.47999999999999"/>
    <s v="D"/>
    <d v="2009-06-04T00:00:00"/>
    <n v="6661.8242055081455"/>
    <n v="6661.8242055081455"/>
  </r>
  <r>
    <x v="1568"/>
    <x v="8"/>
    <s v="Désignations Effacées"/>
    <n v="67.64"/>
    <s v="D"/>
    <d v="2009-06-04T00:00:00"/>
    <n v="6594.1842055081452"/>
    <n v="6594.1842055081452"/>
  </r>
  <r>
    <x v="1568"/>
    <x v="2"/>
    <s v="Désignations Effacées"/>
    <n v="13.26"/>
    <s v="D"/>
    <d v="2009-06-04T00:00:00"/>
    <n v="6580.924205508145"/>
    <n v="6580.924205508145"/>
  </r>
  <r>
    <x v="1569"/>
    <x v="26"/>
    <s v="Désignations Effacées"/>
    <n v="4"/>
    <s v="D"/>
    <d v="2009-06-09T00:00:00"/>
    <n v="6576.924205508145"/>
    <n v="6576.924205508145"/>
  </r>
  <r>
    <x v="1570"/>
    <x v="11"/>
    <s v="Désignations Effacées"/>
    <n v="289.60000000000002"/>
    <s v="D"/>
    <d v="2009-06-10T00:00:00"/>
    <n v="6287.3242055081446"/>
    <n v="6287.3242055081446"/>
  </r>
  <r>
    <x v="1571"/>
    <x v="6"/>
    <s v="Désignations Effacées"/>
    <n v="5000"/>
    <s v="D"/>
    <d v="2009-06-11T00:00:00"/>
    <n v="1287.3242055081446"/>
    <n v="1287.3242055081446"/>
  </r>
  <r>
    <x v="1571"/>
    <x v="6"/>
    <s v="Désignations Effacées"/>
    <n v="500"/>
    <s v="D"/>
    <d v="2009-06-11T00:00:00"/>
    <n v="787.32420550814459"/>
    <n v="787.32420550814459"/>
  </r>
  <r>
    <x v="1572"/>
    <x v="1"/>
    <s v="Désignations Effacées"/>
    <n v="93.02"/>
    <s v="D"/>
    <d v="2009-06-14T00:00:00"/>
    <n v="694.30420550814461"/>
    <n v="694.30420550814461"/>
  </r>
  <r>
    <x v="1572"/>
    <x v="2"/>
    <s v="Désignations Effacées"/>
    <n v="15.47"/>
    <s v="D"/>
    <d v="2009-06-14T00:00:00"/>
    <n v="678.83420550814458"/>
    <n v="678.83420550814458"/>
  </r>
  <r>
    <x v="1572"/>
    <x v="20"/>
    <s v="Désignations Effacées"/>
    <n v="2548"/>
    <s v="D"/>
    <d v="2009-06-14T00:00:00"/>
    <n v="-1869.1657944918554"/>
    <n v="-1869.1657944918554"/>
  </r>
  <r>
    <x v="1573"/>
    <x v="5"/>
    <s v="Désignations Effacées"/>
    <n v="275.08"/>
    <s v="D"/>
    <d v="2009-06-14T00:00:00"/>
    <n v="-2144.2457944918556"/>
    <n v="-2144.2457944918556"/>
  </r>
  <r>
    <x v="1573"/>
    <x v="2"/>
    <s v="Désignations Effacées"/>
    <n v="53.92"/>
    <s v="D"/>
    <d v="2009-06-14T00:00:00"/>
    <n v="-2198.1657944918556"/>
    <n v="-2198.1657944918556"/>
  </r>
  <r>
    <x v="1573"/>
    <x v="5"/>
    <s v="Désignations Effacées"/>
    <n v="145.47999999999999"/>
    <s v="D"/>
    <d v="2009-06-14T00:00:00"/>
    <n v="-2343.6457944918557"/>
    <n v="-2343.6457944918557"/>
  </r>
  <r>
    <x v="1573"/>
    <x v="2"/>
    <s v="Désignations Effacées"/>
    <n v="28.52"/>
    <s v="D"/>
    <d v="2009-06-14T00:00:00"/>
    <n v="-2372.1657944918556"/>
    <n v="-2372.1657944918556"/>
  </r>
  <r>
    <x v="1574"/>
    <x v="17"/>
    <s v="Désignations Effacées"/>
    <n v="2625"/>
    <s v="R"/>
    <d v="2009-06-15T00:00:00"/>
    <n v="252.83420550814435"/>
    <n v="252.83420550814435"/>
  </r>
  <r>
    <x v="1574"/>
    <x v="18"/>
    <s v="Désignations Effacées"/>
    <n v="514.5"/>
    <s v="R"/>
    <d v="2009-06-15T00:00:00"/>
    <n v="767.33420550814435"/>
    <n v="767.33420550814435"/>
  </r>
  <r>
    <x v="1574"/>
    <x v="6"/>
    <s v="Désignations Effacées"/>
    <n v="455"/>
    <s v="D"/>
    <d v="2009-06-15T00:00:00"/>
    <n v="312.33420550814435"/>
    <n v="312.33420550814435"/>
  </r>
  <r>
    <x v="1574"/>
    <x v="17"/>
    <s v="Désignations Effacées"/>
    <n v="1450"/>
    <s v="R"/>
    <d v="2009-06-16T00:00:00"/>
    <n v="1762.3342055081444"/>
    <n v="1762.3342055081444"/>
  </r>
  <r>
    <x v="1574"/>
    <x v="18"/>
    <s v="Désignations Effacées"/>
    <n v="284.2"/>
    <s v="R"/>
    <d v="2009-06-16T00:00:00"/>
    <n v="2046.5342055081444"/>
    <n v="2046.5342055081444"/>
  </r>
  <r>
    <x v="1575"/>
    <x v="17"/>
    <s v="Désignations Effacées"/>
    <n v="1873.35"/>
    <s v="R"/>
    <d v="2009-06-17T00:00:00"/>
    <n v="3919.8842055081441"/>
    <n v="3919.8842055081441"/>
  </r>
  <r>
    <x v="1575"/>
    <x v="18"/>
    <s v="Désignations Effacées"/>
    <n v="367.18"/>
    <s v="R"/>
    <d v="2009-06-17T00:00:00"/>
    <n v="4287.0642055081444"/>
    <n v="4287.0642055081444"/>
  </r>
  <r>
    <x v="1568"/>
    <x v="6"/>
    <s v="Désignations Effacées"/>
    <n v="250"/>
    <s v="D"/>
    <d v="2009-06-18T00:00:00"/>
    <n v="4037.0642055081444"/>
    <n v="4037.0642055081444"/>
  </r>
  <r>
    <x v="1576"/>
    <x v="12"/>
    <s v="Désignations Effacées"/>
    <n v="50"/>
    <s v="R"/>
    <d v="2009-06-19T00:00:00"/>
    <n v="4087.0642055081444"/>
    <n v="4087.0642055081444"/>
  </r>
  <r>
    <x v="1576"/>
    <x v="15"/>
    <s v="Désignations Effacées"/>
    <n v="41.8"/>
    <s v="D"/>
    <d v="2009-06-19T00:00:00"/>
    <n v="4045.2642055081442"/>
    <n v="4045.2642055081442"/>
  </r>
  <r>
    <x v="1576"/>
    <x v="2"/>
    <s v="Désignations Effacées"/>
    <n v="8.19"/>
    <s v="D"/>
    <d v="2009-06-19T00:00:00"/>
    <n v="4037.0742055081441"/>
    <n v="4037.0742055081441"/>
  </r>
  <r>
    <x v="1573"/>
    <x v="11"/>
    <s v="Désignations Effacées"/>
    <n v="524"/>
    <s v="D"/>
    <d v="2009-06-21T00:00:00"/>
    <n v="3513.0742055081441"/>
    <n v="3513.0742055081441"/>
  </r>
  <r>
    <x v="1573"/>
    <x v="11"/>
    <s v="Désignations Effacées"/>
    <n v="220"/>
    <s v="D"/>
    <d v="2009-06-21T00:00:00"/>
    <n v="3293.0742055081441"/>
    <n v="3293.0742055081441"/>
  </r>
  <r>
    <x v="1577"/>
    <x v="30"/>
    <s v="Désignations Effacées"/>
    <n v="278.97000000000003"/>
    <s v="D"/>
    <d v="2009-06-21T00:00:00"/>
    <n v="3014.1042055081443"/>
    <n v="3014.1042055081443"/>
  </r>
  <r>
    <x v="1577"/>
    <x v="2"/>
    <s v="Désignations Effacées"/>
    <n v="54.68"/>
    <s v="D"/>
    <d v="2009-06-21T00:00:00"/>
    <n v="2959.4242055081445"/>
    <n v="2959.4242055081445"/>
  </r>
  <r>
    <x v="1577"/>
    <x v="26"/>
    <s v="Désignations Effacées"/>
    <n v="6.11"/>
    <s v="D"/>
    <d v="2009-06-21T00:00:00"/>
    <n v="2953.3142055081444"/>
    <n v="2953.3142055081444"/>
  </r>
  <r>
    <x v="1576"/>
    <x v="22"/>
    <s v="Désignations Effacées"/>
    <n v="1210.92"/>
    <s v="D"/>
    <d v="2009-06-22T00:00:00"/>
    <n v="1742.3942055081443"/>
    <n v="1742.3942055081443"/>
  </r>
  <r>
    <x v="1576"/>
    <x v="2"/>
    <s v="Désignations Effacées"/>
    <n v="237.33"/>
    <s v="D"/>
    <d v="2009-06-22T00:00:00"/>
    <n v="1505.0642055081444"/>
    <n v="1505.0642055081444"/>
  </r>
  <r>
    <x v="1578"/>
    <x v="1"/>
    <s v="Désignations Effacées"/>
    <n v="57.06"/>
    <s v="D"/>
    <d v="2009-06-24T00:00:00"/>
    <n v="1448.0042055081444"/>
    <n v="1448.0042055081444"/>
  </r>
  <r>
    <x v="1578"/>
    <x v="2"/>
    <s v="Désignations Effacées"/>
    <n v="11.18"/>
    <s v="D"/>
    <d v="2009-06-24T00:00:00"/>
    <n v="1436.8242055081444"/>
    <n v="1436.8242055081444"/>
  </r>
  <r>
    <x v="1579"/>
    <x v="17"/>
    <s v="Désignations Effacées"/>
    <n v="9000"/>
    <s v="R"/>
    <d v="2009-06-25T00:00:00"/>
    <n v="10436.824205508145"/>
    <n v="10436.824205508145"/>
  </r>
  <r>
    <x v="1579"/>
    <x v="18"/>
    <s v="Désignations Effacées"/>
    <n v="1764"/>
    <s v="R"/>
    <d v="2009-06-25T00:00:00"/>
    <n v="12200.824205508145"/>
    <n v="12200.824205508145"/>
  </r>
  <r>
    <x v="1579"/>
    <x v="6"/>
    <s v="Désignations Effacées"/>
    <n v="7000"/>
    <s v="D"/>
    <d v="2009-06-25T00:00:00"/>
    <n v="5200.8242055081446"/>
    <n v="5200.8242055081446"/>
  </r>
  <r>
    <x v="1580"/>
    <x v="1"/>
    <s v="Désignations Effacées"/>
    <n v="36.49"/>
    <s v="D"/>
    <d v="2009-06-29T00:00:00"/>
    <n v="5164.3342055081448"/>
    <n v="5164.3342055081448"/>
  </r>
  <r>
    <x v="1580"/>
    <x v="2"/>
    <s v="Désignations Effacées"/>
    <n v="7.15"/>
    <s v="D"/>
    <d v="2009-06-29T00:00:00"/>
    <n v="5157.1842055081452"/>
    <n v="5157.1842055081452"/>
  </r>
  <r>
    <x v="1581"/>
    <x v="21"/>
    <s v="Désignations Effacées"/>
    <n v="600"/>
    <s v="D"/>
    <d v="2009-06-30T00:00:00"/>
    <n v="4557.1842055081452"/>
    <n v="4557.1842055081452"/>
  </r>
  <r>
    <x v="1581"/>
    <x v="2"/>
    <s v="Désignations Effacées"/>
    <n v="117.6"/>
    <s v="D"/>
    <d v="2009-06-30T00:00:00"/>
    <n v="4439.5842055081448"/>
    <n v="4439.5842055081448"/>
  </r>
  <r>
    <x v="1581"/>
    <x v="8"/>
    <s v="Désignations Effacées"/>
    <n v="281.55"/>
    <s v="D"/>
    <d v="2009-06-30T00:00:00"/>
    <n v="4158.0342055081446"/>
    <n v="4158.0342055081446"/>
  </r>
  <r>
    <x v="1581"/>
    <x v="2"/>
    <s v="Désignations Effacées"/>
    <n v="55.18"/>
    <s v="D"/>
    <d v="2009-06-30T00:00:00"/>
    <n v="4102.8542055081443"/>
    <n v="4102.8542055081443"/>
  </r>
  <r>
    <x v="1582"/>
    <x v="10"/>
    <s v="Désignations Effacées"/>
    <n v="9.44"/>
    <s v="D"/>
    <d v="2009-07-01T00:00:00"/>
    <n v="4093.4142055081443"/>
    <n v="4093.4142055081443"/>
  </r>
  <r>
    <x v="1582"/>
    <x v="10"/>
    <s v="Désignations Effacées"/>
    <n v="35"/>
    <s v="D"/>
    <d v="2009-07-01T00:00:00"/>
    <n v="4058.4142055081443"/>
    <n v="4058.4142055081443"/>
  </r>
  <r>
    <x v="1582"/>
    <x v="10"/>
    <s v="Désignations Effacées"/>
    <n v="8.36"/>
    <s v="D"/>
    <d v="2009-07-01T00:00:00"/>
    <n v="4050.0542055081442"/>
    <n v="4050.0542055081442"/>
  </r>
  <r>
    <x v="1582"/>
    <x v="17"/>
    <s v="Désignations Effacées"/>
    <n v="1650"/>
    <s v="R"/>
    <d v="2009-07-02T00:00:00"/>
    <n v="5700.0542055081442"/>
    <n v="5700.0542055081442"/>
  </r>
  <r>
    <x v="1582"/>
    <x v="18"/>
    <s v="Désignations Effacées"/>
    <n v="323.39999999999998"/>
    <s v="R"/>
    <d v="2009-07-02T00:00:00"/>
    <n v="6023.4542055081438"/>
    <n v="6023.4542055081438"/>
  </r>
  <r>
    <x v="1582"/>
    <x v="17"/>
    <s v="Désignations Effacées"/>
    <n v="400"/>
    <s v="R"/>
    <d v="2009-07-02T00:00:00"/>
    <n v="6423.4542055081438"/>
    <n v="6423.4542055081438"/>
  </r>
  <r>
    <x v="1582"/>
    <x v="18"/>
    <s v="Désignations Effacées"/>
    <n v="78.400000000000006"/>
    <s v="R"/>
    <d v="2009-07-02T00:00:00"/>
    <n v="6501.8542055081434"/>
    <n v="6501.8542055081434"/>
  </r>
  <r>
    <x v="1583"/>
    <x v="11"/>
    <s v="Désignations Effacées"/>
    <n v="141.47999999999999"/>
    <s v="D"/>
    <d v="2009-07-05T00:00:00"/>
    <n v="6360.3742055081439"/>
    <n v="6360.3742055081439"/>
  </r>
  <r>
    <x v="1584"/>
    <x v="8"/>
    <s v="Désignations Effacées"/>
    <n v="60.45"/>
    <s v="D"/>
    <d v="2009-07-05T00:00:00"/>
    <n v="6299.924205508144"/>
    <n v="6299.924205508144"/>
  </r>
  <r>
    <x v="1584"/>
    <x v="2"/>
    <s v="Désignations Effacées"/>
    <n v="11.85"/>
    <s v="D"/>
    <d v="2009-07-05T00:00:00"/>
    <n v="6288.0742055081437"/>
    <n v="6288.0742055081437"/>
  </r>
  <r>
    <x v="1585"/>
    <x v="20"/>
    <s v="Désignations Effacées"/>
    <n v="2466"/>
    <s v="D"/>
    <d v="2009-07-07T00:00:00"/>
    <n v="3822.0742055081437"/>
    <n v="3822.0742055081437"/>
  </r>
  <r>
    <x v="1586"/>
    <x v="6"/>
    <s v="Désignations Effacées"/>
    <n v="1000"/>
    <s v="D"/>
    <d v="2009-07-08T00:00:00"/>
    <n v="2822.0742055081437"/>
    <n v="2822.0742055081437"/>
  </r>
  <r>
    <x v="1585"/>
    <x v="11"/>
    <s v="Désignations Effacées"/>
    <n v="294.18"/>
    <s v="D"/>
    <d v="2009-07-09T00:00:00"/>
    <n v="2527.8942055081438"/>
    <n v="2527.8942055081438"/>
  </r>
  <r>
    <x v="1585"/>
    <x v="11"/>
    <s v="Désignations Effacées"/>
    <n v="324.37"/>
    <s v="D"/>
    <d v="2009-07-09T00:00:00"/>
    <n v="2203.524205508144"/>
    <n v="2203.524205508144"/>
  </r>
  <r>
    <x v="1585"/>
    <x v="17"/>
    <s v="Désignations Effacées"/>
    <n v="550"/>
    <s v="R"/>
    <d v="2009-07-10T00:00:00"/>
    <n v="2753.524205508144"/>
    <n v="2753.524205508144"/>
  </r>
  <r>
    <x v="1585"/>
    <x v="18"/>
    <s v="Désignations Effacées"/>
    <n v="107.8"/>
    <s v="R"/>
    <d v="2009-07-10T00:00:00"/>
    <n v="2861.3242055081441"/>
    <n v="2861.3242055081441"/>
  </r>
  <r>
    <x v="1587"/>
    <x v="11"/>
    <s v="Désignations Effacées"/>
    <n v="289.60000000000002"/>
    <s v="D"/>
    <d v="2009-07-12T00:00:00"/>
    <n v="2571.7242055081442"/>
    <n v="2571.7242055081442"/>
  </r>
  <r>
    <x v="1588"/>
    <x v="1"/>
    <s v="Désignations Effacées"/>
    <n v="84.46"/>
    <s v="D"/>
    <d v="2009-07-12T00:00:00"/>
    <n v="2487.2642055081442"/>
    <n v="2487.2642055081442"/>
  </r>
  <r>
    <x v="1588"/>
    <x v="2"/>
    <s v="Désignations Effacées"/>
    <n v="13.79"/>
    <s v="D"/>
    <d v="2009-07-12T00:00:00"/>
    <n v="2473.4742055081442"/>
    <n v="2473.4742055081442"/>
  </r>
  <r>
    <x v="1586"/>
    <x v="26"/>
    <s v="Désignations Effacées"/>
    <n v="4"/>
    <s v="D"/>
    <d v="2009-07-14T00:00:00"/>
    <n v="2469.4742055081442"/>
    <n v="2469.4742055081442"/>
  </r>
  <r>
    <x v="1589"/>
    <x v="5"/>
    <s v="Désignations Effacées"/>
    <n v="275.08"/>
    <s v="D"/>
    <d v="2009-07-14T00:00:00"/>
    <n v="2194.3942055081443"/>
    <n v="2194.3942055081443"/>
  </r>
  <r>
    <x v="1589"/>
    <x v="2"/>
    <s v="Désignations Effacées"/>
    <n v="53.92"/>
    <s v="D"/>
    <d v="2009-07-14T00:00:00"/>
    <n v="2140.4742055081442"/>
    <n v="2140.4742055081442"/>
  </r>
  <r>
    <x v="1589"/>
    <x v="5"/>
    <s v="Désignations Effacées"/>
    <n v="145.47999999999999"/>
    <s v="D"/>
    <d v="2009-07-14T00:00:00"/>
    <n v="1994.9942055081442"/>
    <n v="1994.9942055081442"/>
  </r>
  <r>
    <x v="1589"/>
    <x v="2"/>
    <s v="Désignations Effacées"/>
    <n v="28.52"/>
    <s v="D"/>
    <d v="2009-07-14T00:00:00"/>
    <n v="1966.4742055081442"/>
    <n v="1966.4742055081442"/>
  </r>
  <r>
    <x v="1584"/>
    <x v="6"/>
    <s v="Désignations Effacées"/>
    <n v="254.5"/>
    <s v="D"/>
    <d v="2009-07-19T00:00:00"/>
    <n v="1711.9742055081442"/>
    <n v="1711.9742055081442"/>
  </r>
  <r>
    <x v="1589"/>
    <x v="11"/>
    <s v="Désignations Effacées"/>
    <n v="524"/>
    <s v="D"/>
    <d v="2009-07-19T00:00:00"/>
    <n v="1187.9742055081442"/>
    <n v="1187.9742055081442"/>
  </r>
  <r>
    <x v="1589"/>
    <x v="11"/>
    <s v="Désignations Effacées"/>
    <n v="220"/>
    <s v="D"/>
    <d v="2009-07-20T00:00:00"/>
    <n v="967.97420550814422"/>
    <n v="967.97420550814422"/>
  </r>
  <r>
    <x v="1590"/>
    <x v="30"/>
    <s v="Désignations Effacées"/>
    <n v="278.97000000000003"/>
    <s v="D"/>
    <d v="2009-07-20T00:00:00"/>
    <n v="689.0042055081442"/>
    <n v="689.0042055081442"/>
  </r>
  <r>
    <x v="1590"/>
    <x v="2"/>
    <s v="Désignations Effacées"/>
    <n v="54.68"/>
    <s v="D"/>
    <d v="2009-07-20T00:00:00"/>
    <n v="634.32420550814425"/>
    <n v="634.32420550814425"/>
  </r>
  <r>
    <x v="1590"/>
    <x v="26"/>
    <s v="Désignations Effacées"/>
    <n v="6.11"/>
    <s v="D"/>
    <d v="2009-07-20T00:00:00"/>
    <n v="628.21420550814423"/>
    <n v="628.21420550814423"/>
  </r>
  <r>
    <x v="1591"/>
    <x v="17"/>
    <s v="Désignations Effacées"/>
    <n v="825"/>
    <s v="R"/>
    <d v="2009-07-23T00:00:00"/>
    <n v="1453.2142055081442"/>
    <n v="1453.2142055081442"/>
  </r>
  <r>
    <x v="1591"/>
    <x v="18"/>
    <s v="Désignations Effacées"/>
    <n v="161.69999999999999"/>
    <s v="R"/>
    <d v="2009-07-23T00:00:00"/>
    <n v="1614.9142055081443"/>
    <n v="1614.9142055081443"/>
  </r>
  <r>
    <x v="1592"/>
    <x v="6"/>
    <s v="Désignations Effacées"/>
    <n v="200"/>
    <s v="D"/>
    <d v="2009-07-29T00:00:00"/>
    <n v="1414.9142055081443"/>
    <n v="1414.9142055081443"/>
  </r>
  <r>
    <x v="1593"/>
    <x v="1"/>
    <s v="Désignations Effacées"/>
    <n v="41.7"/>
    <s v="D"/>
    <d v="2009-07-30T00:00:00"/>
    <n v="1373.2142055081442"/>
    <n v="1373.2142055081442"/>
  </r>
  <r>
    <x v="1593"/>
    <x v="2"/>
    <s v="Désignations Effacées"/>
    <n v="8.17"/>
    <s v="D"/>
    <d v="2009-07-30T00:00:00"/>
    <n v="1365.0442055081442"/>
    <n v="1365.0442055081442"/>
  </r>
  <r>
    <x v="1594"/>
    <x v="8"/>
    <s v="Désignations Effacées"/>
    <n v="285.20999999999998"/>
    <s v="D"/>
    <d v="2009-07-31T00:00:00"/>
    <n v="1079.8342055081441"/>
    <n v="1079.8342055081441"/>
  </r>
  <r>
    <x v="1594"/>
    <x v="2"/>
    <s v="Désignations Effacées"/>
    <n v="55.9"/>
    <s v="D"/>
    <d v="2009-07-31T00:00:00"/>
    <n v="1023.9342055081441"/>
    <n v="1023.9342055081441"/>
  </r>
  <r>
    <x v="1595"/>
    <x v="10"/>
    <s v="Désignations Effacées"/>
    <n v="35"/>
    <s v="D"/>
    <d v="2009-08-03T00:00:00"/>
    <n v="988.93420550814415"/>
    <n v="988.93420550814415"/>
  </r>
  <r>
    <x v="1595"/>
    <x v="10"/>
    <s v="Désignations Effacées"/>
    <n v="8.36"/>
    <s v="D"/>
    <d v="2009-08-03T00:00:00"/>
    <n v="980.57420550814413"/>
    <n v="980.57420550814413"/>
  </r>
  <r>
    <x v="1596"/>
    <x v="11"/>
    <s v="Désignations Effacées"/>
    <n v="141.47999999999999"/>
    <s v="D"/>
    <d v="2009-08-04T00:00:00"/>
    <n v="839.09420550814411"/>
    <n v="839.09420550814411"/>
  </r>
  <r>
    <x v="1597"/>
    <x v="8"/>
    <s v="Désignations Effacées"/>
    <n v="45.99"/>
    <s v="D"/>
    <d v="2009-08-05T00:00:00"/>
    <n v="793.1042055081441"/>
    <n v="793.1042055081441"/>
  </r>
  <r>
    <x v="1597"/>
    <x v="2"/>
    <s v="Désignations Effacées"/>
    <n v="9.01"/>
    <s v="D"/>
    <d v="2009-08-05T00:00:00"/>
    <n v="784.09420550814411"/>
    <n v="784.09420550814411"/>
  </r>
  <r>
    <x v="1598"/>
    <x v="11"/>
    <s v="Désignations Effacées"/>
    <n v="289.60000000000002"/>
    <s v="D"/>
    <d v="2009-08-11T00:00:00"/>
    <n v="494.49420550814409"/>
    <n v="494.49420550814409"/>
  </r>
  <r>
    <x v="1599"/>
    <x v="26"/>
    <s v="Désignations Effacées"/>
    <n v="4"/>
    <s v="D"/>
    <d v="2009-08-12T00:00:00"/>
    <n v="490.49420550814409"/>
    <n v="490.49420550814409"/>
  </r>
  <r>
    <x v="1600"/>
    <x v="17"/>
    <s v="Désignations Effacées"/>
    <n v="200"/>
    <s v="R"/>
    <d v="2009-08-12T00:00:00"/>
    <n v="690.49420550814409"/>
    <n v="690.49420550814409"/>
  </r>
  <r>
    <x v="1600"/>
    <x v="18"/>
    <s v="Désignations Effacées"/>
    <n v="39.200000000000003"/>
    <s v="R"/>
    <d v="2009-08-12T00:00:00"/>
    <n v="729.69420550814414"/>
    <n v="729.69420550814414"/>
  </r>
  <r>
    <x v="1600"/>
    <x v="1"/>
    <s v="Désignations Effacées"/>
    <n v="85.02"/>
    <s v="D"/>
    <d v="2009-08-12T00:00:00"/>
    <n v="644.67420550814415"/>
    <n v="644.67420550814415"/>
  </r>
  <r>
    <x v="1600"/>
    <x v="2"/>
    <s v="Désignations Effacées"/>
    <n v="13.9"/>
    <s v="D"/>
    <d v="2009-08-12T00:00:00"/>
    <n v="630.77420550814418"/>
    <n v="630.77420550814418"/>
  </r>
  <r>
    <x v="1601"/>
    <x v="6"/>
    <s v="Désignations Effacées"/>
    <n v="2500"/>
    <s v="D"/>
    <d v="2009-08-13T00:00:00"/>
    <n v="-1869.2257944918558"/>
    <n v="-1869.2257944918558"/>
  </r>
  <r>
    <x v="1602"/>
    <x v="5"/>
    <s v="Désignations Effacées"/>
    <n v="275.08"/>
    <s v="D"/>
    <d v="2009-08-13T00:00:00"/>
    <n v="-2144.305794491856"/>
    <n v="-2144.305794491856"/>
  </r>
  <r>
    <x v="1602"/>
    <x v="2"/>
    <s v="Désignations Effacées"/>
    <n v="53.92"/>
    <s v="D"/>
    <d v="2009-08-13T00:00:00"/>
    <n v="-2198.225794491856"/>
    <n v="-2198.225794491856"/>
  </r>
  <r>
    <x v="1602"/>
    <x v="5"/>
    <s v="Désignations Effacées"/>
    <n v="145.47999999999999"/>
    <s v="D"/>
    <d v="2009-08-13T00:00:00"/>
    <n v="-2343.7057944918561"/>
    <n v="-2343.7057944918561"/>
  </r>
  <r>
    <x v="1602"/>
    <x v="2"/>
    <s v="Désignations Effacées"/>
    <n v="28.52"/>
    <s v="D"/>
    <d v="2009-08-13T00:00:00"/>
    <n v="-2372.225794491856"/>
    <n v="-2372.225794491856"/>
  </r>
  <r>
    <x v="1603"/>
    <x v="17"/>
    <s v="Désignations Effacées"/>
    <n v="6200"/>
    <s v="R"/>
    <d v="2009-08-14T00:00:00"/>
    <n v="3827.774205508144"/>
    <n v="3827.774205508144"/>
  </r>
  <r>
    <x v="1603"/>
    <x v="18"/>
    <s v="Désignations Effacées"/>
    <n v="1215.2"/>
    <s v="R"/>
    <d v="2009-08-14T00:00:00"/>
    <n v="5042.9742055081442"/>
    <n v="5042.9742055081442"/>
  </r>
  <r>
    <x v="1604"/>
    <x v="20"/>
    <s v="Désignations Effacées"/>
    <n v="444"/>
    <s v="D"/>
    <d v="2009-08-15T00:00:00"/>
    <n v="4598.9742055081442"/>
    <n v="4598.9742055081442"/>
  </r>
  <r>
    <x v="1597"/>
    <x v="6"/>
    <s v="Désignations Effacées"/>
    <n v="254.5"/>
    <s v="D"/>
    <d v="2009-08-19T00:00:00"/>
    <n v="4344.4742055081442"/>
    <n v="4344.4742055081442"/>
  </r>
  <r>
    <x v="1602"/>
    <x v="11"/>
    <s v="Désignations Effacées"/>
    <n v="524"/>
    <s v="D"/>
    <d v="2009-08-19T00:00:00"/>
    <n v="3820.4742055081442"/>
    <n v="3820.4742055081442"/>
  </r>
  <r>
    <x v="1602"/>
    <x v="11"/>
    <s v="Désignations Effacées"/>
    <n v="220"/>
    <s v="D"/>
    <d v="2009-08-19T00:00:00"/>
    <n v="3600.4742055081442"/>
    <n v="3600.4742055081442"/>
  </r>
  <r>
    <x v="1605"/>
    <x v="30"/>
    <s v="Désignations Effacées"/>
    <n v="278.97000000000003"/>
    <s v="D"/>
    <d v="2009-08-20T00:00:00"/>
    <n v="3321.504205508144"/>
    <n v="3321.504205508144"/>
  </r>
  <r>
    <x v="1605"/>
    <x v="2"/>
    <s v="Désignations Effacées"/>
    <n v="54.68"/>
    <s v="D"/>
    <d v="2009-08-20T00:00:00"/>
    <n v="3266.8242055081441"/>
    <n v="3266.8242055081441"/>
  </r>
  <r>
    <x v="1605"/>
    <x v="26"/>
    <s v="Désignations Effacées"/>
    <n v="6.11"/>
    <s v="D"/>
    <d v="2009-08-20T00:00:00"/>
    <n v="3260.714205508144"/>
    <n v="3260.714205508144"/>
  </r>
  <r>
    <x v="1606"/>
    <x v="7"/>
    <s v="Désignations Effacées"/>
    <n v="1000"/>
    <s v="D"/>
    <d v="2009-08-23T00:00:00"/>
    <n v="2260.714205508144"/>
    <n v="2260.714205508144"/>
  </r>
  <r>
    <x v="1603"/>
    <x v="1"/>
    <s v="Désignations Effacées"/>
    <n v="58.18"/>
    <s v="D"/>
    <d v="2009-08-24T00:00:00"/>
    <n v="2202.5342055081442"/>
    <n v="2202.5342055081442"/>
  </r>
  <r>
    <x v="1603"/>
    <x v="2"/>
    <s v="Désignations Effacées"/>
    <n v="9.9"/>
    <s v="D"/>
    <d v="2009-08-24T00:00:00"/>
    <n v="2192.6342055081441"/>
    <n v="2192.6342055081441"/>
  </r>
  <r>
    <x v="1607"/>
    <x v="17"/>
    <s v="Désignations Effacées"/>
    <n v="374.67"/>
    <s v="R"/>
    <d v="2009-08-26T00:00:00"/>
    <n v="2567.3042055081442"/>
    <n v="2567.3042055081442"/>
  </r>
  <r>
    <x v="1607"/>
    <x v="18"/>
    <s v="Désignations Effacées"/>
    <n v="73.430000000000007"/>
    <s v="R"/>
    <d v="2009-08-26T00:00:00"/>
    <n v="2640.734205508144"/>
    <n v="2640.734205508144"/>
  </r>
  <r>
    <x v="1608"/>
    <x v="1"/>
    <s v="Désignations Effacées"/>
    <n v="38.89"/>
    <s v="D"/>
    <d v="2009-08-30T00:00:00"/>
    <n v="2601.8442055081441"/>
    <n v="2601.8442055081441"/>
  </r>
  <r>
    <x v="1608"/>
    <x v="2"/>
    <s v="Désignations Effacées"/>
    <n v="7.63"/>
    <s v="D"/>
    <d v="2009-08-30T00:00:00"/>
    <n v="2594.214205508144"/>
    <n v="2594.214205508144"/>
  </r>
  <r>
    <x v="1609"/>
    <x v="10"/>
    <s v="Désignations Effacées"/>
    <n v="35"/>
    <s v="D"/>
    <d v="2009-09-01T00:00:00"/>
    <n v="2559.214205508144"/>
    <n v="2559.214205508144"/>
  </r>
  <r>
    <x v="1609"/>
    <x v="10"/>
    <s v="Désignations Effacées"/>
    <n v="8.36"/>
    <s v="D"/>
    <d v="2009-09-01T00:00:00"/>
    <n v="2550.8542055081439"/>
    <n v="2550.8542055081439"/>
  </r>
  <r>
    <x v="1609"/>
    <x v="17"/>
    <s v="Désignations Effacées"/>
    <n v="1205"/>
    <s v="R"/>
    <d v="2009-09-03T00:00:00"/>
    <n v="3755.8542055081439"/>
    <n v="3755.8542055081439"/>
  </r>
  <r>
    <x v="1609"/>
    <x v="18"/>
    <s v="Désignations Effacées"/>
    <n v="236.18"/>
    <s v="R"/>
    <d v="2009-09-03T00:00:00"/>
    <n v="3992.0342055081437"/>
    <n v="3992.0342055081437"/>
  </r>
  <r>
    <x v="1610"/>
    <x v="17"/>
    <s v="Désignations Effacées"/>
    <n v="550"/>
    <s v="R"/>
    <d v="2009-09-04T00:00:00"/>
    <n v="4542.0342055081437"/>
    <n v="4542.0342055081437"/>
  </r>
  <r>
    <x v="1610"/>
    <x v="18"/>
    <s v="Désignations Effacées"/>
    <n v="107.8"/>
    <s v="R"/>
    <d v="2009-09-04T00:00:00"/>
    <n v="4649.8342055081439"/>
    <n v="4649.8342055081439"/>
  </r>
  <r>
    <x v="1610"/>
    <x v="11"/>
    <s v="Désignations Effacées"/>
    <n v="141.47999999999999"/>
    <s v="D"/>
    <d v="2009-09-06T00:00:00"/>
    <n v="4508.3542055081443"/>
    <n v="4508.3542055081443"/>
  </r>
  <r>
    <x v="1611"/>
    <x v="8"/>
    <s v="Désignations Effacées"/>
    <n v="52.01"/>
    <s v="D"/>
    <d v="2009-09-07T00:00:00"/>
    <n v="4456.3442055081441"/>
    <n v="4456.3442055081441"/>
  </r>
  <r>
    <x v="1611"/>
    <x v="2"/>
    <s v="Désignations Effacées"/>
    <n v="10.19"/>
    <s v="D"/>
    <d v="2009-09-07T00:00:00"/>
    <n v="4446.1542055081445"/>
    <n v="4446.1542055081445"/>
  </r>
  <r>
    <x v="1612"/>
    <x v="26"/>
    <s v="Désignations Effacées"/>
    <n v="4"/>
    <s v="D"/>
    <d v="2009-09-10T00:00:00"/>
    <n v="4442.1542055081445"/>
    <n v="4442.1542055081445"/>
  </r>
  <r>
    <x v="1613"/>
    <x v="11"/>
    <s v="Désignations Effacées"/>
    <n v="289.60000000000002"/>
    <s v="D"/>
    <d v="2009-09-10T00:00:00"/>
    <n v="4152.5542055081442"/>
    <n v="4152.5542055081442"/>
  </r>
  <r>
    <x v="1614"/>
    <x v="1"/>
    <s v="Désignations Effacées"/>
    <n v="84.18"/>
    <s v="D"/>
    <d v="2009-09-13T00:00:00"/>
    <n v="4068.3742055081443"/>
    <n v="4068.3742055081443"/>
  </r>
  <r>
    <x v="1614"/>
    <x v="2"/>
    <s v="Désignations Effacées"/>
    <n v="13.74"/>
    <s v="D"/>
    <d v="2009-09-13T00:00:00"/>
    <n v="4054.6342055081445"/>
    <n v="4054.6342055081445"/>
  </r>
  <r>
    <x v="1613"/>
    <x v="20"/>
    <s v="Désignations Effacées"/>
    <n v="1158"/>
    <s v="D"/>
    <d v="2009-09-14T00:00:00"/>
    <n v="2896.6342055081445"/>
    <n v="2896.6342055081445"/>
  </r>
  <r>
    <x v="1615"/>
    <x v="5"/>
    <s v="Désignations Effacées"/>
    <n v="275.08"/>
    <s v="D"/>
    <d v="2009-09-14T00:00:00"/>
    <n v="2621.5542055081446"/>
    <n v="2621.5542055081446"/>
  </r>
  <r>
    <x v="1615"/>
    <x v="2"/>
    <s v="Désignations Effacées"/>
    <n v="53.92"/>
    <s v="D"/>
    <d v="2009-09-14T00:00:00"/>
    <n v="2567.6342055081445"/>
    <n v="2567.6342055081445"/>
  </r>
  <r>
    <x v="1615"/>
    <x v="5"/>
    <s v="Désignations Effacées"/>
    <n v="145.47999999999999"/>
    <s v="D"/>
    <d v="2009-09-14T00:00:00"/>
    <n v="2422.1542055081445"/>
    <n v="2422.1542055081445"/>
  </r>
  <r>
    <x v="1615"/>
    <x v="2"/>
    <s v="Désignations Effacées"/>
    <n v="28.52"/>
    <s v="D"/>
    <d v="2009-09-14T00:00:00"/>
    <n v="2393.6342055081445"/>
    <n v="2393.6342055081445"/>
  </r>
  <r>
    <x v="1616"/>
    <x v="6"/>
    <s v="Désignations Effacées"/>
    <n v="254.5"/>
    <s v="D"/>
    <d v="2009-09-20T00:00:00"/>
    <n v="2139.1342055081445"/>
    <n v="2139.1342055081445"/>
  </r>
  <r>
    <x v="1615"/>
    <x v="11"/>
    <s v="Désignations Effacées"/>
    <n v="524"/>
    <s v="D"/>
    <d v="2009-09-20T00:00:00"/>
    <n v="1615.1342055081445"/>
    <n v="1615.1342055081445"/>
  </r>
  <r>
    <x v="1615"/>
    <x v="11"/>
    <s v="Désignations Effacées"/>
    <n v="220"/>
    <s v="D"/>
    <d v="2009-09-20T00:00:00"/>
    <n v="1395.1342055081445"/>
    <n v="1395.1342055081445"/>
  </r>
  <r>
    <x v="1617"/>
    <x v="30"/>
    <s v="Désignations Effacées"/>
    <n v="278.97000000000003"/>
    <s v="D"/>
    <d v="2009-09-20T00:00:00"/>
    <n v="1116.1642055081445"/>
    <n v="1116.1642055081445"/>
  </r>
  <r>
    <x v="1617"/>
    <x v="2"/>
    <s v="Désignations Effacées"/>
    <n v="54.68"/>
    <s v="D"/>
    <d v="2009-09-20T00:00:00"/>
    <n v="1061.4842055081444"/>
    <n v="1061.4842055081444"/>
  </r>
  <r>
    <x v="1617"/>
    <x v="26"/>
    <s v="Désignations Effacées"/>
    <n v="6.11"/>
    <s v="D"/>
    <d v="2009-09-20T00:00:00"/>
    <n v="1055.3742055081445"/>
    <n v="1055.3742055081445"/>
  </r>
  <r>
    <x v="1618"/>
    <x v="17"/>
    <s v="Désignations Effacées"/>
    <n v="1445"/>
    <s v="R"/>
    <d v="2009-09-25T00:00:00"/>
    <n v="2500.3742055081448"/>
    <n v="2500.3742055081448"/>
  </r>
  <r>
    <x v="1618"/>
    <x v="18"/>
    <s v="Désignations Effacées"/>
    <n v="283.22000000000003"/>
    <s v="R"/>
    <d v="2009-09-25T00:00:00"/>
    <n v="2783.594205508145"/>
    <n v="2783.594205508145"/>
  </r>
  <r>
    <x v="1619"/>
    <x v="1"/>
    <s v="Désignations Effacées"/>
    <n v="45.66"/>
    <s v="D"/>
    <d v="2009-09-29T00:00:00"/>
    <n v="2737.9342055081452"/>
    <n v="2737.9342055081452"/>
  </r>
  <r>
    <x v="1619"/>
    <x v="2"/>
    <s v="Désignations Effacées"/>
    <n v="8.9499999999999993"/>
    <s v="D"/>
    <d v="2009-09-29T00:00:00"/>
    <n v="2728.9842055081454"/>
    <n v="2728.9842055081454"/>
  </r>
  <r>
    <x v="1620"/>
    <x v="1"/>
    <s v="Désignations Effacées"/>
    <n v="184.33"/>
    <s v="D"/>
    <d v="2009-09-30T00:00:00"/>
    <n v="2544.6542055081454"/>
    <n v="2544.6542055081454"/>
  </r>
  <r>
    <x v="1620"/>
    <x v="2"/>
    <s v="Désignations Effacées"/>
    <n v="29.53"/>
    <s v="D"/>
    <d v="2009-09-30T00:00:00"/>
    <n v="2515.1242055081452"/>
    <n v="2515.1242055081452"/>
  </r>
  <r>
    <x v="1621"/>
    <x v="8"/>
    <s v="Désignations Effacées"/>
    <n v="93.54"/>
    <s v="D"/>
    <d v="2009-09-30T00:00:00"/>
    <n v="2421.5842055081453"/>
    <n v="2421.5842055081453"/>
  </r>
  <r>
    <x v="1622"/>
    <x v="6"/>
    <s v="Désignations Effacées"/>
    <n v="2000"/>
    <s v="D"/>
    <d v="2009-10-01T00:00:00"/>
    <n v="421.58420550814526"/>
    <n v="421.58420550814526"/>
  </r>
  <r>
    <x v="1622"/>
    <x v="10"/>
    <s v="Désignations Effacées"/>
    <n v="36"/>
    <s v="D"/>
    <d v="2009-10-01T00:00:00"/>
    <n v="385.58420550814526"/>
    <n v="385.58420550814526"/>
  </r>
  <r>
    <x v="1622"/>
    <x v="10"/>
    <s v="Désignations Effacées"/>
    <n v="8.36"/>
    <s v="D"/>
    <d v="2009-10-01T00:00:00"/>
    <n v="377.22420550814525"/>
    <n v="377.22420550814525"/>
  </r>
  <r>
    <x v="1623"/>
    <x v="11"/>
    <s v="Désignations Effacées"/>
    <n v="141.47999999999999"/>
    <s v="D"/>
    <d v="2009-10-04T00:00:00"/>
    <n v="235.74420550814526"/>
    <n v="235.74420550814526"/>
  </r>
  <r>
    <x v="1623"/>
    <x v="1"/>
    <s v="Désignations Effacées"/>
    <n v="33.44"/>
    <s v="D"/>
    <d v="2009-10-04T00:00:00"/>
    <n v="202.30420550814526"/>
    <n v="202.30420550814526"/>
  </r>
  <r>
    <x v="1623"/>
    <x v="2"/>
    <s v="Désignations Effacées"/>
    <n v="6.56"/>
    <s v="D"/>
    <d v="2009-10-04T00:00:00"/>
    <n v="195.74420550814526"/>
    <n v="195.74420550814526"/>
  </r>
  <r>
    <x v="1624"/>
    <x v="8"/>
    <s v="Désignations Effacées"/>
    <n v="26.92"/>
    <s v="D"/>
    <d v="2009-10-04T00:00:00"/>
    <n v="168.82420550814527"/>
    <n v="168.82420550814527"/>
  </r>
  <r>
    <x v="1624"/>
    <x v="2"/>
    <s v="Désignations Effacées"/>
    <n v="5.28"/>
    <s v="D"/>
    <d v="2009-10-04T00:00:00"/>
    <n v="163.54420550814527"/>
    <n v="163.54420550814527"/>
  </r>
  <r>
    <x v="1625"/>
    <x v="17"/>
    <s v="Désignations Effacées"/>
    <n v="2248.02"/>
    <s v="R"/>
    <d v="2009-10-06T00:00:00"/>
    <n v="2411.5642055081453"/>
    <n v="2411.5642055081453"/>
  </r>
  <r>
    <x v="1625"/>
    <x v="18"/>
    <s v="Désignations Effacées"/>
    <n v="440.61"/>
    <s v="R"/>
    <d v="2009-10-06T00:00:00"/>
    <n v="2852.1742055081454"/>
    <n v="2852.1742055081454"/>
  </r>
  <r>
    <x v="1626"/>
    <x v="11"/>
    <s v="Désignations Effacées"/>
    <n v="294.18"/>
    <s v="D"/>
    <d v="2009-10-08T00:00:00"/>
    <n v="2557.9942055081456"/>
    <n v="2557.9942055081456"/>
  </r>
  <r>
    <x v="1626"/>
    <x v="11"/>
    <s v="Désignations Effacées"/>
    <n v="324.39999999999998"/>
    <s v="D"/>
    <d v="2009-10-08T00:00:00"/>
    <n v="2233.5942055081455"/>
    <n v="2233.5942055081455"/>
  </r>
  <r>
    <x v="1627"/>
    <x v="26"/>
    <s v="Désignations Effacées"/>
    <n v="322"/>
    <s v="D"/>
    <d v="2009-10-11T00:00:00"/>
    <n v="1911.5942055081455"/>
    <n v="1911.5942055081455"/>
  </r>
  <r>
    <x v="1628"/>
    <x v="11"/>
    <s v="Désignations Effacées"/>
    <n v="289.60000000000002"/>
    <s v="D"/>
    <d v="2009-10-11T00:00:00"/>
    <n v="1621.9942055081456"/>
    <n v="1621.9942055081456"/>
  </r>
  <r>
    <x v="1629"/>
    <x v="1"/>
    <s v="Désignations Effacées"/>
    <n v="90.4"/>
    <s v="D"/>
    <d v="2009-10-12T00:00:00"/>
    <n v="1531.5942055081455"/>
    <n v="1531.5942055081455"/>
  </r>
  <r>
    <x v="1629"/>
    <x v="2"/>
    <s v="Désignations Effacées"/>
    <n v="14.96"/>
    <s v="D"/>
    <d v="2009-10-12T00:00:00"/>
    <n v="1516.6342055081454"/>
    <n v="1516.6342055081454"/>
  </r>
  <r>
    <x v="1630"/>
    <x v="26"/>
    <s v="Désignations Effacées"/>
    <n v="4"/>
    <s v="D"/>
    <d v="2009-10-13T00:00:00"/>
    <n v="1512.6342055081454"/>
    <n v="1512.6342055081454"/>
  </r>
  <r>
    <x v="1631"/>
    <x v="17"/>
    <s v="Désignations Effacées"/>
    <n v="580"/>
    <s v="R"/>
    <d v="2009-10-13T00:00:00"/>
    <n v="2092.6342055081454"/>
    <n v="2092.6342055081454"/>
  </r>
  <r>
    <x v="1631"/>
    <x v="18"/>
    <s v="Désignations Effacées"/>
    <n v="113.68"/>
    <s v="R"/>
    <d v="2009-10-13T00:00:00"/>
    <n v="2206.3142055081453"/>
    <n v="2206.3142055081453"/>
  </r>
  <r>
    <x v="1629"/>
    <x v="20"/>
    <s v="Désignations Effacées"/>
    <n v="427"/>
    <s v="D"/>
    <d v="2009-10-14T00:00:00"/>
    <n v="1779.3142055081453"/>
    <n v="1779.3142055081453"/>
  </r>
  <r>
    <x v="1632"/>
    <x v="5"/>
    <s v="Désignations Effacées"/>
    <n v="275.08"/>
    <s v="D"/>
    <d v="2009-10-14T00:00:00"/>
    <n v="1504.2342055081454"/>
    <n v="1504.2342055081454"/>
  </r>
  <r>
    <x v="1632"/>
    <x v="2"/>
    <s v="Désignations Effacées"/>
    <n v="53.92"/>
    <s v="D"/>
    <d v="2009-10-14T00:00:00"/>
    <n v="1450.3142055081453"/>
    <n v="1450.3142055081453"/>
  </r>
  <r>
    <x v="1632"/>
    <x v="5"/>
    <s v="Désignations Effacées"/>
    <n v="145.47999999999999"/>
    <s v="D"/>
    <d v="2009-10-14T00:00:00"/>
    <n v="1304.8342055081453"/>
    <n v="1304.8342055081453"/>
  </r>
  <r>
    <x v="1632"/>
    <x v="2"/>
    <s v="Désignations Effacées"/>
    <n v="28.52"/>
    <s v="D"/>
    <d v="2009-10-14T00:00:00"/>
    <n v="1276.3142055081453"/>
    <n v="1276.3142055081453"/>
  </r>
  <r>
    <x v="1624"/>
    <x v="6"/>
    <s v="Désignations Effacées"/>
    <n v="254.5"/>
    <s v="D"/>
    <d v="2009-10-19T00:00:00"/>
    <n v="1021.8142055081453"/>
    <n v="1021.8142055081453"/>
  </r>
  <r>
    <x v="1632"/>
    <x v="11"/>
    <s v="Désignations Effacées"/>
    <n v="531"/>
    <s v="D"/>
    <d v="2009-10-19T00:00:00"/>
    <n v="490.81420550814528"/>
    <n v="490.81420550814528"/>
  </r>
  <r>
    <x v="1632"/>
    <x v="11"/>
    <s v="Désignations Effacées"/>
    <n v="215"/>
    <s v="D"/>
    <d v="2009-10-19T00:00:00"/>
    <n v="275.81420550814528"/>
    <n v="275.81420550814528"/>
  </r>
  <r>
    <x v="1633"/>
    <x v="30"/>
    <s v="Désignations Effacées"/>
    <n v="278.97000000000003"/>
    <s v="D"/>
    <d v="2009-10-20T00:00:00"/>
    <n v="-3.1557944918547491"/>
    <n v="-3.1557944918547491"/>
  </r>
  <r>
    <x v="1633"/>
    <x v="2"/>
    <s v="Désignations Effacées"/>
    <n v="54.68"/>
    <s v="D"/>
    <d v="2009-10-20T00:00:00"/>
    <n v="-57.835794491854749"/>
    <n v="-57.835794491854749"/>
  </r>
  <r>
    <x v="1633"/>
    <x v="26"/>
    <s v="Désignations Effacées"/>
    <n v="6.11"/>
    <s v="D"/>
    <d v="2009-10-20T00:00:00"/>
    <n v="-63.945794491854748"/>
    <n v="-63.945794491854748"/>
  </r>
  <r>
    <x v="1634"/>
    <x v="17"/>
    <s v="Désignations Effacées"/>
    <n v="1100"/>
    <s v="R"/>
    <d v="2009-10-23T00:00:00"/>
    <n v="1036.0542055081453"/>
    <n v="1036.0542055081453"/>
  </r>
  <r>
    <x v="1634"/>
    <x v="18"/>
    <s v="Désignations Effacées"/>
    <n v="215.6"/>
    <s v="R"/>
    <d v="2009-10-23T00:00:00"/>
    <n v="1251.6542055081452"/>
    <n v="1251.6542055081452"/>
  </r>
  <r>
    <x v="1635"/>
    <x v="1"/>
    <s v="Désignations Effacées"/>
    <n v="57.97"/>
    <s v="D"/>
    <d v="2009-10-25T00:00:00"/>
    <n v="1193.6842055081452"/>
    <n v="1193.6842055081452"/>
  </r>
  <r>
    <x v="1635"/>
    <x v="2"/>
    <s v="Désignations Effacées"/>
    <n v="9.86"/>
    <s v="D"/>
    <d v="2009-10-25T00:00:00"/>
    <n v="1183.8242055081453"/>
    <n v="1183.8242055081453"/>
  </r>
  <r>
    <x v="1612"/>
    <x v="5"/>
    <s v="Désignations Effacées"/>
    <n v="106.95"/>
    <s v="D"/>
    <d v="2009-10-30T00:00:00"/>
    <n v="1076.8742055081452"/>
    <n v="1076.8742055081452"/>
  </r>
  <r>
    <x v="1625"/>
    <x v="1"/>
    <s v="Désignations Effacées"/>
    <n v="47.37"/>
    <s v="D"/>
    <d v="2009-10-30T00:00:00"/>
    <n v="1029.5042055081453"/>
    <n v="1029.5042055081453"/>
  </r>
  <r>
    <x v="1625"/>
    <x v="2"/>
    <s v="Désignations Effacées"/>
    <n v="2.61"/>
    <s v="D"/>
    <d v="2009-10-30T00:00:00"/>
    <n v="1026.8942055081454"/>
    <n v="1026.8942055081454"/>
  </r>
  <r>
    <x v="1636"/>
    <x v="1"/>
    <s v="Désignations Effacées"/>
    <n v="15.17"/>
    <s v="D"/>
    <d v="2009-10-30T00:00:00"/>
    <n v="1011.7242055081455"/>
    <n v="1011.7242055081455"/>
  </r>
  <r>
    <x v="1636"/>
    <x v="2"/>
    <s v="Désignations Effacées"/>
    <n v="1.89"/>
    <s v="D"/>
    <d v="2009-10-30T00:00:00"/>
    <n v="1009.8342055081455"/>
    <n v="1009.8342055081455"/>
  </r>
  <r>
    <x v="1636"/>
    <x v="8"/>
    <s v="Désignations Effacées"/>
    <n v="81.900000000000006"/>
    <s v="D"/>
    <d v="2009-10-30T00:00:00"/>
    <n v="927.93420550814551"/>
    <n v="927.93420550814551"/>
  </r>
  <r>
    <x v="1636"/>
    <x v="5"/>
    <s v="Désignations Effacées"/>
    <n v="106.18"/>
    <s v="D"/>
    <d v="2009-10-30T00:00:00"/>
    <n v="821.75420550814556"/>
    <n v="821.75420550814556"/>
  </r>
  <r>
    <x v="1636"/>
    <x v="2"/>
    <s v="Désignations Effacées"/>
    <n v="36.869999999999997"/>
    <s v="D"/>
    <d v="2009-10-30T00:00:00"/>
    <n v="784.88420550814556"/>
    <n v="784.88420550814556"/>
  </r>
  <r>
    <x v="1636"/>
    <x v="6"/>
    <s v="Désignations Effacées"/>
    <n v="269"/>
    <s v="D"/>
    <d v="2009-10-30T00:00:00"/>
    <n v="515.88420550814556"/>
    <n v="515.88420550814556"/>
  </r>
  <r>
    <x v="1637"/>
    <x v="1"/>
    <s v="Désignations Effacées"/>
    <n v="37.840000000000003"/>
    <s v="D"/>
    <d v="2009-11-02T00:00:00"/>
    <n v="478.04420550814552"/>
    <n v="478.04420550814552"/>
  </r>
  <r>
    <x v="1637"/>
    <x v="2"/>
    <s v="Désignations Effacées"/>
    <n v="7.42"/>
    <s v="D"/>
    <d v="2009-11-02T00:00:00"/>
    <n v="470.62420550814551"/>
    <n v="470.62420550814551"/>
  </r>
  <r>
    <x v="1638"/>
    <x v="10"/>
    <s v="Désignations Effacées"/>
    <n v="36"/>
    <s v="D"/>
    <d v="2009-11-02T00:00:00"/>
    <n v="434.62420550814551"/>
    <n v="434.62420550814551"/>
  </r>
  <r>
    <x v="1638"/>
    <x v="10"/>
    <s v="Désignations Effacées"/>
    <n v="8.36"/>
    <s v="D"/>
    <d v="2009-11-02T00:00:00"/>
    <n v="426.26420550814549"/>
    <n v="426.26420550814549"/>
  </r>
  <r>
    <x v="1638"/>
    <x v="17"/>
    <s v="Désignations Effacées"/>
    <n v="1124.01"/>
    <s v="R"/>
    <d v="2009-11-03T00:00:00"/>
    <n v="1550.2742055081455"/>
    <n v="1550.2742055081455"/>
  </r>
  <r>
    <x v="1638"/>
    <x v="18"/>
    <s v="Désignations Effacées"/>
    <n v="220.3"/>
    <s v="R"/>
    <d v="2009-11-03T00:00:00"/>
    <n v="1770.5742055081455"/>
    <n v="1770.5742055081455"/>
  </r>
  <r>
    <x v="1639"/>
    <x v="11"/>
    <s v="Désignations Effacées"/>
    <n v="141.47999999999999"/>
    <s v="D"/>
    <d v="2009-11-05T00:00:00"/>
    <n v="1629.0942055081455"/>
    <n v="1629.0942055081455"/>
  </r>
  <r>
    <x v="1640"/>
    <x v="8"/>
    <s v="Désignations Effacées"/>
    <n v="94.3"/>
    <s v="D"/>
    <d v="2009-11-05T00:00:00"/>
    <n v="1534.7942055081455"/>
    <n v="1534.7942055081455"/>
  </r>
  <r>
    <x v="1640"/>
    <x v="2"/>
    <s v="Désignations Effacées"/>
    <n v="18.48"/>
    <s v="D"/>
    <d v="2009-11-05T00:00:00"/>
    <n v="1516.3142055081455"/>
    <n v="1516.3142055081455"/>
  </r>
  <r>
    <x v="1640"/>
    <x v="17"/>
    <s v="Désignations Effacées"/>
    <n v="550"/>
    <s v="R"/>
    <d v="2009-11-05T00:00:00"/>
    <n v="2066.3142055081453"/>
    <n v="2066.3142055081453"/>
  </r>
  <r>
    <x v="1640"/>
    <x v="18"/>
    <s v="Désignations Effacées"/>
    <n v="107.8"/>
    <s v="R"/>
    <d v="2009-11-05T00:00:00"/>
    <n v="2174.1142055081455"/>
    <n v="2174.1142055081455"/>
  </r>
  <r>
    <x v="1641"/>
    <x v="26"/>
    <s v="Désignations Effacées"/>
    <n v="4"/>
    <s v="D"/>
    <d v="2009-11-09T00:00:00"/>
    <n v="2170.1142055081455"/>
    <n v="2170.1142055081455"/>
  </r>
  <r>
    <x v="1642"/>
    <x v="11"/>
    <s v="Désignations Effacées"/>
    <n v="215"/>
    <s v="D"/>
    <d v="2009-11-12T00:00:00"/>
    <n v="1955.1142055081455"/>
    <n v="1955.1142055081455"/>
  </r>
  <r>
    <x v="1643"/>
    <x v="17"/>
    <s v="Désignations Effacées"/>
    <n v="300"/>
    <s v="R"/>
    <d v="2009-11-16T00:00:00"/>
    <n v="2255.1142055081455"/>
    <n v="2255.1142055081455"/>
  </r>
  <r>
    <x v="1643"/>
    <x v="18"/>
    <s v="Désignations Effacées"/>
    <n v="58.8"/>
    <s v="R"/>
    <d v="2009-11-16T00:00:00"/>
    <n v="2313.9142055081456"/>
    <n v="2313.9142055081456"/>
  </r>
  <r>
    <x v="1644"/>
    <x v="20"/>
    <s v="Désignations Effacées"/>
    <n v="547"/>
    <s v="D"/>
    <d v="2009-11-16T00:00:00"/>
    <n v="1766.9142055081456"/>
    <n v="1766.9142055081456"/>
  </r>
  <r>
    <x v="1645"/>
    <x v="17"/>
    <s v="Désignations Effacées"/>
    <n v="580"/>
    <s v="R"/>
    <d v="2009-11-16T00:00:00"/>
    <n v="2346.9142055081456"/>
    <n v="2346.9142055081456"/>
  </r>
  <r>
    <x v="1645"/>
    <x v="18"/>
    <s v="Désignations Effacées"/>
    <n v="113.68"/>
    <s v="R"/>
    <d v="2009-11-16T00:00:00"/>
    <n v="2460.5942055081455"/>
    <n v="2460.5942055081455"/>
  </r>
  <r>
    <x v="1645"/>
    <x v="17"/>
    <s v="Désignations Effacées"/>
    <n v="700"/>
    <s v="R"/>
    <d v="2009-11-16T00:00:00"/>
    <n v="3160.5942055081455"/>
    <n v="3160.5942055081455"/>
  </r>
  <r>
    <x v="1645"/>
    <x v="18"/>
    <s v="Désignations Effacées"/>
    <n v="137.19999999999999"/>
    <s v="R"/>
    <d v="2009-11-16T00:00:00"/>
    <n v="3297.7942055081453"/>
    <n v="3297.7942055081453"/>
  </r>
  <r>
    <x v="1645"/>
    <x v="1"/>
    <s v="Désignations Effacées"/>
    <n v="84.52"/>
    <s v="D"/>
    <d v="2009-11-16T00:00:00"/>
    <n v="3213.2742055081453"/>
    <n v="3213.2742055081453"/>
  </r>
  <r>
    <x v="1645"/>
    <x v="2"/>
    <s v="Désignations Effacées"/>
    <n v="13.51"/>
    <s v="D"/>
    <d v="2009-11-16T00:00:00"/>
    <n v="3199.7642055081451"/>
    <n v="3199.7642055081451"/>
  </r>
  <r>
    <x v="1646"/>
    <x v="5"/>
    <s v="Désignations Effacées"/>
    <n v="145.47999999999999"/>
    <s v="D"/>
    <d v="2009-11-16T00:00:00"/>
    <n v="3054.2842055081451"/>
    <n v="3054.2842055081451"/>
  </r>
  <r>
    <x v="1646"/>
    <x v="2"/>
    <s v="Désignations Effacées"/>
    <n v="28.52"/>
    <s v="D"/>
    <d v="2009-11-16T00:00:00"/>
    <n v="3025.7642055081451"/>
    <n v="3025.7642055081451"/>
  </r>
  <r>
    <x v="1647"/>
    <x v="21"/>
    <s v="Désignations Effacées"/>
    <n v="1950"/>
    <s v="D"/>
    <d v="2009-11-19T00:00:00"/>
    <n v="1075.7642055081451"/>
    <n v="1075.7642055081451"/>
  </r>
  <r>
    <x v="1647"/>
    <x v="2"/>
    <s v="Désignations Effacées"/>
    <n v="382.2"/>
    <s v="D"/>
    <d v="2009-11-19T00:00:00"/>
    <n v="693.56420550814505"/>
    <n v="693.56420550814505"/>
  </r>
  <r>
    <x v="1647"/>
    <x v="17"/>
    <s v="Désignations Effacées"/>
    <n v="870"/>
    <s v="R"/>
    <d v="2009-11-19T00:00:00"/>
    <n v="1563.5642055081451"/>
    <n v="1563.5642055081451"/>
  </r>
  <r>
    <x v="1647"/>
    <x v="18"/>
    <s v="Désignations Effacées"/>
    <n v="170.52"/>
    <s v="R"/>
    <d v="2009-11-19T00:00:00"/>
    <n v="1734.084205508145"/>
    <n v="1734.084205508145"/>
  </r>
  <r>
    <x v="1640"/>
    <x v="6"/>
    <s v="Désignations Effacées"/>
    <n v="254.5"/>
    <s v="D"/>
    <d v="2009-11-20T00:00:00"/>
    <n v="1479.584205508145"/>
    <n v="1479.584205508145"/>
  </r>
  <r>
    <x v="1646"/>
    <x v="11"/>
    <s v="Désignations Effacées"/>
    <n v="1696"/>
    <s v="D"/>
    <d v="2009-11-20T00:00:00"/>
    <n v="-216.41579449185497"/>
    <n v="-216.41579449185497"/>
  </r>
  <r>
    <x v="1646"/>
    <x v="11"/>
    <s v="Désignations Effacées"/>
    <n v="1012"/>
    <s v="D"/>
    <d v="2009-11-20T00:00:00"/>
    <n v="-1228.415794491855"/>
    <n v="-1228.415794491855"/>
  </r>
  <r>
    <x v="1648"/>
    <x v="30"/>
    <s v="Désignations Effacées"/>
    <n v="278.97000000000003"/>
    <s v="D"/>
    <d v="2009-11-23T00:00:00"/>
    <n v="-1507.385794491855"/>
    <n v="-1507.385794491855"/>
  </r>
  <r>
    <x v="1648"/>
    <x v="2"/>
    <s v="Désignations Effacées"/>
    <n v="54.68"/>
    <s v="D"/>
    <d v="2009-11-23T00:00:00"/>
    <n v="-1562.0657944918551"/>
    <n v="-1562.0657944918551"/>
  </r>
  <r>
    <x v="1648"/>
    <x v="26"/>
    <s v="Désignations Effacées"/>
    <n v="6.11"/>
    <s v="D"/>
    <d v="2009-11-23T00:00:00"/>
    <n v="-1568.175794491855"/>
    <n v="-1568.175794491855"/>
  </r>
  <r>
    <x v="1649"/>
    <x v="17"/>
    <s v="Désignations Effacées"/>
    <n v="5425"/>
    <s v="R"/>
    <d v="2009-11-23T00:00:00"/>
    <n v="3856.824205508145"/>
    <n v="3856.824205508145"/>
  </r>
  <r>
    <x v="1649"/>
    <x v="18"/>
    <s v="Désignations Effacées"/>
    <n v="1063"/>
    <s v="R"/>
    <d v="2009-11-23T00:00:00"/>
    <n v="4919.8242055081446"/>
    <n v="4919.8242055081446"/>
  </r>
  <r>
    <x v="1650"/>
    <x v="1"/>
    <s v="Désignations Effacées"/>
    <n v="10.66"/>
    <s v="D"/>
    <d v="2009-11-26T00:00:00"/>
    <n v="4909.1642055081447"/>
    <n v="4909.1642055081447"/>
  </r>
  <r>
    <x v="1650"/>
    <x v="2"/>
    <s v="Désignations Effacées"/>
    <n v="1.33"/>
    <s v="D"/>
    <d v="2009-11-26T00:00:00"/>
    <n v="4907.8342055081448"/>
    <n v="4907.8342055081448"/>
  </r>
  <r>
    <x v="1650"/>
    <x v="17"/>
    <s v="Désignations Effacées"/>
    <n v="2400"/>
    <s v="R"/>
    <d v="2009-11-26T00:00:00"/>
    <n v="7307.8342055081448"/>
    <n v="7307.8342055081448"/>
  </r>
  <r>
    <x v="1650"/>
    <x v="18"/>
    <s v="Désignations Effacées"/>
    <n v="470.4"/>
    <s v="R"/>
    <d v="2009-11-26T00:00:00"/>
    <n v="7778.2342055081444"/>
    <n v="7778.2342055081444"/>
  </r>
  <r>
    <x v="1650"/>
    <x v="17"/>
    <s v="Désignations Effacées"/>
    <n v="620"/>
    <s v="R"/>
    <d v="2009-11-26T00:00:00"/>
    <n v="8398.2342055081444"/>
    <n v="8398.2342055081444"/>
  </r>
  <r>
    <x v="1650"/>
    <x v="18"/>
    <s v="Désignations Effacées"/>
    <n v="121.52"/>
    <s v="R"/>
    <d v="2009-11-26T00:00:00"/>
    <n v="8519.7542055081449"/>
    <n v="8519.7542055081449"/>
  </r>
  <r>
    <x v="1651"/>
    <x v="29"/>
    <s v="Désignations Effacées"/>
    <n v="1091.68"/>
    <s v="D"/>
    <d v="2009-11-29T00:00:00"/>
    <n v="7428.0742055081446"/>
    <n v="7428.0742055081446"/>
  </r>
  <r>
    <x v="1651"/>
    <x v="2"/>
    <s v="Désignations Effacées"/>
    <n v="213.97"/>
    <s v="D"/>
    <d v="2009-11-29T00:00:00"/>
    <n v="7214.1042055081443"/>
    <n v="7214.1042055081443"/>
  </r>
  <r>
    <x v="1652"/>
    <x v="17"/>
    <s v="Désignations Effacées"/>
    <n v="700"/>
    <s v="R"/>
    <d v="2009-11-30T00:00:00"/>
    <n v="7914.1042055081443"/>
    <n v="7914.1042055081443"/>
  </r>
  <r>
    <x v="1652"/>
    <x v="18"/>
    <s v="Désignations Effacées"/>
    <n v="137.19999999999999"/>
    <s v="R"/>
    <d v="2009-11-30T00:00:00"/>
    <n v="8051.3042055081442"/>
    <n v="8051.3042055081442"/>
  </r>
  <r>
    <x v="1653"/>
    <x v="1"/>
    <s v="Désignations Effacées"/>
    <n v="30.47"/>
    <s v="D"/>
    <d v="2009-11-30T00:00:00"/>
    <n v="8020.8342055081439"/>
    <n v="8020.8342055081439"/>
  </r>
  <r>
    <x v="1653"/>
    <x v="8"/>
    <s v="Désignations Effacées"/>
    <n v="94.610000000000014"/>
    <s v="D"/>
    <d v="2009-11-30T00:00:00"/>
    <n v="7926.2242055081442"/>
    <n v="7926.2242055081442"/>
  </r>
  <r>
    <x v="1653"/>
    <x v="2"/>
    <s v="Désignations Effacées"/>
    <n v="38.700000000000003"/>
    <s v="D"/>
    <d v="2009-11-30T00:00:00"/>
    <n v="7887.5242055081444"/>
    <n v="7887.5242055081444"/>
  </r>
  <r>
    <x v="1653"/>
    <x v="6"/>
    <s v="Désignations Effacées"/>
    <n v="28.49"/>
    <s v="D"/>
    <d v="2009-11-30T00:00:00"/>
    <n v="7859.0342055081446"/>
    <n v="7859.0342055081446"/>
  </r>
  <r>
    <x v="1653"/>
    <x v="5"/>
    <s v="Désignations Effacées"/>
    <n v="162.57"/>
    <s v="D"/>
    <d v="2009-11-30T00:00:00"/>
    <n v="7696.4642055081449"/>
    <n v="7696.4642055081449"/>
  </r>
  <r>
    <x v="1654"/>
    <x v="10"/>
    <s v="Désignations Effacées"/>
    <n v="36"/>
    <s v="D"/>
    <d v="2009-12-01T00:00:00"/>
    <n v="7660.4642055081449"/>
    <n v="7660.4642055081449"/>
  </r>
  <r>
    <x v="1654"/>
    <x v="10"/>
    <s v="Désignations Effacées"/>
    <n v="8.36"/>
    <s v="D"/>
    <d v="2009-12-01T00:00:00"/>
    <n v="7652.1042055081452"/>
    <n v="7652.1042055081452"/>
  </r>
  <r>
    <x v="1654"/>
    <x v="1"/>
    <s v="Désignations Effacées"/>
    <n v="37"/>
    <s v="D"/>
    <d v="2009-12-01T00:00:00"/>
    <n v="7615.1042055081452"/>
    <n v="7615.1042055081452"/>
  </r>
  <r>
    <x v="1654"/>
    <x v="2"/>
    <s v="Désignations Effacées"/>
    <n v="7.25"/>
    <s v="D"/>
    <d v="2009-12-01T00:00:00"/>
    <n v="7607.8542055081452"/>
    <n v="7607.8542055081452"/>
  </r>
  <r>
    <x v="1655"/>
    <x v="4"/>
    <s v="Désignations Effacées"/>
    <n v="1036"/>
    <s v="D"/>
    <d v="2009-12-03T00:00:00"/>
    <n v="6571.8542055081452"/>
    <n v="6571.8542055081452"/>
  </r>
  <r>
    <x v="1656"/>
    <x v="11"/>
    <s v="Désignations Effacées"/>
    <n v="141.47999999999999"/>
    <s v="D"/>
    <d v="2009-12-07T00:00:00"/>
    <n v="6430.3742055081457"/>
    <n v="6430.3742055081457"/>
  </r>
  <r>
    <x v="1657"/>
    <x v="17"/>
    <s v="Désignations Effacées"/>
    <n v="4870.7"/>
    <s v="R"/>
    <d v="2009-12-08T00:00:00"/>
    <n v="11301.074205508146"/>
    <n v="11301.074205508146"/>
  </r>
  <r>
    <x v="1657"/>
    <x v="18"/>
    <s v="Désignations Effacées"/>
    <n v="954.66"/>
    <s v="R"/>
    <d v="2009-12-08T00:00:00"/>
    <n v="12255.734205508146"/>
    <n v="12255.734205508146"/>
  </r>
  <r>
    <x v="1658"/>
    <x v="8"/>
    <s v="Désignations Effacées"/>
    <n v="100.84"/>
    <s v="D"/>
    <d v="2009-12-08T00:00:00"/>
    <n v="12154.894205508146"/>
    <n v="12154.894205508146"/>
  </r>
  <r>
    <x v="1658"/>
    <x v="2"/>
    <s v="Désignations Effacées"/>
    <n v="19.760000000000002"/>
    <s v="D"/>
    <d v="2009-12-08T00:00:00"/>
    <n v="12135.134205508146"/>
    <n v="12135.134205508146"/>
  </r>
  <r>
    <x v="1659"/>
    <x v="20"/>
    <s v="Désignations Effacées"/>
    <n v="1796"/>
    <s v="D"/>
    <d v="2009-12-08T00:00:00"/>
    <n v="10339.134205508146"/>
    <n v="10339.134205508146"/>
  </r>
  <r>
    <x v="1660"/>
    <x v="26"/>
    <s v="Désignations Effacées"/>
    <n v="4"/>
    <s v="D"/>
    <d v="2009-12-09T00:00:00"/>
    <n v="10335.134205508146"/>
    <n v="10335.134205508146"/>
  </r>
  <r>
    <x v="1661"/>
    <x v="6"/>
    <s v="Désignations Effacées"/>
    <n v="6000"/>
    <s v="D"/>
    <d v="2009-12-09T00:00:00"/>
    <n v="4335.1342055081459"/>
    <n v="4335.1342055081459"/>
  </r>
  <r>
    <x v="1659"/>
    <x v="17"/>
    <s v="Désignations Effacées"/>
    <n v="710"/>
    <s v="R"/>
    <d v="2009-12-10T00:00:00"/>
    <n v="5045.1342055081459"/>
    <n v="5045.1342055081459"/>
  </r>
  <r>
    <x v="1659"/>
    <x v="18"/>
    <s v="Désignations Effacées"/>
    <n v="139.16"/>
    <s v="R"/>
    <d v="2009-12-10T00:00:00"/>
    <n v="5184.2942055081458"/>
    <n v="5184.2942055081458"/>
  </r>
  <r>
    <x v="1662"/>
    <x v="17"/>
    <s v="Désignations Effacées"/>
    <n v="620"/>
    <s v="R"/>
    <d v="2009-12-10T00:00:00"/>
    <n v="5804.2942055081458"/>
    <n v="5804.2942055081458"/>
  </r>
  <r>
    <x v="1662"/>
    <x v="18"/>
    <s v="Désignations Effacées"/>
    <n v="121.52"/>
    <s v="R"/>
    <d v="2009-12-10T00:00:00"/>
    <n v="5925.8142055081462"/>
    <n v="5925.8142055081462"/>
  </r>
  <r>
    <x v="1662"/>
    <x v="11"/>
    <s v="Désignations Effacées"/>
    <n v="215"/>
    <s v="D"/>
    <d v="2009-12-11T00:00:00"/>
    <n v="5710.8142055081462"/>
    <n v="5710.8142055081462"/>
  </r>
  <r>
    <x v="1663"/>
    <x v="1"/>
    <s v="Désignations Effacées"/>
    <n v="110.64"/>
    <s v="D"/>
    <d v="2009-12-15T00:00:00"/>
    <n v="5600.1742055081459"/>
    <n v="5600.1742055081459"/>
  </r>
  <r>
    <x v="1663"/>
    <x v="2"/>
    <s v="Désignations Effacées"/>
    <n v="18.93"/>
    <s v="D"/>
    <d v="2009-12-15T00:00:00"/>
    <n v="5581.2442055081456"/>
    <n v="5581.2442055081456"/>
  </r>
  <r>
    <x v="1664"/>
    <x v="17"/>
    <s v="Désignations Effacées"/>
    <n v="2100"/>
    <s v="R"/>
    <d v="2009-12-17T00:00:00"/>
    <n v="7681.2442055081456"/>
    <n v="7681.2442055081456"/>
  </r>
  <r>
    <x v="1664"/>
    <x v="18"/>
    <s v="Désignations Effacées"/>
    <n v="411.6"/>
    <s v="R"/>
    <d v="2009-12-17T00:00:00"/>
    <n v="8092.8442055081459"/>
    <n v="8092.8442055081459"/>
  </r>
  <r>
    <x v="1658"/>
    <x v="6"/>
    <s v="Désignations Effacées"/>
    <n v="254.5"/>
    <s v="D"/>
    <d v="2009-12-21T00:00:00"/>
    <n v="7838.3442055081459"/>
    <n v="7838.3442055081459"/>
  </r>
  <r>
    <x v="1665"/>
    <x v="11"/>
    <s v="Désignations Effacées"/>
    <n v="1012"/>
    <s v="D"/>
    <d v="2009-12-21T00:00:00"/>
    <n v="6826.3442055081459"/>
    <n v="6826.3442055081459"/>
  </r>
  <r>
    <x v="1666"/>
    <x v="30"/>
    <s v="Désignations Effacées"/>
    <n v="278.97000000000003"/>
    <s v="D"/>
    <d v="2009-12-21T00:00:00"/>
    <n v="6547.3742055081457"/>
    <n v="6547.3742055081457"/>
  </r>
  <r>
    <x v="1666"/>
    <x v="2"/>
    <s v="Désignations Effacées"/>
    <n v="54.68"/>
    <s v="D"/>
    <d v="2009-12-21T00:00:00"/>
    <n v="6492.6942055081454"/>
    <n v="6492.6942055081454"/>
  </r>
  <r>
    <x v="1666"/>
    <x v="26"/>
    <s v="Désignations Effacées"/>
    <n v="6.11"/>
    <s v="D"/>
    <d v="2009-12-21T00:00:00"/>
    <n v="6486.5842055081457"/>
    <n v="6486.5842055081457"/>
  </r>
  <r>
    <x v="1666"/>
    <x v="11"/>
    <s v="Désignations Effacées"/>
    <n v="1695"/>
    <s v="D"/>
    <d v="2009-12-21T00:00:00"/>
    <n v="4791.5842055081457"/>
    <n v="4791.5842055081457"/>
  </r>
  <r>
    <x v="1667"/>
    <x v="17"/>
    <s v="Désignations Effacées"/>
    <n v="915"/>
    <s v="R"/>
    <d v="2009-12-23T00:00:00"/>
    <n v="5706.5842055081457"/>
    <n v="5706.5842055081457"/>
  </r>
  <r>
    <x v="1667"/>
    <x v="18"/>
    <s v="Désignations Effacées"/>
    <n v="179.34"/>
    <s v="R"/>
    <d v="2009-12-23T00:00:00"/>
    <n v="5885.9242055081459"/>
    <n v="5885.9242055081459"/>
  </r>
  <r>
    <x v="1668"/>
    <x v="10"/>
    <s v="Désignations Effacées"/>
    <n v="33.6"/>
    <s v="D"/>
    <d v="2009-12-28T00:00:00"/>
    <n v="5852.3242055081455"/>
    <n v="5852.3242055081455"/>
  </r>
  <r>
    <x v="1669"/>
    <x v="1"/>
    <s v="Désignations Effacées"/>
    <n v="162.94999999999999"/>
    <s v="D"/>
    <d v="2009-12-31T00:00:00"/>
    <n v="5689.3742055081457"/>
    <n v="5689.3742055081457"/>
  </r>
  <r>
    <x v="1669"/>
    <x v="2"/>
    <s v="Désignations Effacées"/>
    <n v="31.94"/>
    <s v="D"/>
    <d v="2009-12-31T00:00:00"/>
    <n v="5657.4342055081461"/>
    <n v="5657.4342055081461"/>
  </r>
  <r>
    <x v="1670"/>
    <x v="1"/>
    <s v="Désignations Effacées"/>
    <n v="36.78"/>
    <s v="D"/>
    <d v="2009-12-31T00:00:00"/>
    <n v="5620.6542055081463"/>
    <n v="5620.6542055081463"/>
  </r>
  <r>
    <x v="1670"/>
    <x v="2"/>
    <s v="Désignations Effacées"/>
    <n v="7.22"/>
    <s v="D"/>
    <d v="2009-12-31T00:00:00"/>
    <n v="5613.4342055081461"/>
    <n v="5613.4342055081461"/>
  </r>
  <r>
    <x v="1671"/>
    <x v="28"/>
    <s v="Désignations Effacées"/>
    <n v="54.35"/>
    <s v="D"/>
    <d v="2009-12-31T00:00:00"/>
    <n v="5559.0842055081457"/>
    <n v="5559.0842055081457"/>
  </r>
  <r>
    <x v="1671"/>
    <x v="2"/>
    <s v="Désignations Effacées"/>
    <n v="10.65"/>
    <s v="D"/>
    <d v="2009-12-31T00:00:00"/>
    <n v="5548.4342055081461"/>
    <n v="5548.4342055081461"/>
  </r>
  <r>
    <x v="1667"/>
    <x v="15"/>
    <s v="Désignations Effacées"/>
    <n v="352.51"/>
    <s v="D"/>
    <d v="2009-12-31T00:00:00"/>
    <n v="5195.9242055081459"/>
    <n v="5195.9242055081459"/>
  </r>
  <r>
    <x v="1667"/>
    <x v="2"/>
    <s v="Désignations Effacées"/>
    <n v="69.09"/>
    <s v="D"/>
    <d v="2009-12-31T00:00:00"/>
    <n v="5126.8342055081457"/>
    <n v="5126.8342055081457"/>
  </r>
  <r>
    <x v="1672"/>
    <x v="15"/>
    <s v="Désignations Effacées"/>
    <n v="-10"/>
    <s v="D"/>
    <d v="2009-12-31T00:00:00"/>
    <n v="5136.8342055081457"/>
    <n v="5136.8342055081457"/>
  </r>
  <r>
    <x v="1672"/>
    <x v="8"/>
    <s v="Désignations Effacées"/>
    <n v="125.72"/>
    <s v="D"/>
    <d v="2009-12-31T00:00:00"/>
    <n v="5011.1142055081455"/>
    <n v="5011.1142055081455"/>
  </r>
  <r>
    <x v="1672"/>
    <x v="5"/>
    <s v="Désignations Effacées"/>
    <n v="151.44"/>
    <s v="D"/>
    <d v="2009-12-31T00:00:00"/>
    <n v="4859.6742055081459"/>
    <n v="4859.6742055081459"/>
  </r>
  <r>
    <x v="1672"/>
    <x v="2"/>
    <s v="Désignations Effacées"/>
    <n v="40.460000000000008"/>
    <s v="D"/>
    <d v="2009-12-31T00:00:00"/>
    <n v="4819.2142055081458"/>
    <n v="4819.2142055081458"/>
  </r>
  <r>
    <x v="1672"/>
    <x v="6"/>
    <s v="Désignations Effacées"/>
    <n v="350.85"/>
    <s v="D"/>
    <d v="2009-12-31T00:00:00"/>
    <n v="4468.3642055081455"/>
    <n v="4468.3642055081455"/>
  </r>
  <r>
    <x v="1673"/>
    <x v="10"/>
    <s v="Désignations Effacées"/>
    <n v="9.2100000000000009"/>
    <s v="D"/>
    <d v="2010-01-01T00:00:00"/>
    <n v="4459.1542055081454"/>
    <n v="4459.1542055081454"/>
  </r>
  <r>
    <x v="1670"/>
    <x v="1"/>
    <s v="Désignations Effacées"/>
    <n v="28.92"/>
    <s v="D"/>
    <d v="2010-01-04T00:00:00"/>
    <n v="4430.2342055081454"/>
    <n v="4430.2342055081454"/>
  </r>
  <r>
    <x v="1670"/>
    <x v="2"/>
    <s v="Désignations Effacées"/>
    <n v="4.91"/>
    <s v="D"/>
    <d v="2010-01-04T00:00:00"/>
    <n v="4425.3242055081455"/>
    <n v="4425.3242055081455"/>
  </r>
  <r>
    <x v="1674"/>
    <x v="10"/>
    <s v="Désignations Effacées"/>
    <n v="36"/>
    <s v="D"/>
    <d v="2010-01-04T00:00:00"/>
    <n v="4389.3242055081455"/>
    <n v="4389.3242055081455"/>
  </r>
  <r>
    <x v="1674"/>
    <x v="10"/>
    <s v="Désignations Effacées"/>
    <n v="1.5"/>
    <s v="D"/>
    <d v="2010-01-04T00:00:00"/>
    <n v="4387.8242055081455"/>
    <n v="4387.8242055081455"/>
  </r>
  <r>
    <x v="1674"/>
    <x v="10"/>
    <s v="Désignations Effacées"/>
    <n v="8.36"/>
    <s v="D"/>
    <d v="2010-01-04T00:00:00"/>
    <n v="4379.4642055081458"/>
    <n v="4379.4642055081458"/>
  </r>
  <r>
    <x v="1674"/>
    <x v="11"/>
    <s v="Désignations Effacées"/>
    <n v="145.87"/>
    <s v="D"/>
    <d v="2010-01-05T00:00:00"/>
    <n v="4233.5942055081459"/>
    <n v="4233.5942055081459"/>
  </r>
  <r>
    <x v="1675"/>
    <x v="8"/>
    <s v="Désignations Effacées"/>
    <n v="122.58"/>
    <s v="D"/>
    <d v="2010-01-05T00:00:00"/>
    <n v="4111.014205508146"/>
    <n v="4111.014205508146"/>
  </r>
  <r>
    <x v="1675"/>
    <x v="2"/>
    <s v="Désignations Effacées"/>
    <n v="24.02"/>
    <s v="D"/>
    <d v="2010-01-05T00:00:00"/>
    <n v="4086.994205508146"/>
    <n v="4086.994205508146"/>
  </r>
  <r>
    <x v="1676"/>
    <x v="6"/>
    <s v="Désignations Effacées"/>
    <n v="500"/>
    <s v="D"/>
    <d v="2010-01-06T00:00:00"/>
    <n v="3586.994205508146"/>
    <n v="3586.994205508146"/>
  </r>
  <r>
    <x v="1677"/>
    <x v="17"/>
    <s v="Désignations Effacées"/>
    <n v="2065"/>
    <s v="R"/>
    <d v="2010-01-07T00:00:00"/>
    <n v="5651.9942055081465"/>
    <n v="5651.9942055081465"/>
  </r>
  <r>
    <x v="1677"/>
    <x v="18"/>
    <s v="Désignations Effacées"/>
    <n v="404.74"/>
    <s v="R"/>
    <d v="2010-01-07T00:00:00"/>
    <n v="6056.7342055081463"/>
    <n v="6056.7342055081463"/>
  </r>
  <r>
    <x v="1678"/>
    <x v="17"/>
    <s v="Désignations Effacées"/>
    <n v="250"/>
    <s v="R"/>
    <d v="2010-01-08T00:00:00"/>
    <n v="6306.7342055081463"/>
    <n v="6306.7342055081463"/>
  </r>
  <r>
    <x v="1678"/>
    <x v="18"/>
    <s v="Désignations Effacées"/>
    <n v="1194.6299999999999"/>
    <s v="R"/>
    <d v="2010-01-08T00:00:00"/>
    <n v="7501.3642055081464"/>
    <n v="7501.3642055081464"/>
  </r>
  <r>
    <x v="1678"/>
    <x v="17"/>
    <s v="Désignations Effacées"/>
    <n v="5620.04"/>
    <s v="R"/>
    <d v="2010-01-08T00:00:00"/>
    <n v="13121.404205508146"/>
    <n v="13121.404205508146"/>
  </r>
  <r>
    <x v="1678"/>
    <x v="17"/>
    <s v="Désignations Effacées"/>
    <n v="225"/>
    <s v="R"/>
    <d v="2010-01-08T00:00:00"/>
    <n v="13346.404205508146"/>
    <n v="13346.404205508146"/>
  </r>
  <r>
    <x v="1679"/>
    <x v="9"/>
    <s v="Désignations Effacées"/>
    <n v="171.72"/>
    <s v="D"/>
    <d v="2010-01-10T00:00:00"/>
    <n v="13174.684205508147"/>
    <n v="13174.684205508147"/>
  </r>
  <r>
    <x v="1679"/>
    <x v="2"/>
    <s v="Désignations Effacées"/>
    <n v="32.279999999999994"/>
    <s v="D"/>
    <d v="2010-01-10T00:00:00"/>
    <n v="13142.404205508146"/>
    <n v="13142.404205508146"/>
  </r>
  <r>
    <x v="1680"/>
    <x v="11"/>
    <s v="Désignations Effacées"/>
    <n v="345.73"/>
    <s v="D"/>
    <d v="2010-01-11T00:00:00"/>
    <n v="12796.674205508147"/>
    <n v="12796.674205508147"/>
  </r>
  <r>
    <x v="1680"/>
    <x v="11"/>
    <s v="Désignations Effacées"/>
    <n v="317.43"/>
    <s v="D"/>
    <d v="2010-01-11T00:00:00"/>
    <n v="12479.244205508146"/>
    <n v="12479.244205508146"/>
  </r>
  <r>
    <x v="1678"/>
    <x v="26"/>
    <s v="Désignations Effacées"/>
    <n v="11.9"/>
    <s v="D"/>
    <d v="2010-01-12T00:00:00"/>
    <n v="12467.344205508147"/>
    <n v="12467.344205508147"/>
  </r>
  <r>
    <x v="1680"/>
    <x v="20"/>
    <s v="Désignations Effacées"/>
    <n v="1509"/>
    <s v="D"/>
    <d v="2010-01-12T00:00:00"/>
    <n v="10958.344205508147"/>
    <n v="10958.344205508147"/>
  </r>
  <r>
    <x v="1681"/>
    <x v="11"/>
    <s v="Désignations Effacées"/>
    <n v="364.5"/>
    <s v="D"/>
    <d v="2010-01-13T00:00:00"/>
    <n v="10593.844205508147"/>
    <n v="10593.844205508147"/>
  </r>
  <r>
    <x v="1682"/>
    <x v="1"/>
    <s v="Désignations Effacées"/>
    <n v="84.18"/>
    <s v="D"/>
    <d v="2010-01-13T00:00:00"/>
    <n v="10509.664205508147"/>
    <n v="10509.664205508147"/>
  </r>
  <r>
    <x v="1682"/>
    <x v="2"/>
    <s v="Désignations Effacées"/>
    <n v="13.74"/>
    <s v="D"/>
    <d v="2010-01-13T00:00:00"/>
    <n v="10495.924205508147"/>
    <n v="10495.924205508147"/>
  </r>
  <r>
    <x v="1683"/>
    <x v="11"/>
    <s v="Désignations Effacées"/>
    <n v="816"/>
    <s v="D"/>
    <d v="2010-01-20T00:00:00"/>
    <n v="9679.9242055081468"/>
    <n v="9679.9242055081468"/>
  </r>
  <r>
    <x v="1683"/>
    <x v="6"/>
    <s v="Désignations Effacées"/>
    <n v="300"/>
    <s v="D"/>
    <d v="2010-01-20T00:00:00"/>
    <n v="9379.9242055081468"/>
    <n v="9379.9242055081468"/>
  </r>
  <r>
    <x v="1683"/>
    <x v="11"/>
    <s v="Désignations Effacées"/>
    <n v="373"/>
    <s v="D"/>
    <d v="2010-01-21T00:00:00"/>
    <n v="9006.9242055081468"/>
    <n v="9006.9242055081468"/>
  </r>
  <r>
    <x v="1684"/>
    <x v="30"/>
    <s v="Désignations Effacées"/>
    <n v="278.97000000000003"/>
    <s v="D"/>
    <d v="2010-01-21T00:00:00"/>
    <n v="8727.9542055081474"/>
    <n v="8727.9542055081474"/>
  </r>
  <r>
    <x v="1684"/>
    <x v="2"/>
    <s v="Désignations Effacées"/>
    <n v="54.68"/>
    <s v="D"/>
    <d v="2010-01-21T00:00:00"/>
    <n v="8673.2742055081471"/>
    <n v="8673.2742055081471"/>
  </r>
  <r>
    <x v="1684"/>
    <x v="26"/>
    <s v="Désignations Effacées"/>
    <n v="6.11"/>
    <s v="D"/>
    <d v="2010-01-21T00:00:00"/>
    <n v="8667.1642055081466"/>
    <n v="8667.1642055081466"/>
  </r>
  <r>
    <x v="1685"/>
    <x v="17"/>
    <s v="Désignations Effacées"/>
    <n v="650"/>
    <s v="R"/>
    <d v="2010-01-22T00:00:00"/>
    <n v="9317.1642055081466"/>
    <n v="9317.1642055081466"/>
  </r>
  <r>
    <x v="1685"/>
    <x v="18"/>
    <s v="Désignations Effacées"/>
    <n v="127.4"/>
    <s v="R"/>
    <d v="2010-01-22T00:00:00"/>
    <n v="9444.5642055081462"/>
    <n v="9444.5642055081462"/>
  </r>
  <r>
    <x v="1682"/>
    <x v="1"/>
    <s v="Désignations Effacées"/>
    <n v="32.26"/>
    <s v="D"/>
    <d v="2010-01-25T00:00:00"/>
    <n v="9412.304205508146"/>
    <n v="9412.304205508146"/>
  </r>
  <r>
    <x v="1682"/>
    <x v="2"/>
    <s v="Désignations Effacées"/>
    <n v="5.57"/>
    <s v="D"/>
    <d v="2010-01-25T00:00:00"/>
    <n v="9406.7342055081463"/>
    <n v="9406.7342055081463"/>
  </r>
  <r>
    <x v="1686"/>
    <x v="6"/>
    <s v="Désignations Effacées"/>
    <n v="99.259999999999991"/>
    <s v="D"/>
    <d v="2010-01-29T00:00:00"/>
    <n v="9307.474205508146"/>
    <n v="9307.474205508146"/>
  </r>
  <r>
    <x v="1686"/>
    <x v="6"/>
    <s v="Désignations Effacées"/>
    <n v="167.2"/>
    <s v="D"/>
    <d v="2010-01-29T00:00:00"/>
    <n v="9140.2742055081453"/>
    <n v="9140.2742055081453"/>
  </r>
  <r>
    <x v="1686"/>
    <x v="2"/>
    <s v="Désignations Effacées"/>
    <n v="19.45"/>
    <s v="D"/>
    <d v="2010-01-29T00:00:00"/>
    <n v="9120.8242055081446"/>
    <n v="9120.8242055081446"/>
  </r>
  <r>
    <x v="1687"/>
    <x v="6"/>
    <s v="Désignations Effacées"/>
    <n v="3000"/>
    <s v="D"/>
    <d v="2010-01-31T00:00:00"/>
    <n v="6120.8242055081446"/>
    <n v="6120.8242055081446"/>
  </r>
  <r>
    <x v="1688"/>
    <x v="1"/>
    <s v="Désignations Effacées"/>
    <n v="54.93"/>
    <s v="D"/>
    <d v="2010-02-01T00:00:00"/>
    <n v="6065.8942055081443"/>
    <n v="6065.8942055081443"/>
  </r>
  <r>
    <x v="1688"/>
    <x v="2"/>
    <s v="Désignations Effacées"/>
    <n v="8.26"/>
    <s v="D"/>
    <d v="2010-02-01T00:00:00"/>
    <n v="6057.6342055081441"/>
    <n v="6057.6342055081441"/>
  </r>
  <r>
    <x v="1688"/>
    <x v="10"/>
    <s v="Désignations Effacées"/>
    <n v="36"/>
    <s v="D"/>
    <d v="2010-02-01T00:00:00"/>
    <n v="6021.6342055081441"/>
    <n v="6021.6342055081441"/>
  </r>
  <r>
    <x v="1688"/>
    <x v="10"/>
    <s v="Désignations Effacées"/>
    <n v="8.36"/>
    <s v="D"/>
    <d v="2010-02-01T00:00:00"/>
    <n v="6013.2742055081444"/>
    <n v="6013.2742055081444"/>
  </r>
  <r>
    <x v="1689"/>
    <x v="17"/>
    <s v="Désignations Effacées"/>
    <n v="150"/>
    <s v="R"/>
    <d v="2010-02-04T00:00:00"/>
    <n v="6163.2742055081444"/>
    <n v="6163.2742055081444"/>
  </r>
  <r>
    <x v="1689"/>
    <x v="18"/>
    <s v="Désignations Effacées"/>
    <n v="29.4"/>
    <s v="R"/>
    <d v="2010-02-04T00:00:00"/>
    <n v="6192.674205508144"/>
    <n v="6192.674205508144"/>
  </r>
  <r>
    <x v="1689"/>
    <x v="11"/>
    <s v="Désignations Effacées"/>
    <n v="145.87"/>
    <s v="D"/>
    <d v="2010-02-05T00:00:00"/>
    <n v="6046.8042055081442"/>
    <n v="6046.8042055081442"/>
  </r>
  <r>
    <x v="1690"/>
    <x v="8"/>
    <s v="Désignations Effacées"/>
    <n v="90.56"/>
    <s v="D"/>
    <d v="2010-02-05T00:00:00"/>
    <n v="5956.2442055081438"/>
    <n v="5956.2442055081438"/>
  </r>
  <r>
    <x v="1690"/>
    <x v="2"/>
    <s v="Désignations Effacées"/>
    <n v="17.75"/>
    <s v="D"/>
    <d v="2010-02-05T00:00:00"/>
    <n v="5938.4942055081438"/>
    <n v="5938.4942055081438"/>
  </r>
  <r>
    <x v="1691"/>
    <x v="26"/>
    <s v="Désignations Effacées"/>
    <n v="11.9"/>
    <s v="D"/>
    <d v="2010-02-09T00:00:00"/>
    <n v="5926.5942055081441"/>
    <n v="5926.5942055081441"/>
  </r>
  <r>
    <x v="1692"/>
    <x v="11"/>
    <s v="Désignations Effacées"/>
    <n v="364.5"/>
    <s v="D"/>
    <d v="2010-02-11T00:00:00"/>
    <n v="5562.0942055081441"/>
    <n v="5562.0942055081441"/>
  </r>
  <r>
    <x v="1693"/>
    <x v="17"/>
    <s v="Désignations Effacées"/>
    <n v="945"/>
    <s v="R"/>
    <d v="2010-02-11T00:00:00"/>
    <n v="6507.0942055081441"/>
    <n v="6507.0942055081441"/>
  </r>
  <r>
    <x v="1693"/>
    <x v="18"/>
    <s v="Désignations Effacées"/>
    <n v="185.22"/>
    <s v="R"/>
    <d v="2010-02-11T00:00:00"/>
    <n v="6692.3142055081444"/>
    <n v="6692.3142055081444"/>
  </r>
  <r>
    <x v="1692"/>
    <x v="1"/>
    <s v="Désignations Effacées"/>
    <n v="87.68"/>
    <s v="D"/>
    <d v="2010-02-15T00:00:00"/>
    <n v="6604.6342055081441"/>
    <n v="6604.6342055081441"/>
  </r>
  <r>
    <x v="1692"/>
    <x v="2"/>
    <s v="Désignations Effacées"/>
    <n v="14.43"/>
    <s v="D"/>
    <d v="2010-02-15T00:00:00"/>
    <n v="6590.2042055081438"/>
    <n v="6590.2042055081438"/>
  </r>
  <r>
    <x v="1693"/>
    <x v="20"/>
    <s v="Désignations Effacées"/>
    <n v="1629"/>
    <s v="D"/>
    <d v="2010-02-15T00:00:00"/>
    <n v="4961.2042055081438"/>
    <n v="4961.2042055081438"/>
  </r>
  <r>
    <x v="1694"/>
    <x v="6"/>
    <s v="Désignations Effacées"/>
    <n v="300"/>
    <s v="D"/>
    <d v="2010-02-19T00:00:00"/>
    <n v="4661.2042055081438"/>
    <n v="4661.2042055081438"/>
  </r>
  <r>
    <x v="1695"/>
    <x v="6"/>
    <s v="Désignations Effacées"/>
    <n v="2500"/>
    <s v="D"/>
    <d v="2010-02-21T00:00:00"/>
    <n v="2161.2042055081438"/>
    <n v="2161.2042055081438"/>
  </r>
  <r>
    <x v="1694"/>
    <x v="11"/>
    <s v="Désignations Effacées"/>
    <n v="373"/>
    <s v="D"/>
    <d v="2010-02-22T00:00:00"/>
    <n v="1788.2042055081438"/>
    <n v="1788.2042055081438"/>
  </r>
  <r>
    <x v="1694"/>
    <x v="11"/>
    <s v="Désignations Effacées"/>
    <n v="867"/>
    <s v="D"/>
    <d v="2010-02-22T00:00:00"/>
    <n v="921.20420550814379"/>
    <n v="921.20420550814379"/>
  </r>
  <r>
    <x v="1695"/>
    <x v="30"/>
    <s v="Désignations Effacées"/>
    <n v="278.97000000000003"/>
    <s v="D"/>
    <d v="2010-02-22T00:00:00"/>
    <n v="642.23420550814376"/>
    <n v="642.23420550814376"/>
  </r>
  <r>
    <x v="1695"/>
    <x v="2"/>
    <s v="Désignations Effacées"/>
    <n v="54.68"/>
    <s v="D"/>
    <d v="2010-02-22T00:00:00"/>
    <n v="587.55420550814381"/>
    <n v="587.55420550814381"/>
  </r>
  <r>
    <x v="1695"/>
    <x v="26"/>
    <s v="Désignations Effacées"/>
    <n v="6.11"/>
    <s v="D"/>
    <d v="2010-02-22T00:00:00"/>
    <n v="581.4442055081438"/>
    <n v="581.4442055081438"/>
  </r>
  <r>
    <x v="1696"/>
    <x v="17"/>
    <s v="Désignations Effacées"/>
    <n v="1124.01"/>
    <s v="R"/>
    <d v="2010-02-23T00:00:00"/>
    <n v="1705.4542055081438"/>
    <n v="1705.4542055081438"/>
  </r>
  <r>
    <x v="1696"/>
    <x v="18"/>
    <s v="Désignations Effacées"/>
    <n v="220.3"/>
    <s v="R"/>
    <d v="2010-02-23T00:00:00"/>
    <n v="1925.7542055081437"/>
    <n v="1925.7542055081437"/>
  </r>
  <r>
    <x v="1697"/>
    <x v="1"/>
    <s v="Désignations Effacées"/>
    <n v="28.92"/>
    <s v="D"/>
    <d v="2010-02-25T00:00:00"/>
    <n v="1896.8342055081437"/>
    <n v="1896.8342055081437"/>
  </r>
  <r>
    <x v="1697"/>
    <x v="2"/>
    <s v="Désignations Effacées"/>
    <n v="4.91"/>
    <s v="D"/>
    <d v="2010-02-25T00:00:00"/>
    <n v="1891.9242055081436"/>
    <n v="1891.9242055081436"/>
  </r>
  <r>
    <x v="1698"/>
    <x v="15"/>
    <s v="Désignations Effacées"/>
    <n v="439"/>
    <s v="D"/>
    <d v="2010-02-26T00:00:00"/>
    <n v="1452.9242055081436"/>
    <n v="1452.9242055081436"/>
  </r>
  <r>
    <x v="1699"/>
    <x v="8"/>
    <s v="Désignations Effacées"/>
    <n v="91.960000000000008"/>
    <s v="D"/>
    <d v="2010-02-26T00:00:00"/>
    <n v="1360.9642055081436"/>
    <n v="1360.9642055081436"/>
  </r>
  <r>
    <x v="1699"/>
    <x v="2"/>
    <s v="Désignations Effacées"/>
    <n v="18.02"/>
    <s v="D"/>
    <d v="2010-02-26T00:00:00"/>
    <n v="1342.9442055081436"/>
    <n v="1342.9442055081436"/>
  </r>
  <r>
    <x v="1699"/>
    <x v="6"/>
    <s v="Désignations Effacées"/>
    <n v="37.5"/>
    <s v="D"/>
    <d v="2010-02-26T00:00:00"/>
    <n v="1305.4442055081436"/>
    <n v="1305.4442055081436"/>
  </r>
  <r>
    <x v="1700"/>
    <x v="10"/>
    <s v="Désignations Effacées"/>
    <n v="36"/>
    <s v="D"/>
    <d v="2010-03-01T00:00:00"/>
    <n v="1269.4442055081436"/>
    <n v="1269.4442055081436"/>
  </r>
  <r>
    <x v="1700"/>
    <x v="10"/>
    <s v="Désignations Effacées"/>
    <n v="8.36"/>
    <s v="D"/>
    <d v="2010-03-01T00:00:00"/>
    <n v="1261.0842055081437"/>
    <n v="1261.0842055081437"/>
  </r>
  <r>
    <x v="1701"/>
    <x v="1"/>
    <s v="Désignations Effacées"/>
    <n v="37.549999999999997"/>
    <s v="D"/>
    <d v="2010-03-03T00:00:00"/>
    <n v="1223.5342055081437"/>
    <n v="1223.5342055081437"/>
  </r>
  <r>
    <x v="1701"/>
    <x v="2"/>
    <s v="Désignations Effacées"/>
    <n v="4.8499999999999996"/>
    <s v="D"/>
    <d v="2010-03-03T00:00:00"/>
    <n v="1218.6842055081438"/>
    <n v="1218.6842055081438"/>
  </r>
  <r>
    <x v="1702"/>
    <x v="11"/>
    <s v="Désignations Effacées"/>
    <n v="145.87"/>
    <s v="D"/>
    <d v="2010-03-05T00:00:00"/>
    <n v="1072.8142055081439"/>
    <n v="1072.8142055081439"/>
  </r>
  <r>
    <x v="1703"/>
    <x v="8"/>
    <s v="Désignations Effacées"/>
    <n v="133.19"/>
    <s v="D"/>
    <d v="2010-03-08T00:00:00"/>
    <n v="939.62420550814386"/>
    <n v="939.62420550814386"/>
  </r>
  <r>
    <x v="1703"/>
    <x v="2"/>
    <s v="Désignations Effacées"/>
    <n v="26.11"/>
    <s v="D"/>
    <d v="2010-03-08T00:00:00"/>
    <n v="913.51420550814385"/>
    <n v="913.51420550814385"/>
  </r>
  <r>
    <x v="1703"/>
    <x v="26"/>
    <s v="Désignations Effacées"/>
    <n v="11.9"/>
    <s v="D"/>
    <d v="2010-03-09T00:00:00"/>
    <n v="901.61420550814387"/>
    <n v="901.61420550814387"/>
  </r>
  <r>
    <x v="1704"/>
    <x v="11"/>
    <s v="Désignations Effacées"/>
    <n v="364.5"/>
    <s v="D"/>
    <d v="2010-03-11T00:00:00"/>
    <n v="537.11420550814387"/>
    <n v="537.11420550814387"/>
  </r>
  <r>
    <x v="1704"/>
    <x v="17"/>
    <s v="Désignations Effacées"/>
    <n v="749.34"/>
    <s v="R"/>
    <d v="2010-03-11T00:00:00"/>
    <n v="1286.4542055081438"/>
    <n v="1286.4542055081438"/>
  </r>
  <r>
    <x v="1704"/>
    <x v="18"/>
    <s v="Désignations Effacées"/>
    <n v="146.87"/>
    <s v="R"/>
    <d v="2010-03-11T00:00:00"/>
    <n v="1433.3242055081437"/>
    <n v="1433.3242055081437"/>
  </r>
  <r>
    <x v="1705"/>
    <x v="1"/>
    <s v="Désignations Effacées"/>
    <n v="84.18"/>
    <s v="D"/>
    <d v="2010-03-18T00:00:00"/>
    <n v="1349.1442055081436"/>
    <n v="1349.1442055081436"/>
  </r>
  <r>
    <x v="1705"/>
    <x v="2"/>
    <s v="Désignations Effacées"/>
    <n v="13.74"/>
    <s v="D"/>
    <d v="2010-03-18T00:00:00"/>
    <n v="1335.4042055081436"/>
    <n v="1335.4042055081436"/>
  </r>
  <r>
    <x v="1706"/>
    <x v="6"/>
    <s v="Désignations Effacées"/>
    <n v="300"/>
    <s v="D"/>
    <d v="2010-03-19T00:00:00"/>
    <n v="1035.4042055081436"/>
    <n v="1035.4042055081436"/>
  </r>
  <r>
    <x v="1706"/>
    <x v="11"/>
    <s v="Désignations Effacées"/>
    <n v="816"/>
    <s v="D"/>
    <d v="2010-03-22T00:00:00"/>
    <n v="219.4042055081436"/>
    <n v="219.4042055081436"/>
  </r>
  <r>
    <x v="1707"/>
    <x v="30"/>
    <s v="Désignations Effacées"/>
    <n v="278.97000000000003"/>
    <s v="D"/>
    <d v="2010-03-22T00:00:00"/>
    <n v="-59.565794491856423"/>
    <n v="-59.565794491856423"/>
  </r>
  <r>
    <x v="1707"/>
    <x v="2"/>
    <s v="Désignations Effacées"/>
    <n v="54.68"/>
    <s v="D"/>
    <d v="2010-03-22T00:00:00"/>
    <n v="-114.24579449185643"/>
    <n v="-114.24579449185643"/>
  </r>
  <r>
    <x v="1707"/>
    <x v="26"/>
    <s v="Désignations Effacées"/>
    <n v="6.11"/>
    <s v="D"/>
    <d v="2010-03-22T00:00:00"/>
    <n v="-120.35579449185643"/>
    <n v="-120.35579449185643"/>
  </r>
  <r>
    <x v="1708"/>
    <x v="6"/>
    <s v="Désignations Effacées"/>
    <n v="550"/>
    <s v="D"/>
    <d v="2010-03-22T00:00:00"/>
    <n v="-670.35579449185639"/>
    <n v="-670.35579449185639"/>
  </r>
  <r>
    <x v="1709"/>
    <x v="1"/>
    <s v="Désignations Effacées"/>
    <n v="33.44"/>
    <s v="D"/>
    <d v="2010-03-25T00:00:00"/>
    <n v="-703.79579449185644"/>
    <n v="-703.79579449185644"/>
  </r>
  <r>
    <x v="1709"/>
    <x v="2"/>
    <s v="Désignations Effacées"/>
    <n v="5.78"/>
    <s v="D"/>
    <d v="2010-03-25T00:00:00"/>
    <n v="-709.57579449185641"/>
    <n v="-709.57579449185641"/>
  </r>
  <r>
    <x v="1706"/>
    <x v="11"/>
    <s v="Désignations Effacées"/>
    <n v="373"/>
    <s v="D"/>
    <d v="2010-03-26T00:00:00"/>
    <n v="-1082.5757944918564"/>
    <n v="-1082.5757944918564"/>
  </r>
  <r>
    <x v="1710"/>
    <x v="17"/>
    <s v="Désignations Effacées"/>
    <n v="870"/>
    <s v="R"/>
    <d v="2010-03-30T00:00:00"/>
    <n v="-212.57579449185641"/>
    <n v="-212.57579449185641"/>
  </r>
  <r>
    <x v="1710"/>
    <x v="18"/>
    <s v="Désignations Effacées"/>
    <n v="170.52"/>
    <s v="R"/>
    <d v="2010-03-30T00:00:00"/>
    <n v="-42.055794491856403"/>
    <n v="-42.055794491856403"/>
  </r>
  <r>
    <x v="1710"/>
    <x v="5"/>
    <s v="Désignations Effacées"/>
    <n v="500"/>
    <s v="D"/>
    <d v="2010-03-31T00:00:00"/>
    <n v="-542.05579449185643"/>
    <n v="-542.05579449185643"/>
  </r>
  <r>
    <x v="1710"/>
    <x v="2"/>
    <s v="Désignations Effacées"/>
    <n v="98"/>
    <s v="D"/>
    <d v="2010-03-31T00:00:00"/>
    <n v="-640.05579449185643"/>
    <n v="-640.05579449185643"/>
  </r>
  <r>
    <x v="1711"/>
    <x v="8"/>
    <s v="Désignations Effacées"/>
    <n v="51.96"/>
    <s v="D"/>
    <d v="2010-03-31T00:00:00"/>
    <n v="-692.01579449185647"/>
    <n v="-692.01579449185647"/>
  </r>
  <r>
    <x v="1711"/>
    <x v="2"/>
    <s v="Désignations Effacées"/>
    <n v="10.18"/>
    <s v="D"/>
    <d v="2010-03-31T00:00:00"/>
    <n v="-702.19579449185642"/>
    <n v="-702.19579449185642"/>
  </r>
  <r>
    <x v="1712"/>
    <x v="10"/>
    <s v="Désignations Effacées"/>
    <n v="36"/>
    <s v="D"/>
    <d v="2010-04-01T00:00:00"/>
    <n v="-738.19579449185642"/>
    <n v="-738.19579449185642"/>
  </r>
  <r>
    <x v="1712"/>
    <x v="10"/>
    <s v="Désignations Effacées"/>
    <n v="8.36"/>
    <s v="D"/>
    <d v="2010-04-01T00:00:00"/>
    <n v="-746.55579449185643"/>
    <n v="-746.55579449185643"/>
  </r>
  <r>
    <x v="1712"/>
    <x v="10"/>
    <s v="Désignations Effacées"/>
    <n v="2.2799999999999998"/>
    <s v="D"/>
    <d v="2010-04-01T00:00:00"/>
    <n v="-748.8357944918564"/>
    <n v="-748.8357944918564"/>
  </r>
  <r>
    <x v="1713"/>
    <x v="8"/>
    <s v="Désignations Effacées"/>
    <n v="92.81"/>
    <s v="D"/>
    <d v="2010-04-06T00:00:00"/>
    <n v="-841.64579449185635"/>
    <n v="-841.64579449185635"/>
  </r>
  <r>
    <x v="1713"/>
    <x v="2"/>
    <s v="Désignations Effacées"/>
    <n v="18.190000000000001"/>
    <s v="D"/>
    <d v="2010-04-06T00:00:00"/>
    <n v="-859.8357944918564"/>
    <n v="-859.8357944918564"/>
  </r>
  <r>
    <x v="1714"/>
    <x v="11"/>
    <s v="Désignations Effacées"/>
    <n v="145.87"/>
    <s v="D"/>
    <d v="2010-04-07T00:00:00"/>
    <n v="-1005.7057944918564"/>
    <n v="-1005.7057944918564"/>
  </r>
  <r>
    <x v="1715"/>
    <x v="11"/>
    <s v="Désignations Effacées"/>
    <n v="330.73"/>
    <s v="D"/>
    <d v="2010-04-09T00:00:00"/>
    <n v="-1336.4357944918565"/>
    <n v="-1336.4357944918565"/>
  </r>
  <r>
    <x v="1715"/>
    <x v="11"/>
    <s v="Désignations Effacées"/>
    <n v="317.43"/>
    <s v="D"/>
    <d v="2010-04-09T00:00:00"/>
    <n v="-1653.8657944918566"/>
    <n v="-1653.8657944918566"/>
  </r>
  <r>
    <x v="1716"/>
    <x v="26"/>
    <s v="Désignations Effacées"/>
    <n v="11.9"/>
    <s v="D"/>
    <d v="2010-04-12T00:00:00"/>
    <n v="-1665.7657944918567"/>
    <n v="-1665.7657944918567"/>
  </r>
  <r>
    <x v="1717"/>
    <x v="26"/>
    <s v="Désignations Effacées"/>
    <n v="343"/>
    <s v="D"/>
    <d v="2010-04-12T00:00:00"/>
    <n v="-2008.7657944918567"/>
    <n v="-2008.7657944918567"/>
  </r>
  <r>
    <x v="1718"/>
    <x v="11"/>
    <s v="Désignations Effacées"/>
    <n v="364.5"/>
    <s v="D"/>
    <d v="2010-04-13T00:00:00"/>
    <n v="-2373.2657944918565"/>
    <n v="-2373.2657944918565"/>
  </r>
  <r>
    <x v="1719"/>
    <x v="1"/>
    <s v="Désignations Effacées"/>
    <n v="84.18"/>
    <s v="D"/>
    <d v="2010-04-16T00:00:00"/>
    <n v="-2457.4457944918563"/>
    <n v="-2457.4457944918563"/>
  </r>
  <r>
    <x v="1719"/>
    <x v="2"/>
    <s v="Désignations Effacées"/>
    <n v="13.74"/>
    <s v="D"/>
    <d v="2010-04-16T00:00:00"/>
    <n v="-2471.1857944918561"/>
    <n v="-2471.1857944918561"/>
  </r>
  <r>
    <x v="1719"/>
    <x v="17"/>
    <s v="Désignations Effacées"/>
    <n v="1605"/>
    <s v="R"/>
    <d v="2010-04-19T00:00:00"/>
    <n v="-866.18579449185609"/>
    <n v="-866.18579449185609"/>
  </r>
  <r>
    <x v="1719"/>
    <x v="18"/>
    <s v="Désignations Effacées"/>
    <n v="314.58"/>
    <s v="R"/>
    <d v="2010-04-19T00:00:00"/>
    <n v="-551.60579449185616"/>
    <n v="-551.60579449185616"/>
  </r>
  <r>
    <x v="1720"/>
    <x v="11"/>
    <s v="Désignations Effacées"/>
    <n v="373"/>
    <s v="D"/>
    <d v="2010-04-20T00:00:00"/>
    <n v="-924.60579449185616"/>
    <n v="-924.60579449185616"/>
  </r>
  <r>
    <x v="1720"/>
    <x v="11"/>
    <s v="Désignations Effacées"/>
    <n v="816"/>
    <s v="D"/>
    <d v="2010-04-20T00:00:00"/>
    <n v="-1740.6057944918562"/>
    <n v="-1740.6057944918562"/>
  </r>
  <r>
    <x v="1720"/>
    <x v="6"/>
    <s v="Désignations Effacées"/>
    <n v="300"/>
    <s v="D"/>
    <d v="2010-04-20T00:00:00"/>
    <n v="-2040.6057944918562"/>
    <n v="-2040.6057944918562"/>
  </r>
  <r>
    <x v="1720"/>
    <x v="17"/>
    <s v="Désignations Effacées"/>
    <n v="1145"/>
    <s v="R"/>
    <d v="2010-04-20T00:00:00"/>
    <n v="-895.60579449185616"/>
    <n v="-895.60579449185616"/>
  </r>
  <r>
    <x v="1720"/>
    <x v="18"/>
    <s v="Désignations Effacées"/>
    <n v="224.42"/>
    <s v="R"/>
    <d v="2010-04-20T00:00:00"/>
    <n v="-671.1857944918562"/>
    <n v="-671.1857944918562"/>
  </r>
  <r>
    <x v="1704"/>
    <x v="20"/>
    <s v="Désignations Effacées"/>
    <n v="317"/>
    <s v="D"/>
    <d v="2010-04-21T00:00:00"/>
    <n v="-988.1857944918562"/>
    <n v="-988.1857944918562"/>
  </r>
  <r>
    <x v="1721"/>
    <x v="30"/>
    <s v="Désignations Effacées"/>
    <n v="278.97000000000003"/>
    <s v="D"/>
    <d v="2010-04-21T00:00:00"/>
    <n v="-1267.1557944918563"/>
    <n v="-1267.1557944918563"/>
  </r>
  <r>
    <x v="1721"/>
    <x v="2"/>
    <s v="Désignations Effacées"/>
    <n v="54.68"/>
    <s v="D"/>
    <d v="2010-04-21T00:00:00"/>
    <n v="-1321.8357944918564"/>
    <n v="-1321.8357944918564"/>
  </r>
  <r>
    <x v="1721"/>
    <x v="26"/>
    <s v="Désignations Effacées"/>
    <n v="6.11"/>
    <s v="D"/>
    <d v="2010-04-21T00:00:00"/>
    <n v="-1327.9457944918563"/>
    <n v="-1327.9457944918563"/>
  </r>
  <r>
    <x v="1721"/>
    <x v="6"/>
    <s v="Désignations Effacées"/>
    <n v="2600"/>
    <s v="D"/>
    <d v="2010-04-21T00:00:00"/>
    <n v="-3927.9457944918563"/>
    <n v="-3927.9457944918563"/>
  </r>
  <r>
    <x v="1722"/>
    <x v="17"/>
    <s v="Désignations Effacées"/>
    <n v="580"/>
    <s v="R"/>
    <d v="2010-04-22T00:00:00"/>
    <n v="-3347.9457944918563"/>
    <n v="-3347.9457944918563"/>
  </r>
  <r>
    <x v="1722"/>
    <x v="18"/>
    <s v="Désignations Effacées"/>
    <n v="113.68"/>
    <s v="R"/>
    <d v="2010-04-22T00:00:00"/>
    <n v="-3234.2657944918565"/>
    <n v="-3234.2657944918565"/>
  </r>
  <r>
    <x v="1719"/>
    <x v="20"/>
    <s v="Désignations Effacées"/>
    <n v="104"/>
    <s v="D"/>
    <d v="2010-04-23T00:00:00"/>
    <n v="-3338.2657944918565"/>
    <n v="-3338.2657944918565"/>
  </r>
  <r>
    <x v="1723"/>
    <x v="1"/>
    <s v="Désignations Effacées"/>
    <n v="39.58"/>
    <s v="D"/>
    <d v="2010-04-26T00:00:00"/>
    <n v="-3377.8457944918564"/>
    <n v="-3377.8457944918564"/>
  </r>
  <r>
    <x v="1723"/>
    <x v="2"/>
    <s v="Désignations Effacées"/>
    <n v="6.26"/>
    <s v="D"/>
    <d v="2010-04-26T00:00:00"/>
    <n v="-3384.1057944918566"/>
    <n v="-3384.1057944918566"/>
  </r>
  <r>
    <x v="1724"/>
    <x v="17"/>
    <s v="Désignations Effacées"/>
    <n v="3372.03"/>
    <s v="R"/>
    <d v="2010-04-30T00:00:00"/>
    <n v="-12.075794491856414"/>
    <n v="-12.075794491856414"/>
  </r>
  <r>
    <x v="1724"/>
    <x v="18"/>
    <s v="Désignations Effacées"/>
    <n v="660.91"/>
    <s v="R"/>
    <d v="2010-04-30T00:00:00"/>
    <n v="648.83420550814355"/>
    <n v="648.83420550814355"/>
  </r>
  <r>
    <x v="1725"/>
    <x v="5"/>
    <s v="Désignations Effacées"/>
    <n v="250"/>
    <s v="D"/>
    <d v="2010-04-30T00:00:00"/>
    <n v="398.83420550814355"/>
    <n v="398.83420550814355"/>
  </r>
  <r>
    <x v="1725"/>
    <x v="2"/>
    <s v="Désignations Effacées"/>
    <n v="49"/>
    <s v="D"/>
    <d v="2010-04-30T00:00:00"/>
    <n v="349.83420550814355"/>
    <n v="349.83420550814355"/>
  </r>
  <r>
    <x v="1725"/>
    <x v="8"/>
    <s v="Désignations Effacées"/>
    <n v="141.36000000000001"/>
    <s v="D"/>
    <d v="2010-04-30T00:00:00"/>
    <n v="208.47420550814354"/>
    <n v="208.47420550814354"/>
  </r>
  <r>
    <x v="1725"/>
    <x v="2"/>
    <s v="Désignations Effacées"/>
    <n v="32.290000000000006"/>
    <s v="D"/>
    <d v="2010-04-30T00:00:00"/>
    <n v="176.18420550814352"/>
    <n v="176.18420550814352"/>
  </r>
  <r>
    <x v="1725"/>
    <x v="1"/>
    <s v="Désignations Effacées"/>
    <n v="64.12"/>
    <s v="D"/>
    <d v="2010-04-30T00:00:00"/>
    <n v="112.06420550814352"/>
    <n v="112.06420550814352"/>
  </r>
  <r>
    <x v="1725"/>
    <x v="6"/>
    <s v="Désignations Effacées"/>
    <n v="34"/>
    <s v="D"/>
    <d v="2010-04-30T00:00:00"/>
    <n v="78.064205508143516"/>
    <n v="78.064205508143516"/>
  </r>
  <r>
    <x v="1725"/>
    <x v="17"/>
    <s v="Désignations Effacées"/>
    <n v="610"/>
    <s v="R"/>
    <d v="2010-04-30T00:00:00"/>
    <n v="688.06420550814346"/>
    <n v="688.06420550814346"/>
  </r>
  <r>
    <x v="1725"/>
    <x v="18"/>
    <s v="Désignations Effacées"/>
    <n v="119.56"/>
    <s v="R"/>
    <d v="2010-04-30T00:00:00"/>
    <n v="807.6242055081434"/>
    <n v="807.6242055081434"/>
  </r>
  <r>
    <x v="1726"/>
    <x v="17"/>
    <s v="Désignations Effacées"/>
    <n v="100"/>
    <s v="R"/>
    <d v="2010-05-02T00:00:00"/>
    <n v="907.6242055081434"/>
    <n v="907.6242055081434"/>
  </r>
  <r>
    <x v="1726"/>
    <x v="18"/>
    <s v="Désignations Effacées"/>
    <n v="19.600000000000001"/>
    <s v="R"/>
    <d v="2010-05-02T00:00:00"/>
    <n v="927.22420550814343"/>
    <n v="927.22420550814343"/>
  </r>
  <r>
    <x v="1727"/>
    <x v="17"/>
    <s v="Désignations Effacées"/>
    <n v="1873.35"/>
    <s v="R"/>
    <d v="2010-05-03T00:00:00"/>
    <n v="2800.5742055081432"/>
    <n v="2800.5742055081432"/>
  </r>
  <r>
    <x v="1727"/>
    <x v="18"/>
    <s v="Désignations Effacées"/>
    <n v="367.17"/>
    <s v="R"/>
    <d v="2010-05-03T00:00:00"/>
    <n v="3167.7442055081433"/>
    <n v="3167.7442055081433"/>
  </r>
  <r>
    <x v="1727"/>
    <x v="1"/>
    <s v="Désignations Effacées"/>
    <n v="33.29"/>
    <s v="D"/>
    <d v="2010-05-03T00:00:00"/>
    <n v="3134.4542055081433"/>
    <n v="3134.4542055081433"/>
  </r>
  <r>
    <x v="1727"/>
    <x v="2"/>
    <s v="Désignations Effacées"/>
    <n v="1.5100000000000002"/>
    <s v="D"/>
    <d v="2010-05-03T00:00:00"/>
    <n v="3132.9442055081431"/>
    <n v="3132.9442055081431"/>
  </r>
  <r>
    <x v="1727"/>
    <x v="10"/>
    <s v="Désignations Effacées"/>
    <n v="36"/>
    <s v="D"/>
    <d v="2010-05-03T00:00:00"/>
    <n v="3096.9442055081431"/>
    <n v="3096.9442055081431"/>
  </r>
  <r>
    <x v="1727"/>
    <x v="10"/>
    <s v="Désignations Effacées"/>
    <n v="8.36"/>
    <s v="D"/>
    <d v="2010-05-03T00:00:00"/>
    <n v="3088.584205508143"/>
    <n v="3088.584205508143"/>
  </r>
  <r>
    <x v="1728"/>
    <x v="11"/>
    <s v="Désignations Effacées"/>
    <n v="145.87"/>
    <s v="D"/>
    <d v="2010-05-05T00:00:00"/>
    <n v="2942.7142055081431"/>
    <n v="2942.7142055081431"/>
  </r>
  <r>
    <x v="1729"/>
    <x v="28"/>
    <s v="Désignations Effacées"/>
    <n v="593.47"/>
    <s v="D"/>
    <d v="2010-05-05T00:00:00"/>
    <n v="2349.2442055081428"/>
    <n v="2349.2442055081428"/>
  </r>
  <r>
    <x v="1729"/>
    <x v="2"/>
    <s v="Désignations Effacées"/>
    <n v="116.31"/>
    <s v="D"/>
    <d v="2010-05-05T00:00:00"/>
    <n v="2232.9342055081429"/>
    <n v="2232.9342055081429"/>
  </r>
  <r>
    <x v="1730"/>
    <x v="8"/>
    <s v="Désignations Effacées"/>
    <n v="113.29"/>
    <s v="D"/>
    <d v="2010-05-05T00:00:00"/>
    <n v="2119.6442055081429"/>
    <n v="2119.6442055081429"/>
  </r>
  <r>
    <x v="1730"/>
    <x v="2"/>
    <s v="Désignations Effacées"/>
    <n v="22.21"/>
    <s v="D"/>
    <d v="2010-05-05T00:00:00"/>
    <n v="2097.4342055081429"/>
    <n v="2097.4342055081429"/>
  </r>
  <r>
    <x v="1731"/>
    <x v="26"/>
    <s v="Désignations Effacées"/>
    <n v="11.9"/>
    <s v="D"/>
    <d v="2010-05-11T00:00:00"/>
    <n v="2085.5342055081428"/>
    <n v="2085.5342055081428"/>
  </r>
  <r>
    <x v="1732"/>
    <x v="11"/>
    <s v="Désignations Effacées"/>
    <n v="364.5"/>
    <s v="D"/>
    <d v="2010-05-12T00:00:00"/>
    <n v="1721.0342055081428"/>
    <n v="1721.0342055081428"/>
  </r>
  <r>
    <x v="1733"/>
    <x v="17"/>
    <s v="Désignations Effacées"/>
    <n v="640"/>
    <s v="R"/>
    <d v="2010-05-12T00:00:00"/>
    <n v="2361.0342055081428"/>
    <n v="2361.0342055081428"/>
  </r>
  <r>
    <x v="1733"/>
    <x v="18"/>
    <s v="Désignations Effacées"/>
    <n v="125.44"/>
    <s v="R"/>
    <d v="2010-05-12T00:00:00"/>
    <n v="2486.4742055081429"/>
    <n v="2486.4742055081429"/>
  </r>
  <r>
    <x v="1734"/>
    <x v="1"/>
    <s v="Désignations Effacées"/>
    <n v="84.18"/>
    <s v="D"/>
    <d v="2010-05-14T00:00:00"/>
    <n v="2402.294205508143"/>
    <n v="2402.294205508143"/>
  </r>
  <r>
    <x v="1734"/>
    <x v="2"/>
    <s v="Désignations Effacées"/>
    <n v="13.74"/>
    <s v="D"/>
    <d v="2010-05-14T00:00:00"/>
    <n v="2388.5542055081432"/>
    <n v="2388.5542055081432"/>
  </r>
  <r>
    <x v="1735"/>
    <x v="6"/>
    <s v="Désignations Effacées"/>
    <n v="1000"/>
    <s v="D"/>
    <d v="2010-05-15T00:00:00"/>
    <n v="1388.5542055081432"/>
    <n v="1388.5542055081432"/>
  </r>
  <r>
    <x v="1736"/>
    <x v="11"/>
    <s v="Désignations Effacées"/>
    <n v="373"/>
    <s v="D"/>
    <d v="2010-05-20T00:00:00"/>
    <n v="1015.5542055081432"/>
    <n v="1015.5542055081432"/>
  </r>
  <r>
    <x v="1736"/>
    <x v="11"/>
    <s v="Désignations Effacées"/>
    <n v="816"/>
    <s v="D"/>
    <d v="2010-05-20T00:00:00"/>
    <n v="199.55420550814324"/>
    <n v="199.55420550814324"/>
  </r>
  <r>
    <x v="1736"/>
    <x v="6"/>
    <s v="Désignations Effacées"/>
    <n v="300"/>
    <s v="D"/>
    <d v="2010-05-20T00:00:00"/>
    <n v="-100.44579449185676"/>
    <n v="-100.44579449185676"/>
  </r>
  <r>
    <x v="1736"/>
    <x v="17"/>
    <s v="Désignations Effacées"/>
    <n v="580"/>
    <s v="R"/>
    <d v="2010-05-20T00:00:00"/>
    <n v="479.55420550814324"/>
    <n v="479.55420550814324"/>
  </r>
  <r>
    <x v="1736"/>
    <x v="18"/>
    <s v="Désignations Effacées"/>
    <n v="113.68"/>
    <s v="R"/>
    <d v="2010-05-20T00:00:00"/>
    <n v="593.2342055081433"/>
    <n v="593.2342055081433"/>
  </r>
  <r>
    <x v="1737"/>
    <x v="30"/>
    <s v="Désignations Effacées"/>
    <n v="278.97000000000003"/>
    <s v="D"/>
    <d v="2010-05-25T00:00:00"/>
    <n v="314.26420550814328"/>
    <n v="314.26420550814328"/>
  </r>
  <r>
    <x v="1737"/>
    <x v="2"/>
    <s v="Désignations Effacées"/>
    <n v="54.68"/>
    <s v="D"/>
    <d v="2010-05-25T00:00:00"/>
    <n v="259.58420550814327"/>
    <n v="259.58420550814327"/>
  </r>
  <r>
    <x v="1737"/>
    <x v="26"/>
    <s v="Désignations Effacées"/>
    <n v="6.11"/>
    <s v="D"/>
    <d v="2010-05-25T00:00:00"/>
    <n v="253.47420550814326"/>
    <n v="253.47420550814326"/>
  </r>
  <r>
    <x v="1738"/>
    <x v="1"/>
    <s v="Désignations Effacées"/>
    <n v="28.92"/>
    <s v="D"/>
    <d v="2010-05-25T00:00:00"/>
    <n v="224.55420550814324"/>
    <n v="224.55420550814324"/>
  </r>
  <r>
    <x v="1738"/>
    <x v="2"/>
    <s v="Désignations Effacées"/>
    <n v="4.91"/>
    <s v="D"/>
    <d v="2010-05-25T00:00:00"/>
    <n v="219.64420550814324"/>
    <n v="219.64420550814324"/>
  </r>
  <r>
    <x v="1739"/>
    <x v="5"/>
    <s v="Désignations Effacées"/>
    <n v="250"/>
    <s v="D"/>
    <d v="2010-05-31T00:00:00"/>
    <n v="-30.355794491856756"/>
    <n v="-30.355794491856756"/>
  </r>
  <r>
    <x v="1739"/>
    <x v="2"/>
    <s v="Désignations Effacées"/>
    <n v="49"/>
    <s v="D"/>
    <d v="2010-05-31T00:00:00"/>
    <n v="-79.355794491856756"/>
    <n v="-79.355794491856756"/>
  </r>
  <r>
    <x v="1740"/>
    <x v="17"/>
    <s v="Désignations Effacées"/>
    <n v="1160"/>
    <s v="R"/>
    <d v="2010-05-31T00:00:00"/>
    <n v="1080.6442055081432"/>
    <n v="1080.6442055081432"/>
  </r>
  <r>
    <x v="1740"/>
    <x v="18"/>
    <s v="Désignations Effacées"/>
    <n v="227.36"/>
    <s v="R"/>
    <d v="2010-05-31T00:00:00"/>
    <n v="1308.0042055081431"/>
    <n v="1308.0042055081431"/>
  </r>
  <r>
    <x v="1740"/>
    <x v="1"/>
    <s v="Désignations Effacées"/>
    <n v="37.549999999999997"/>
    <s v="D"/>
    <d v="2010-05-31T00:00:00"/>
    <n v="1270.4542055081431"/>
    <n v="1270.4542055081431"/>
  </r>
  <r>
    <x v="1740"/>
    <x v="2"/>
    <s v="Désignations Effacées"/>
    <n v="4.8499999999999996"/>
    <s v="D"/>
    <d v="2010-05-31T00:00:00"/>
    <n v="1265.6042055081432"/>
    <n v="1265.6042055081432"/>
  </r>
  <r>
    <x v="1740"/>
    <x v="8"/>
    <s v="Désignations Effacées"/>
    <n v="47.41"/>
    <s v="D"/>
    <d v="2010-05-31T00:00:00"/>
    <n v="1218.1942055081431"/>
    <n v="1218.1942055081431"/>
  </r>
  <r>
    <x v="1740"/>
    <x v="2"/>
    <s v="Désignations Effacées"/>
    <n v="9.2899999999999991"/>
    <s v="D"/>
    <d v="2010-05-31T00:00:00"/>
    <n v="1208.9042055081431"/>
    <n v="1208.9042055081431"/>
  </r>
  <r>
    <x v="1741"/>
    <x v="10"/>
    <s v="Désignations Effacées"/>
    <n v="36"/>
    <s v="D"/>
    <d v="2010-06-01T00:00:00"/>
    <n v="1172.9042055081431"/>
    <n v="1172.9042055081431"/>
  </r>
  <r>
    <x v="1741"/>
    <x v="10"/>
    <s v="Désignations Effacées"/>
    <n v="8.36"/>
    <s v="D"/>
    <d v="2010-06-01T00:00:00"/>
    <n v="1164.5442055081432"/>
    <n v="1164.5442055081432"/>
  </r>
  <r>
    <x v="1742"/>
    <x v="1"/>
    <s v="Désignations Effacées"/>
    <n v="48.6"/>
    <s v="D"/>
    <d v="2010-06-02T00:00:00"/>
    <n v="1115.9442055081433"/>
    <n v="1115.9442055081433"/>
  </r>
  <r>
    <x v="1742"/>
    <x v="2"/>
    <s v="Désignations Effacées"/>
    <n v="2.67"/>
    <s v="D"/>
    <d v="2010-06-02T00:00:00"/>
    <n v="1113.2742055081433"/>
    <n v="1113.2742055081433"/>
  </r>
  <r>
    <x v="1743"/>
    <x v="17"/>
    <s v="Désignations Effacées"/>
    <n v="50"/>
    <s v="R"/>
    <d v="2010-06-03T00:00:00"/>
    <n v="1163.2742055081433"/>
    <n v="1163.2742055081433"/>
  </r>
  <r>
    <x v="1743"/>
    <x v="18"/>
    <s v="Désignations Effacées"/>
    <n v="9.8000000000000007"/>
    <s v="R"/>
    <d v="2010-06-03T00:00:00"/>
    <n v="1173.0742055081432"/>
    <n v="1173.0742055081432"/>
  </r>
  <r>
    <x v="1743"/>
    <x v="10"/>
    <s v="Désignations Effacées"/>
    <n v="50"/>
    <s v="D"/>
    <d v="2010-06-03T00:00:00"/>
    <n v="1123.0742055081432"/>
    <n v="1123.0742055081432"/>
  </r>
  <r>
    <x v="1743"/>
    <x v="13"/>
    <s v="Désignations Effacées"/>
    <n v="10000"/>
    <s v="R"/>
    <d v="2010-06-03T00:00:00"/>
    <n v="11123.074205508143"/>
    <n v="11123.074205508143"/>
  </r>
  <r>
    <x v="1744"/>
    <x v="11"/>
    <s v="Désignations Effacées"/>
    <n v="145.87"/>
    <s v="D"/>
    <d v="2010-06-05T00:00:00"/>
    <n v="10977.204205508142"/>
    <n v="10977.204205508142"/>
  </r>
  <r>
    <x v="1745"/>
    <x v="8"/>
    <s v="Désignations Effacées"/>
    <n v="81.27"/>
    <s v="D"/>
    <d v="2010-06-05T00:00:00"/>
    <n v="10895.934205508142"/>
    <n v="10895.934205508142"/>
  </r>
  <r>
    <x v="1745"/>
    <x v="2"/>
    <s v="Désignations Effacées"/>
    <n v="15.93"/>
    <s v="D"/>
    <d v="2010-06-05T00:00:00"/>
    <n v="10880.004205508141"/>
    <n v="10880.004205508141"/>
  </r>
  <r>
    <x v="1742"/>
    <x v="21"/>
    <s v="Désignations Effacées"/>
    <n v="610"/>
    <s v="D"/>
    <d v="2010-06-07T00:00:00"/>
    <n v="10270.004205508141"/>
    <n v="10270.004205508141"/>
  </r>
  <r>
    <x v="1742"/>
    <x v="2"/>
    <s v="Désignations Effacées"/>
    <n v="119.56"/>
    <s v="D"/>
    <d v="2010-06-07T00:00:00"/>
    <n v="10150.444205508142"/>
    <n v="10150.444205508142"/>
  </r>
  <r>
    <x v="1746"/>
    <x v="17"/>
    <s v="Désignations Effacées"/>
    <n v="2248.02"/>
    <s v="R"/>
    <d v="2010-06-07T00:00:00"/>
    <n v="12398.464205508142"/>
    <n v="12398.464205508142"/>
  </r>
  <r>
    <x v="1746"/>
    <x v="18"/>
    <s v="Désignations Effacées"/>
    <n v="440.61"/>
    <s v="R"/>
    <d v="2010-06-07T00:00:00"/>
    <n v="12839.074205508143"/>
    <n v="12839.074205508143"/>
  </r>
  <r>
    <x v="1745"/>
    <x v="6"/>
    <s v="Désignations Effacées"/>
    <n v="9000"/>
    <s v="D"/>
    <d v="2010-06-07T00:00:00"/>
    <n v="3839.0742055081428"/>
    <n v="3839.0742055081428"/>
  </r>
  <r>
    <x v="1747"/>
    <x v="26"/>
    <s v="Désignations Effacées"/>
    <n v="11.9"/>
    <s v="D"/>
    <d v="2010-06-09T00:00:00"/>
    <n v="3827.1742055081427"/>
    <n v="3827.1742055081427"/>
  </r>
  <r>
    <x v="1748"/>
    <x v="17"/>
    <s v="Désignations Effacées"/>
    <n v="960"/>
    <s v="R"/>
    <d v="2010-06-10T00:00:00"/>
    <n v="4787.1742055081431"/>
    <n v="4787.1742055081431"/>
  </r>
  <r>
    <x v="1748"/>
    <x v="18"/>
    <s v="Désignations Effacées"/>
    <n v="188.16"/>
    <s v="R"/>
    <d v="2010-06-10T00:00:00"/>
    <n v="4975.334205508143"/>
    <n v="4975.334205508143"/>
  </r>
  <r>
    <x v="1748"/>
    <x v="11"/>
    <s v="Désignations Effacées"/>
    <n v="364.5"/>
    <s v="D"/>
    <d v="2010-06-11T00:00:00"/>
    <n v="4610.834205508143"/>
    <n v="4610.834205508143"/>
  </r>
  <r>
    <x v="1746"/>
    <x v="20"/>
    <s v="Désignations Effacées"/>
    <n v="576"/>
    <s v="D"/>
    <d v="2010-06-14T00:00:00"/>
    <n v="4034.834205508143"/>
    <n v="4034.834205508143"/>
  </r>
  <r>
    <x v="1749"/>
    <x v="1"/>
    <s v="Désignations Effacées"/>
    <n v="98.96"/>
    <s v="D"/>
    <d v="2010-06-15T00:00:00"/>
    <n v="3935.8742055081429"/>
    <n v="3935.8742055081429"/>
  </r>
  <r>
    <x v="1749"/>
    <x v="2"/>
    <s v="Désignations Effacées"/>
    <n v="16.64"/>
    <s v="D"/>
    <d v="2010-06-15T00:00:00"/>
    <n v="3919.2342055081431"/>
    <n v="3919.2342055081431"/>
  </r>
  <r>
    <x v="1750"/>
    <x v="11"/>
    <s v="Désignations Effacées"/>
    <n v="373"/>
    <s v="D"/>
    <d v="2010-06-21T00:00:00"/>
    <n v="3546.2342055081431"/>
    <n v="3546.2342055081431"/>
  </r>
  <r>
    <x v="1750"/>
    <x v="11"/>
    <s v="Désignations Effacées"/>
    <n v="816"/>
    <s v="D"/>
    <d v="2010-06-21T00:00:00"/>
    <n v="2730.2342055081431"/>
    <n v="2730.2342055081431"/>
  </r>
  <r>
    <x v="1751"/>
    <x v="30"/>
    <s v="Désignations Effacées"/>
    <n v="278.97000000000003"/>
    <s v="D"/>
    <d v="2010-06-21T00:00:00"/>
    <n v="2451.2642055081433"/>
    <n v="2451.2642055081433"/>
  </r>
  <r>
    <x v="1751"/>
    <x v="2"/>
    <s v="Désignations Effacées"/>
    <n v="54.68"/>
    <s v="D"/>
    <d v="2010-06-21T00:00:00"/>
    <n v="2396.5842055081434"/>
    <n v="2396.5842055081434"/>
  </r>
  <r>
    <x v="1751"/>
    <x v="26"/>
    <s v="Désignations Effacées"/>
    <n v="6.11"/>
    <s v="D"/>
    <d v="2010-06-21T00:00:00"/>
    <n v="2390.4742055081433"/>
    <n v="2390.4742055081433"/>
  </r>
  <r>
    <x v="1752"/>
    <x v="1"/>
    <s v="Désignations Effacées"/>
    <n v="28.92"/>
    <s v="D"/>
    <d v="2010-06-25T00:00:00"/>
    <n v="2361.5542055081432"/>
    <n v="2361.5542055081432"/>
  </r>
  <r>
    <x v="1752"/>
    <x v="2"/>
    <s v="Désignations Effacées"/>
    <n v="4.91"/>
    <s v="D"/>
    <d v="2010-06-25T00:00:00"/>
    <n v="2356.6442055081434"/>
    <n v="2356.6442055081434"/>
  </r>
  <r>
    <x v="1753"/>
    <x v="6"/>
    <s v="Désignations Effacées"/>
    <n v="1000"/>
    <s v="D"/>
    <d v="2010-06-28T00:00:00"/>
    <n v="1356.6442055081434"/>
    <n v="1356.6442055081434"/>
  </r>
  <r>
    <x v="1754"/>
    <x v="5"/>
    <s v="Désignations Effacées"/>
    <n v="250"/>
    <s v="D"/>
    <d v="2010-06-30T00:00:00"/>
    <n v="1106.6442055081434"/>
    <n v="1106.6442055081434"/>
  </r>
  <r>
    <x v="1754"/>
    <x v="2"/>
    <s v="Désignations Effacées"/>
    <n v="49"/>
    <s v="D"/>
    <d v="2010-06-30T00:00:00"/>
    <n v="1057.6442055081434"/>
    <n v="1057.6442055081434"/>
  </r>
  <r>
    <x v="1754"/>
    <x v="17"/>
    <s v="Désignations Effacées"/>
    <n v="50"/>
    <s v="R"/>
    <d v="2010-06-30T00:00:00"/>
    <n v="1107.6442055081434"/>
    <n v="1107.6442055081434"/>
  </r>
  <r>
    <x v="1754"/>
    <x v="18"/>
    <s v="Désignations Effacées"/>
    <n v="9.8000000000000007"/>
    <s v="R"/>
    <d v="2010-06-30T00:00:00"/>
    <n v="1117.4442055081433"/>
    <n v="1117.4442055081433"/>
  </r>
  <r>
    <x v="1754"/>
    <x v="1"/>
    <s v="Désignations Effacées"/>
    <n v="41.73"/>
    <s v="D"/>
    <d v="2010-06-30T00:00:00"/>
    <n v="1075.7142055081433"/>
    <n v="1075.7142055081433"/>
  </r>
  <r>
    <x v="1754"/>
    <x v="2"/>
    <s v="Désignations Effacées"/>
    <n v="5.67"/>
    <s v="D"/>
    <d v="2010-06-30T00:00:00"/>
    <n v="1070.0442055081432"/>
    <n v="1070.0442055081432"/>
  </r>
  <r>
    <x v="1754"/>
    <x v="1"/>
    <s v="Désignations Effacées"/>
    <n v="160.83000000000001"/>
    <s v="D"/>
    <d v="2010-06-30T00:00:00"/>
    <n v="909.21420550814321"/>
    <n v="909.21420550814321"/>
  </r>
  <r>
    <x v="1754"/>
    <x v="2"/>
    <s v="Désignations Effacées"/>
    <n v="45.75"/>
    <s v="D"/>
    <d v="2010-06-30T00:00:00"/>
    <n v="863.46420550814321"/>
    <n v="863.46420550814321"/>
  </r>
  <r>
    <x v="1754"/>
    <x v="8"/>
    <s v="Désignations Effacées"/>
    <n v="99.84"/>
    <s v="D"/>
    <d v="2010-06-30T00:00:00"/>
    <n v="763.62420550814318"/>
    <n v="763.62420550814318"/>
  </r>
  <r>
    <x v="1673"/>
    <x v="10"/>
    <s v="Désignations Effacées"/>
    <n v="36"/>
    <s v="D"/>
    <d v="2010-07-01T00:00:00"/>
    <n v="727.62420550814318"/>
    <n v="727.62420550814318"/>
  </r>
  <r>
    <x v="1673"/>
    <x v="10"/>
    <s v="Désignations Effacées"/>
    <n v="8.36"/>
    <s v="D"/>
    <d v="2010-07-01T00:00:00"/>
    <n v="719.26420550814316"/>
    <n v="719.26420550814316"/>
  </r>
  <r>
    <x v="1755"/>
    <x v="26"/>
    <s v="Désignations Effacées"/>
    <n v="4.42"/>
    <s v="D"/>
    <d v="2010-07-03T00:00:00"/>
    <n v="714.8442055081432"/>
    <n v="714.8442055081432"/>
  </r>
  <r>
    <x v="1755"/>
    <x v="10"/>
    <s v="Désignations Effacées"/>
    <n v="40.83"/>
    <s v="D"/>
    <d v="2010-07-03T00:00:00"/>
    <n v="674.01420550814316"/>
    <n v="674.01420550814316"/>
  </r>
  <r>
    <x v="1755"/>
    <x v="6"/>
    <s v="Désignations Effacées"/>
    <n v="256.39"/>
    <s v="D"/>
    <d v="2010-07-03T00:00:00"/>
    <n v="417.62420550814318"/>
    <n v="417.62420550814318"/>
  </r>
  <r>
    <x v="1756"/>
    <x v="8"/>
    <s v="Désignations Effacées"/>
    <n v="74.41"/>
    <s v="D"/>
    <d v="2010-07-05T00:00:00"/>
    <n v="343.21420550814321"/>
    <n v="343.21420550814321"/>
  </r>
  <r>
    <x v="1756"/>
    <x v="2"/>
    <s v="Désignations Effacées"/>
    <n v="14.59"/>
    <s v="D"/>
    <d v="2010-07-05T00:00:00"/>
    <n v="328.62420550814323"/>
    <n v="328.62420550814323"/>
  </r>
  <r>
    <x v="1757"/>
    <x v="17"/>
    <s v="Désignations Effacées"/>
    <n v="260"/>
    <s v="R"/>
    <d v="2010-07-05T00:00:00"/>
    <n v="588.62420550814318"/>
    <n v="588.62420550814318"/>
  </r>
  <r>
    <x v="1757"/>
    <x v="18"/>
    <s v="Désignations Effacées"/>
    <n v="50.96"/>
    <s v="R"/>
    <d v="2010-07-05T00:00:00"/>
    <n v="639.58420550814321"/>
    <n v="639.58420550814321"/>
  </r>
  <r>
    <x v="1751"/>
    <x v="7"/>
    <s v="Désignations Effacées"/>
    <n v="175.57"/>
    <s v="D"/>
    <d v="2010-07-08T00:00:00"/>
    <n v="464.01420550814322"/>
    <n v="464.01420550814322"/>
  </r>
  <r>
    <x v="1758"/>
    <x v="26"/>
    <s v="Désignations Effacées"/>
    <n v="11.9"/>
    <s v="D"/>
    <d v="2010-07-09T00:00:00"/>
    <n v="452.11420550814324"/>
    <n v="452.11420550814324"/>
  </r>
  <r>
    <x v="1759"/>
    <x v="11"/>
    <s v="Désignations Effacées"/>
    <n v="330.73"/>
    <s v="D"/>
    <d v="2010-07-09T00:00:00"/>
    <n v="121.38420550814322"/>
    <n v="121.38420550814322"/>
  </r>
  <r>
    <x v="1759"/>
    <x v="11"/>
    <s v="Désignations Effacées"/>
    <n v="317.43"/>
    <s v="D"/>
    <d v="2010-07-09T00:00:00"/>
    <n v="-196.04579449185678"/>
    <n v="-196.04579449185678"/>
  </r>
  <r>
    <x v="1759"/>
    <x v="17"/>
    <s v="Désignations Effacées"/>
    <n v="825"/>
    <s v="R"/>
    <d v="2010-07-09T00:00:00"/>
    <n v="628.95420550814322"/>
    <n v="628.95420550814322"/>
  </r>
  <r>
    <x v="1759"/>
    <x v="18"/>
    <s v="Désignations Effacées"/>
    <n v="161.69999999999999"/>
    <s v="R"/>
    <d v="2010-07-09T00:00:00"/>
    <n v="790.65420550814315"/>
    <n v="790.65420550814315"/>
  </r>
  <r>
    <x v="1760"/>
    <x v="1"/>
    <s v="Désignations Effacées"/>
    <n v="31.44"/>
    <s v="D"/>
    <d v="2010-07-09T00:00:00"/>
    <n v="759.2142055081431"/>
    <n v="759.2142055081431"/>
  </r>
  <r>
    <x v="1760"/>
    <x v="2"/>
    <s v="Désignations Effacées"/>
    <n v="2.79"/>
    <s v="D"/>
    <d v="2010-07-09T00:00:00"/>
    <n v="756.42420550814313"/>
    <n v="756.42420550814313"/>
  </r>
  <r>
    <x v="1760"/>
    <x v="1"/>
    <s v="Désignations Effacées"/>
    <n v="63.8"/>
    <s v="D"/>
    <d v="2010-07-09T00:00:00"/>
    <n v="692.62420550814318"/>
    <n v="692.62420550814318"/>
  </r>
  <r>
    <x v="1760"/>
    <x v="2"/>
    <s v="Désignations Effacées"/>
    <n v="3.51"/>
    <s v="D"/>
    <d v="2010-07-09T00:00:00"/>
    <n v="689.11420550814319"/>
    <n v="689.11420550814319"/>
  </r>
  <r>
    <x v="1761"/>
    <x v="17"/>
    <s v="Désignations Effacées"/>
    <n v="2290"/>
    <s v="R"/>
    <d v="2010-07-12T00:00:00"/>
    <n v="2979.1142055081432"/>
    <n v="2979.1142055081432"/>
  </r>
  <r>
    <x v="1761"/>
    <x v="18"/>
    <s v="Désignations Effacées"/>
    <n v="448.84"/>
    <s v="R"/>
    <d v="2010-07-12T00:00:00"/>
    <n v="3427.9542055081433"/>
    <n v="3427.9542055081433"/>
  </r>
  <r>
    <x v="1761"/>
    <x v="17"/>
    <s v="Désignations Effacées"/>
    <n v="700"/>
    <s v="R"/>
    <d v="2010-07-12T00:00:00"/>
    <n v="4127.9542055081438"/>
    <n v="4127.9542055081438"/>
  </r>
  <r>
    <x v="1761"/>
    <x v="18"/>
    <s v="Désignations Effacées"/>
    <n v="137.19999999999999"/>
    <s v="R"/>
    <d v="2010-07-12T00:00:00"/>
    <n v="4265.1542055081436"/>
    <n v="4265.1542055081436"/>
  </r>
  <r>
    <x v="1760"/>
    <x v="11"/>
    <s v="Désignations Effacées"/>
    <n v="364.5"/>
    <s v="D"/>
    <d v="2010-07-13T00:00:00"/>
    <n v="3900.6542055081436"/>
    <n v="3900.6542055081436"/>
  </r>
  <r>
    <x v="1762"/>
    <x v="1"/>
    <s v="Désignations Effacées"/>
    <n v="65.77"/>
    <s v="D"/>
    <d v="2010-07-15T00:00:00"/>
    <n v="3834.8842055081436"/>
    <n v="3834.8842055081436"/>
  </r>
  <r>
    <x v="1762"/>
    <x v="2"/>
    <s v="Désignations Effacées"/>
    <n v="12.89"/>
    <s v="D"/>
    <d v="2010-07-15T00:00:00"/>
    <n v="3821.9942055081438"/>
    <n v="3821.9942055081438"/>
  </r>
  <r>
    <x v="1763"/>
    <x v="17"/>
    <s v="Désignations Effacées"/>
    <n v="1124.01"/>
    <s v="R"/>
    <d v="2010-07-16T00:00:00"/>
    <n v="4946.004205508144"/>
    <n v="4946.004205508144"/>
  </r>
  <r>
    <x v="1763"/>
    <x v="18"/>
    <s v="Désignations Effacées"/>
    <n v="220.31"/>
    <s v="R"/>
    <d v="2010-07-16T00:00:00"/>
    <n v="5166.3142055081444"/>
    <n v="5166.3142055081444"/>
  </r>
  <r>
    <x v="1762"/>
    <x v="20"/>
    <s v="Désignations Effacées"/>
    <n v="1259"/>
    <s v="D"/>
    <d v="2010-07-20T00:00:00"/>
    <n v="3907.3142055081444"/>
    <n v="3907.3142055081444"/>
  </r>
  <r>
    <x v="1764"/>
    <x v="11"/>
    <s v="Désignations Effacées"/>
    <n v="373"/>
    <s v="D"/>
    <d v="2010-07-20T00:00:00"/>
    <n v="3534.3142055081444"/>
    <n v="3534.3142055081444"/>
  </r>
  <r>
    <x v="1764"/>
    <x v="11"/>
    <s v="Désignations Effacées"/>
    <n v="816"/>
    <s v="D"/>
    <d v="2010-07-20T00:00:00"/>
    <n v="2718.3142055081444"/>
    <n v="2718.3142055081444"/>
  </r>
  <r>
    <x v="1764"/>
    <x v="17"/>
    <s v="Désignations Effacées"/>
    <n v="580"/>
    <s v="R"/>
    <d v="2010-07-20T00:00:00"/>
    <n v="3298.3142055081444"/>
    <n v="3298.3142055081444"/>
  </r>
  <r>
    <x v="1764"/>
    <x v="18"/>
    <s v="Désignations Effacées"/>
    <n v="113.67"/>
    <s v="R"/>
    <d v="2010-07-20T00:00:00"/>
    <n v="3411.9842055081444"/>
    <n v="3411.9842055081444"/>
  </r>
  <r>
    <x v="1765"/>
    <x v="30"/>
    <s v="Désignations Effacées"/>
    <n v="278.97000000000003"/>
    <s v="D"/>
    <d v="2010-07-21T00:00:00"/>
    <n v="3133.0142055081442"/>
    <n v="3133.0142055081442"/>
  </r>
  <r>
    <x v="1765"/>
    <x v="2"/>
    <s v="Désignations Effacées"/>
    <n v="54.68"/>
    <s v="D"/>
    <d v="2010-07-21T00:00:00"/>
    <n v="3078.3342055081444"/>
    <n v="3078.3342055081444"/>
  </r>
  <r>
    <x v="1765"/>
    <x v="26"/>
    <s v="Désignations Effacées"/>
    <n v="6.11"/>
    <s v="D"/>
    <d v="2010-07-21T00:00:00"/>
    <n v="3072.2242055081442"/>
    <n v="3072.2242055081442"/>
  </r>
  <r>
    <x v="1766"/>
    <x v="1"/>
    <s v="Désignations Effacées"/>
    <n v="12.22"/>
    <s v="D"/>
    <d v="2010-07-26T00:00:00"/>
    <n v="3060.0042055081444"/>
    <n v="3060.0042055081444"/>
  </r>
  <r>
    <x v="1766"/>
    <x v="2"/>
    <s v="Désignations Effacées"/>
    <n v="2.82"/>
    <s v="D"/>
    <d v="2010-07-26T00:00:00"/>
    <n v="3057.1842055081443"/>
    <n v="3057.1842055081443"/>
  </r>
  <r>
    <x v="1767"/>
    <x v="6"/>
    <s v="Désignations Effacées"/>
    <n v="1000"/>
    <s v="D"/>
    <d v="2010-07-27T00:00:00"/>
    <n v="2057.1842055081443"/>
    <n v="2057.1842055081443"/>
  </r>
  <r>
    <x v="1752"/>
    <x v="1"/>
    <s v="Désignations Effacées"/>
    <n v="166.2"/>
    <s v="D"/>
    <d v="2010-07-30T00:00:00"/>
    <n v="1890.9842055081442"/>
    <n v="1890.9842055081442"/>
  </r>
  <r>
    <x v="1760"/>
    <x v="20"/>
    <s v="Désignations Effacées"/>
    <n v="319"/>
    <s v="D"/>
    <d v="2010-07-30T00:00:00"/>
    <n v="1571.9842055081442"/>
    <n v="1571.9842055081442"/>
  </r>
  <r>
    <x v="1768"/>
    <x v="5"/>
    <s v="Désignations Effacées"/>
    <n v="250"/>
    <s v="D"/>
    <d v="2010-07-30T00:00:00"/>
    <n v="1321.9842055081442"/>
    <n v="1321.9842055081442"/>
  </r>
  <r>
    <x v="1768"/>
    <x v="2"/>
    <s v="Désignations Effacées"/>
    <n v="49"/>
    <s v="D"/>
    <d v="2010-07-30T00:00:00"/>
    <n v="1272.9842055081442"/>
    <n v="1272.9842055081442"/>
  </r>
  <r>
    <x v="1768"/>
    <x v="6"/>
    <s v="Désignations Effacées"/>
    <n v="64.069999999999993"/>
    <s v="D"/>
    <d v="2010-07-30T00:00:00"/>
    <n v="1208.9142055081443"/>
    <n v="1208.9142055081443"/>
  </r>
  <r>
    <x v="1768"/>
    <x v="6"/>
    <s v="Désignations Effacées"/>
    <n v="240.01"/>
    <s v="D"/>
    <d v="2010-07-30T00:00:00"/>
    <n v="968.90420550814429"/>
    <n v="968.90420550814429"/>
  </r>
  <r>
    <x v="1768"/>
    <x v="2"/>
    <s v="Désignations Effacées"/>
    <n v="47.04"/>
    <s v="D"/>
    <d v="2010-07-30T00:00:00"/>
    <n v="921.86420550814432"/>
    <n v="921.86420550814432"/>
  </r>
  <r>
    <x v="1768"/>
    <x v="17"/>
    <s v="Désignations Effacées"/>
    <n v="305"/>
    <s v="R"/>
    <d v="2010-07-30T00:00:00"/>
    <n v="1226.8642055081443"/>
    <n v="1226.8642055081443"/>
  </r>
  <r>
    <x v="1768"/>
    <x v="18"/>
    <s v="Désignations Effacées"/>
    <n v="59.78"/>
    <s v="R"/>
    <d v="2010-07-30T00:00:00"/>
    <n v="1286.6442055081443"/>
    <n v="1286.6442055081443"/>
  </r>
  <r>
    <x v="1769"/>
    <x v="1"/>
    <s v="Désignations Effacées"/>
    <n v="41.73"/>
    <s v="D"/>
    <d v="2010-08-02T00:00:00"/>
    <n v="1244.9142055081443"/>
    <n v="1244.9142055081443"/>
  </r>
  <r>
    <x v="1769"/>
    <x v="2"/>
    <s v="Désignations Effacées"/>
    <n v="5.67"/>
    <s v="D"/>
    <d v="2010-08-02T00:00:00"/>
    <n v="1239.2442055081442"/>
    <n v="1239.2442055081442"/>
  </r>
  <r>
    <x v="1769"/>
    <x v="10"/>
    <s v="Désignations Effacées"/>
    <n v="36"/>
    <s v="D"/>
    <d v="2010-08-02T00:00:00"/>
    <n v="1203.2442055081442"/>
    <n v="1203.2442055081442"/>
  </r>
  <r>
    <x v="1769"/>
    <x v="10"/>
    <s v="Désignations Effacées"/>
    <n v="8.36"/>
    <s v="D"/>
    <d v="2010-08-02T00:00:00"/>
    <n v="1194.8842055081443"/>
    <n v="1194.8842055081443"/>
  </r>
  <r>
    <x v="1770"/>
    <x v="26"/>
    <s v="Désignations Effacées"/>
    <n v="4.3"/>
    <s v="D"/>
    <d v="2010-08-03T00:00:00"/>
    <n v="1190.5842055081444"/>
    <n v="1190.5842055081444"/>
  </r>
  <r>
    <x v="1770"/>
    <x v="10"/>
    <s v="Désignations Effacées"/>
    <n v="39.79"/>
    <s v="D"/>
    <d v="2010-08-03T00:00:00"/>
    <n v="1150.7942055081444"/>
    <n v="1150.7942055081444"/>
  </r>
  <r>
    <x v="1770"/>
    <x v="6"/>
    <s v="Désignations Effacées"/>
    <n v="257.55"/>
    <s v="D"/>
    <d v="2010-08-03T00:00:00"/>
    <n v="893.24420550814443"/>
    <n v="893.24420550814443"/>
  </r>
  <r>
    <x v="1771"/>
    <x v="17"/>
    <s v="Désignations Effacées"/>
    <n v="1360"/>
    <s v="R"/>
    <d v="2010-08-04T00:00:00"/>
    <n v="2253.2442055081447"/>
    <n v="2253.2442055081447"/>
  </r>
  <r>
    <x v="1771"/>
    <x v="18"/>
    <s v="Désignations Effacées"/>
    <n v="266.56"/>
    <s v="R"/>
    <d v="2010-08-04T00:00:00"/>
    <n v="2519.8042055081446"/>
    <n v="2519.8042055081446"/>
  </r>
  <r>
    <x v="1772"/>
    <x v="8"/>
    <s v="Désignations Effacées"/>
    <n v="30.43"/>
    <s v="D"/>
    <d v="2010-08-05T00:00:00"/>
    <n v="2489.3742055081448"/>
    <n v="2489.3742055081448"/>
  </r>
  <r>
    <x v="1772"/>
    <x v="2"/>
    <s v="Désignations Effacées"/>
    <n v="5.97"/>
    <s v="D"/>
    <d v="2010-08-05T00:00:00"/>
    <n v="2483.404205508145"/>
    <n v="2483.404205508145"/>
  </r>
  <r>
    <x v="1773"/>
    <x v="26"/>
    <s v="Désignations Effacées"/>
    <n v="11.9"/>
    <s v="D"/>
    <d v="2010-08-10T00:00:00"/>
    <n v="2471.5042055081449"/>
    <n v="2471.5042055081449"/>
  </r>
  <r>
    <x v="1774"/>
    <x v="21"/>
    <s v="Désignations Effacées"/>
    <n v="-600"/>
    <s v="D"/>
    <d v="2010-08-10T00:00:00"/>
    <n v="3071.5042055081449"/>
    <n v="3071.5042055081449"/>
  </r>
  <r>
    <x v="1774"/>
    <x v="17"/>
    <s v="Désignations Effacées"/>
    <n v="350"/>
    <s v="R"/>
    <d v="2010-08-10T00:00:00"/>
    <n v="3421.5042055081449"/>
    <n v="3421.5042055081449"/>
  </r>
  <r>
    <x v="1774"/>
    <x v="18"/>
    <s v="Désignations Effacées"/>
    <n v="68.599999999999994"/>
    <s v="R"/>
    <d v="2010-08-10T00:00:00"/>
    <n v="3490.1042055081448"/>
    <n v="3490.1042055081448"/>
  </r>
  <r>
    <x v="1774"/>
    <x v="11"/>
    <s v="Désignations Effacées"/>
    <n v="364.5"/>
    <s v="D"/>
    <d v="2010-08-11T00:00:00"/>
    <n v="3125.6042055081448"/>
    <n v="3125.6042055081448"/>
  </r>
  <r>
    <x v="1775"/>
    <x v="20"/>
    <s v="Désignations Effacées"/>
    <n v="1019"/>
    <s v="D"/>
    <d v="2010-08-16T00:00:00"/>
    <n v="2106.6042055081448"/>
    <n v="2106.6042055081448"/>
  </r>
  <r>
    <x v="1776"/>
    <x v="1"/>
    <s v="Désignations Effacées"/>
    <n v="67.53"/>
    <s v="D"/>
    <d v="2010-08-16T00:00:00"/>
    <n v="2039.0742055081448"/>
    <n v="2039.0742055081448"/>
  </r>
  <r>
    <x v="1776"/>
    <x v="2"/>
    <s v="Désignations Effacées"/>
    <n v="13.24"/>
    <s v="D"/>
    <d v="2010-08-16T00:00:00"/>
    <n v="2025.8342055081448"/>
    <n v="2025.8342055081448"/>
  </r>
  <r>
    <x v="1777"/>
    <x v="11"/>
    <s v="Désignations Effacées"/>
    <n v="373"/>
    <s v="D"/>
    <d v="2010-08-20T00:00:00"/>
    <n v="1652.8342055081448"/>
    <n v="1652.8342055081448"/>
  </r>
  <r>
    <x v="1777"/>
    <x v="11"/>
    <s v="Désignations Effacées"/>
    <n v="816"/>
    <s v="D"/>
    <d v="2010-08-20T00:00:00"/>
    <n v="836.83420550814481"/>
    <n v="836.83420550814481"/>
  </r>
  <r>
    <x v="1777"/>
    <x v="17"/>
    <s v="Désignations Effacées"/>
    <n v="820"/>
    <s v="R"/>
    <d v="2010-08-20T00:00:00"/>
    <n v="1656.8342055081448"/>
    <n v="1656.8342055081448"/>
  </r>
  <r>
    <x v="1777"/>
    <x v="18"/>
    <s v="Désignations Effacées"/>
    <n v="160.72"/>
    <s v="R"/>
    <d v="2010-08-20T00:00:00"/>
    <n v="1817.5542055081448"/>
    <n v="1817.5542055081448"/>
  </r>
  <r>
    <x v="1778"/>
    <x v="30"/>
    <s v="Désignations Effacées"/>
    <n v="278.97000000000003"/>
    <s v="D"/>
    <d v="2010-08-23T00:00:00"/>
    <n v="1538.5842055081448"/>
    <n v="1538.5842055081448"/>
  </r>
  <r>
    <x v="1778"/>
    <x v="2"/>
    <s v="Désignations Effacées"/>
    <n v="54.68"/>
    <s v="D"/>
    <d v="2010-08-23T00:00:00"/>
    <n v="1483.9042055081447"/>
    <n v="1483.9042055081447"/>
  </r>
  <r>
    <x v="1778"/>
    <x v="26"/>
    <s v="Désignations Effacées"/>
    <n v="6.11"/>
    <s v="D"/>
    <d v="2010-08-23T00:00:00"/>
    <n v="1477.7942055081448"/>
    <n v="1477.7942055081448"/>
  </r>
  <r>
    <x v="1779"/>
    <x v="17"/>
    <s v="Désignations Effacées"/>
    <n v="690"/>
    <s v="R"/>
    <d v="2010-08-24T00:00:00"/>
    <n v="2167.7942055081448"/>
    <n v="2167.7942055081448"/>
  </r>
  <r>
    <x v="1779"/>
    <x v="18"/>
    <s v="Désignations Effacées"/>
    <n v="135.24"/>
    <s v="R"/>
    <d v="2010-08-24T00:00:00"/>
    <n v="2303.0342055081446"/>
    <n v="2303.0342055081446"/>
  </r>
  <r>
    <x v="1779"/>
    <x v="17"/>
    <s v="Désignations Effacées"/>
    <n v="200"/>
    <s v="R"/>
    <d v="2010-08-24T00:00:00"/>
    <n v="2503.0342055081446"/>
    <n v="2503.0342055081446"/>
  </r>
  <r>
    <x v="1779"/>
    <x v="18"/>
    <s v="Désignations Effacées"/>
    <n v="39.200000000000003"/>
    <s v="R"/>
    <d v="2010-08-24T00:00:00"/>
    <n v="2542.2342055081444"/>
    <n v="2542.2342055081444"/>
  </r>
  <r>
    <x v="1780"/>
    <x v="1"/>
    <s v="Désignations Effacées"/>
    <n v="18.48"/>
    <s v="D"/>
    <d v="2010-08-25T00:00:00"/>
    <n v="2523.7542055081444"/>
    <n v="2523.7542055081444"/>
  </r>
  <r>
    <x v="1780"/>
    <x v="2"/>
    <s v="Désignations Effacées"/>
    <n v="3.62"/>
    <s v="D"/>
    <d v="2010-08-25T00:00:00"/>
    <n v="2520.1342055081445"/>
    <n v="2520.1342055081445"/>
  </r>
  <r>
    <x v="1781"/>
    <x v="6"/>
    <s v="Désignations Effacées"/>
    <n v="1000"/>
    <s v="D"/>
    <d v="2010-08-28T00:00:00"/>
    <n v="1520.1342055081445"/>
    <n v="1520.1342055081445"/>
  </r>
  <r>
    <x v="1781"/>
    <x v="1"/>
    <s v="Désignations Effacées"/>
    <n v="84.84"/>
    <s v="D"/>
    <d v="2010-08-28T00:00:00"/>
    <n v="1435.2942055081446"/>
    <n v="1435.2942055081446"/>
  </r>
  <r>
    <x v="1781"/>
    <x v="2"/>
    <s v="Désignations Effacées"/>
    <n v="16.63"/>
    <s v="D"/>
    <d v="2010-08-28T00:00:00"/>
    <n v="1418.6642055081445"/>
    <n v="1418.6642055081445"/>
  </r>
  <r>
    <x v="1782"/>
    <x v="5"/>
    <s v="Désignations Effacées"/>
    <n v="250"/>
    <s v="D"/>
    <d v="2010-08-30T00:00:00"/>
    <n v="1168.6642055081445"/>
    <n v="1168.6642055081445"/>
  </r>
  <r>
    <x v="1782"/>
    <x v="2"/>
    <s v="Désignations Effacées"/>
    <n v="49"/>
    <s v="D"/>
    <d v="2010-08-30T00:00:00"/>
    <n v="1119.6642055081445"/>
    <n v="1119.6642055081445"/>
  </r>
  <r>
    <x v="1783"/>
    <x v="6"/>
    <s v="Désignations Effacées"/>
    <n v="266.11"/>
    <s v="D"/>
    <d v="2010-08-31T00:00:00"/>
    <n v="853.55420550814449"/>
    <n v="853.55420550814449"/>
  </r>
  <r>
    <x v="1783"/>
    <x v="5"/>
    <s v="Désignations Effacées"/>
    <n v="159.79"/>
    <s v="D"/>
    <d v="2010-08-31T00:00:00"/>
    <n v="693.76420550814453"/>
    <n v="693.76420550814453"/>
  </r>
  <r>
    <x v="1783"/>
    <x v="8"/>
    <s v="Désignations Effacées"/>
    <n v="42.12"/>
    <s v="D"/>
    <d v="2010-08-31T00:00:00"/>
    <n v="651.64420550814452"/>
    <n v="651.64420550814452"/>
  </r>
  <r>
    <x v="1783"/>
    <x v="2"/>
    <s v="Désignations Effacées"/>
    <n v="24.47"/>
    <s v="D"/>
    <d v="2010-08-31T00:00:00"/>
    <n v="627.1742055081445"/>
    <n v="627.1742055081445"/>
  </r>
  <r>
    <x v="1783"/>
    <x v="1"/>
    <s v="Désignations Effacées"/>
    <n v="41.73"/>
    <s v="D"/>
    <d v="2010-08-31T00:00:00"/>
    <n v="585.44420550814448"/>
    <n v="585.44420550814448"/>
  </r>
  <r>
    <x v="1783"/>
    <x v="2"/>
    <s v="Désignations Effacées"/>
    <n v="5.67"/>
    <s v="D"/>
    <d v="2010-08-31T00:00:00"/>
    <n v="579.77420550814452"/>
    <n v="579.77420550814452"/>
  </r>
  <r>
    <x v="1784"/>
    <x v="10"/>
    <s v="Désignations Effacées"/>
    <n v="36"/>
    <s v="D"/>
    <d v="2010-09-01T00:00:00"/>
    <n v="543.77420550814452"/>
    <n v="543.77420550814452"/>
  </r>
  <r>
    <x v="1784"/>
    <x v="10"/>
    <s v="Désignations Effacées"/>
    <n v="8.36"/>
    <s v="D"/>
    <d v="2010-09-01T00:00:00"/>
    <n v="535.41420550814451"/>
    <n v="535.41420550814451"/>
  </r>
  <r>
    <x v="1785"/>
    <x v="26"/>
    <s v="Désignations Effacées"/>
    <n v="4.1900000000000004"/>
    <s v="D"/>
    <d v="2010-09-03T00:00:00"/>
    <n v="531.22420550814445"/>
    <n v="531.22420550814445"/>
  </r>
  <r>
    <x v="1785"/>
    <x v="10"/>
    <s v="Désignations Effacées"/>
    <n v="38.729999999999997"/>
    <s v="D"/>
    <d v="2010-09-03T00:00:00"/>
    <n v="492.49420550814443"/>
    <n v="492.49420550814443"/>
  </r>
  <r>
    <x v="1785"/>
    <x v="6"/>
    <s v="Désignations Effacées"/>
    <n v="258.72000000000003"/>
    <s v="D"/>
    <d v="2010-09-03T00:00:00"/>
    <n v="233.77420550814441"/>
    <n v="233.77420550814441"/>
  </r>
  <r>
    <x v="1786"/>
    <x v="8"/>
    <s v="Désignations Effacées"/>
    <n v="111.45"/>
    <s v="D"/>
    <d v="2010-09-06T00:00:00"/>
    <n v="122.3242055081444"/>
    <n v="122.3242055081444"/>
  </r>
  <r>
    <x v="1786"/>
    <x v="2"/>
    <s v="Désignations Effacées"/>
    <n v="21.85"/>
    <s v="D"/>
    <d v="2010-09-06T00:00:00"/>
    <n v="100.47420550814439"/>
    <n v="100.47420550814439"/>
  </r>
  <r>
    <x v="1786"/>
    <x v="1"/>
    <s v="Désignations Effacées"/>
    <n v="40.130000000000003"/>
    <s v="D"/>
    <d v="2010-09-06T00:00:00"/>
    <n v="60.344205508144391"/>
    <n v="60.344205508144391"/>
  </r>
  <r>
    <x v="1786"/>
    <x v="2"/>
    <s v="Désignations Effacées"/>
    <n v="7.87"/>
    <s v="D"/>
    <d v="2010-09-06T00:00:00"/>
    <n v="52.474205508144394"/>
    <n v="52.474205508144394"/>
  </r>
  <r>
    <x v="1787"/>
    <x v="17"/>
    <s v="Désignations Effacées"/>
    <n v="1350"/>
    <s v="R"/>
    <d v="2010-09-09T00:00:00"/>
    <n v="1402.4742055081445"/>
    <n v="1402.4742055081445"/>
  </r>
  <r>
    <x v="1787"/>
    <x v="18"/>
    <s v="Désignations Effacées"/>
    <n v="264.60000000000002"/>
    <s v="R"/>
    <d v="2010-09-09T00:00:00"/>
    <n v="1667.0742055081446"/>
    <n v="1667.0742055081446"/>
  </r>
  <r>
    <x v="1788"/>
    <x v="26"/>
    <s v="Désignations Effacées"/>
    <n v="11.9"/>
    <s v="D"/>
    <d v="2010-09-10T00:00:00"/>
    <n v="1655.1742055081445"/>
    <n v="1655.1742055081445"/>
  </r>
  <r>
    <x v="1789"/>
    <x v="11"/>
    <s v="Désignations Effacées"/>
    <n v="364.5"/>
    <s v="D"/>
    <d v="2010-09-13T00:00:00"/>
    <n v="1290.6742055081445"/>
    <n v="1290.6742055081445"/>
  </r>
  <r>
    <x v="1790"/>
    <x v="21"/>
    <s v="Désignations Effacées"/>
    <n v="1300"/>
    <s v="D"/>
    <d v="2010-09-14T00:00:00"/>
    <n v="-9.325794491855504"/>
    <n v="-9.325794491855504"/>
  </r>
  <r>
    <x v="1791"/>
    <x v="1"/>
    <s v="Désignations Effacées"/>
    <n v="67"/>
    <s v="D"/>
    <d v="2010-09-14T00:00:00"/>
    <n v="-76.325794491855504"/>
    <n v="-76.325794491855504"/>
  </r>
  <r>
    <x v="1791"/>
    <x v="2"/>
    <s v="Désignations Effacées"/>
    <n v="13.13"/>
    <s v="D"/>
    <d v="2010-09-14T00:00:00"/>
    <n v="-89.455794491855499"/>
    <n v="-89.455794491855499"/>
  </r>
  <r>
    <x v="1789"/>
    <x v="20"/>
    <s v="Désignations Effacées"/>
    <n v="491"/>
    <s v="D"/>
    <d v="2010-09-16T00:00:00"/>
    <n v="-580.4557944918555"/>
    <n v="-580.4557944918555"/>
  </r>
  <r>
    <x v="1792"/>
    <x v="17"/>
    <s v="Désignations Effacées"/>
    <n v="7118.72"/>
    <s v="R"/>
    <d v="2010-09-17T00:00:00"/>
    <n v="6538.2642055081451"/>
    <n v="6538.2642055081451"/>
  </r>
  <r>
    <x v="1792"/>
    <x v="18"/>
    <s v="Désignations Effacées"/>
    <n v="1395.27"/>
    <s v="R"/>
    <d v="2010-09-17T00:00:00"/>
    <n v="7933.5342055081455"/>
    <n v="7933.5342055081455"/>
  </r>
  <r>
    <x v="1793"/>
    <x v="5"/>
    <s v="Désignations Effacées"/>
    <n v="30"/>
    <s v="D"/>
    <d v="2010-09-18T00:00:00"/>
    <n v="7903.5342055081455"/>
    <n v="7903.5342055081455"/>
  </r>
  <r>
    <x v="1794"/>
    <x v="11"/>
    <s v="Désignations Effacées"/>
    <n v="373"/>
    <s v="D"/>
    <d v="2010-09-20T00:00:00"/>
    <n v="7530.5342055081455"/>
    <n v="7530.5342055081455"/>
  </r>
  <r>
    <x v="1794"/>
    <x v="11"/>
    <s v="Désignations Effacées"/>
    <n v="816"/>
    <s v="D"/>
    <d v="2010-09-20T00:00:00"/>
    <n v="6714.5342055081455"/>
    <n v="6714.5342055081455"/>
  </r>
  <r>
    <x v="1795"/>
    <x v="30"/>
    <s v="Désignations Effacées"/>
    <n v="278.97000000000003"/>
    <s v="D"/>
    <d v="2010-09-21T00:00:00"/>
    <n v="6435.5642055081453"/>
    <n v="6435.5642055081453"/>
  </r>
  <r>
    <x v="1795"/>
    <x v="2"/>
    <s v="Désignations Effacées"/>
    <n v="54.68"/>
    <s v="D"/>
    <d v="2010-09-21T00:00:00"/>
    <n v="6380.884205508145"/>
    <n v="6380.884205508145"/>
  </r>
  <r>
    <x v="1795"/>
    <x v="26"/>
    <s v="Désignations Effacées"/>
    <n v="6.11"/>
    <s v="D"/>
    <d v="2010-09-21T00:00:00"/>
    <n v="6374.7742055081453"/>
    <n v="6374.7742055081453"/>
  </r>
  <r>
    <x v="1796"/>
    <x v="17"/>
    <s v="Désignations Effacées"/>
    <n v="900"/>
    <s v="R"/>
    <d v="2010-09-22T00:00:00"/>
    <n v="7274.7742055081453"/>
    <n v="7274.7742055081453"/>
  </r>
  <r>
    <x v="1796"/>
    <x v="18"/>
    <s v="Désignations Effacées"/>
    <n v="176.4"/>
    <s v="R"/>
    <d v="2010-09-22T00:00:00"/>
    <n v="7451.174205508145"/>
    <n v="7451.174205508145"/>
  </r>
  <r>
    <x v="1796"/>
    <x v="17"/>
    <s v="Désignations Effacées"/>
    <n v="1245"/>
    <s v="R"/>
    <d v="2010-09-22T00:00:00"/>
    <n v="8696.174205508145"/>
    <n v="8696.174205508145"/>
  </r>
  <r>
    <x v="1796"/>
    <x v="18"/>
    <s v="Désignations Effacées"/>
    <n v="244.02"/>
    <s v="R"/>
    <d v="2010-09-22T00:00:00"/>
    <n v="8940.1942055081454"/>
    <n v="8940.1942055081454"/>
  </r>
  <r>
    <x v="1797"/>
    <x v="6"/>
    <s v="Désignations Effacées"/>
    <n v="5000"/>
    <s v="D"/>
    <d v="2010-09-24T00:00:00"/>
    <n v="3940.1942055081454"/>
    <n v="3940.1942055081454"/>
  </r>
  <r>
    <x v="1798"/>
    <x v="1"/>
    <s v="Désignations Effacées"/>
    <n v="18.260000000000002"/>
    <s v="D"/>
    <d v="2010-09-27T00:00:00"/>
    <n v="3921.9342055081452"/>
    <n v="3921.9342055081452"/>
  </r>
  <r>
    <x v="1798"/>
    <x v="2"/>
    <s v="Désignations Effacées"/>
    <n v="3.58"/>
    <s v="D"/>
    <d v="2010-09-27T00:00:00"/>
    <n v="3918.3542055081452"/>
    <n v="3918.3542055081452"/>
  </r>
  <r>
    <x v="1799"/>
    <x v="8"/>
    <s v="Désignations Effacées"/>
    <n v="178.6"/>
    <s v="D"/>
    <d v="2010-09-30T00:00:00"/>
    <n v="3739.7542055081453"/>
    <n v="3739.7542055081453"/>
  </r>
  <r>
    <x v="1799"/>
    <x v="2"/>
    <s v="Désignations Effacées"/>
    <n v="19.91"/>
    <s v="D"/>
    <d v="2010-09-30T00:00:00"/>
    <n v="3719.8442055081455"/>
    <n v="3719.8442055081455"/>
  </r>
  <r>
    <x v="1799"/>
    <x v="1"/>
    <s v="Désignations Effacées"/>
    <n v="48.3"/>
    <s v="D"/>
    <d v="2010-09-30T00:00:00"/>
    <n v="3671.5442055081453"/>
    <n v="3671.5442055081453"/>
  </r>
  <r>
    <x v="1799"/>
    <x v="5"/>
    <s v="Désignations Effacées"/>
    <n v="250"/>
    <s v="D"/>
    <d v="2010-10-01T00:00:00"/>
    <n v="3421.5442055081453"/>
    <n v="3421.5442055081453"/>
  </r>
  <r>
    <x v="1799"/>
    <x v="2"/>
    <s v="Désignations Effacées"/>
    <n v="49"/>
    <s v="D"/>
    <d v="2010-10-01T00:00:00"/>
    <n v="3372.5442055081453"/>
    <n v="3372.5442055081453"/>
  </r>
  <r>
    <x v="1800"/>
    <x v="1"/>
    <s v="Désignations Effacées"/>
    <n v="39.64"/>
    <s v="D"/>
    <d v="2010-10-01T00:00:00"/>
    <n v="3332.9042055081454"/>
    <n v="3332.9042055081454"/>
  </r>
  <r>
    <x v="1800"/>
    <x v="2"/>
    <s v="Désignations Effacées"/>
    <n v="5.26"/>
    <s v="D"/>
    <d v="2010-10-01T00:00:00"/>
    <n v="3327.6442055081452"/>
    <n v="3327.6442055081452"/>
  </r>
  <r>
    <x v="1800"/>
    <x v="10"/>
    <s v="Désignations Effacées"/>
    <n v="36"/>
    <s v="D"/>
    <d v="2010-10-01T00:00:00"/>
    <n v="3291.6442055081452"/>
    <n v="3291.6442055081452"/>
  </r>
  <r>
    <x v="1800"/>
    <x v="10"/>
    <s v="Désignations Effacées"/>
    <n v="8.36"/>
    <s v="D"/>
    <d v="2010-10-01T00:00:00"/>
    <n v="3283.2842055081451"/>
    <n v="3283.2842055081451"/>
  </r>
  <r>
    <x v="1801"/>
    <x v="26"/>
    <s v="Désignations Effacées"/>
    <n v="4.08"/>
    <s v="D"/>
    <d v="2010-10-03T00:00:00"/>
    <n v="3279.2042055081452"/>
    <n v="3279.2042055081452"/>
  </r>
  <r>
    <x v="1801"/>
    <x v="10"/>
    <s v="Désignations Effacées"/>
    <n v="37.68"/>
    <s v="D"/>
    <d v="2010-10-03T00:00:00"/>
    <n v="3241.5242055081453"/>
    <n v="3241.5242055081453"/>
  </r>
  <r>
    <x v="1801"/>
    <x v="6"/>
    <s v="Désignations Effacées"/>
    <n v="259.88"/>
    <s v="D"/>
    <d v="2010-10-03T00:00:00"/>
    <n v="2981.6442055081452"/>
    <n v="2981.6442055081452"/>
  </r>
  <r>
    <x v="1801"/>
    <x v="17"/>
    <s v="Désignations Effacées"/>
    <n v="100"/>
    <s v="R"/>
    <d v="2010-10-03T00:00:00"/>
    <n v="3081.6442055081452"/>
    <n v="3081.6442055081452"/>
  </r>
  <r>
    <x v="1801"/>
    <x v="18"/>
    <s v="Désignations Effacées"/>
    <n v="19.600000000000001"/>
    <s v="R"/>
    <d v="2010-10-03T00:00:00"/>
    <n v="3101.2442055081451"/>
    <n v="3101.2442055081451"/>
  </r>
  <r>
    <x v="1802"/>
    <x v="6"/>
    <s v="Désignations Effacées"/>
    <n v="2000"/>
    <s v="D"/>
    <d v="2010-10-04T00:00:00"/>
    <n v="1101.2442055081451"/>
    <n v="1101.2442055081451"/>
  </r>
  <r>
    <x v="1803"/>
    <x v="8"/>
    <s v="Désignations Effacées"/>
    <n v="58.53"/>
    <s v="D"/>
    <d v="2010-10-05T00:00:00"/>
    <n v="1042.7142055081451"/>
    <n v="1042.7142055081451"/>
  </r>
  <r>
    <x v="1803"/>
    <x v="2"/>
    <s v="Désignations Effacées"/>
    <n v="11.47"/>
    <s v="D"/>
    <d v="2010-10-05T00:00:00"/>
    <n v="1031.2442055081451"/>
    <n v="1031.2442055081451"/>
  </r>
  <r>
    <x v="1804"/>
    <x v="17"/>
    <s v="Désignations Effacées"/>
    <n v="900"/>
    <s v="R"/>
    <d v="2010-10-06T00:00:00"/>
    <n v="1931.2442055081451"/>
    <n v="1931.2442055081451"/>
  </r>
  <r>
    <x v="1804"/>
    <x v="18"/>
    <s v="Désignations Effacées"/>
    <n v="176.4"/>
    <s v="R"/>
    <d v="2010-10-06T00:00:00"/>
    <n v="2107.6442055081452"/>
    <n v="2107.6442055081452"/>
  </r>
  <r>
    <x v="1805"/>
    <x v="11"/>
    <s v="Désignations Effacées"/>
    <n v="330.76"/>
    <s v="D"/>
    <d v="2010-10-11T00:00:00"/>
    <n v="1776.8842055081452"/>
    <n v="1776.8842055081452"/>
  </r>
  <r>
    <x v="1805"/>
    <x v="11"/>
    <s v="Désignations Effacées"/>
    <n v="317.43"/>
    <s v="D"/>
    <d v="2010-10-11T00:00:00"/>
    <n v="1459.4542055081452"/>
    <n v="1459.4542055081452"/>
  </r>
  <r>
    <x v="1805"/>
    <x v="26"/>
    <s v="Désignations Effacées"/>
    <n v="307"/>
    <s v="D"/>
    <d v="2010-10-11T00:00:00"/>
    <n v="1152.4542055081452"/>
    <n v="1152.4542055081452"/>
  </r>
  <r>
    <x v="1806"/>
    <x v="26"/>
    <s v="Désignations Effacées"/>
    <n v="11.9"/>
    <s v="D"/>
    <d v="2010-10-12T00:00:00"/>
    <n v="1140.5542055081451"/>
    <n v="1140.5542055081451"/>
  </r>
  <r>
    <x v="1807"/>
    <x v="11"/>
    <s v="Désignations Effacées"/>
    <n v="364.5"/>
    <s v="D"/>
    <d v="2010-10-13T00:00:00"/>
    <n v="776.05420550814506"/>
    <n v="776.05420550814506"/>
  </r>
  <r>
    <x v="1808"/>
    <x v="1"/>
    <s v="Désignations Effacées"/>
    <n v="65.42"/>
    <s v="D"/>
    <d v="2010-10-14T00:00:00"/>
    <n v="710.6342055081451"/>
    <n v="710.6342055081451"/>
  </r>
  <r>
    <x v="1808"/>
    <x v="2"/>
    <s v="Désignations Effacées"/>
    <n v="12.82"/>
    <s v="D"/>
    <d v="2010-10-14T00:00:00"/>
    <n v="697.81420550814505"/>
    <n v="697.81420550814505"/>
  </r>
  <r>
    <x v="1809"/>
    <x v="17"/>
    <s v="Désignations Effacées"/>
    <n v="1525"/>
    <s v="R"/>
    <d v="2010-10-15T00:00:00"/>
    <n v="2222.8142055081453"/>
    <n v="2222.8142055081453"/>
  </r>
  <r>
    <x v="1809"/>
    <x v="18"/>
    <s v="Désignations Effacées"/>
    <n v="298.89999999999998"/>
    <s v="R"/>
    <d v="2010-10-15T00:00:00"/>
    <n v="2521.7142055081454"/>
    <n v="2521.7142055081454"/>
  </r>
  <r>
    <x v="1807"/>
    <x v="20"/>
    <s v="Désignations Effacées"/>
    <n v="1910"/>
    <s v="D"/>
    <d v="2010-10-18T00:00:00"/>
    <n v="611.71420550814537"/>
    <n v="611.71420550814537"/>
  </r>
  <r>
    <x v="1810"/>
    <x v="11"/>
    <s v="Désignations Effacées"/>
    <n v="368"/>
    <s v="D"/>
    <d v="2010-10-20T00:00:00"/>
    <n v="243.71420550814537"/>
    <n v="243.71420550814537"/>
  </r>
  <r>
    <x v="1810"/>
    <x v="11"/>
    <s v="Désignations Effacées"/>
    <n v="816"/>
    <s v="D"/>
    <d v="2010-10-20T00:00:00"/>
    <n v="-572.28579449185463"/>
    <n v="-572.28579449185463"/>
  </r>
  <r>
    <x v="1810"/>
    <x v="29"/>
    <s v="Désignations Effacées"/>
    <n v="152.87"/>
    <s v="D"/>
    <d v="2010-10-20T00:00:00"/>
    <n v="-725.15579449185464"/>
    <n v="-725.15579449185464"/>
  </r>
  <r>
    <x v="1810"/>
    <x v="2"/>
    <s v="Désignations Effacées"/>
    <n v="29.96"/>
    <s v="D"/>
    <d v="2010-10-20T00:00:00"/>
    <n v="-755.11579449185467"/>
    <n v="-755.11579449185467"/>
  </r>
  <r>
    <x v="1811"/>
    <x v="1"/>
    <s v="Désignations Effacées"/>
    <n v="18.64"/>
    <s v="D"/>
    <d v="2010-10-25T00:00:00"/>
    <n v="-773.75579449185466"/>
    <n v="-773.75579449185466"/>
  </r>
  <r>
    <x v="1811"/>
    <x v="2"/>
    <s v="Désignations Effacées"/>
    <n v="3.65"/>
    <s v="D"/>
    <d v="2010-10-25T00:00:00"/>
    <n v="-777.40579449185464"/>
    <n v="-777.40579449185464"/>
  </r>
  <r>
    <x v="1812"/>
    <x v="6"/>
    <s v="Désignations Effacées"/>
    <n v="500"/>
    <s v="D"/>
    <d v="2010-10-28T00:00:00"/>
    <n v="-1277.4057944918545"/>
    <n v="-1277.4057944918545"/>
  </r>
  <r>
    <x v="1813"/>
    <x v="17"/>
    <s v="Désignations Effacées"/>
    <n v="1124.01"/>
    <s v="R"/>
    <d v="2010-10-29T00:00:00"/>
    <n v="-153.39579449185453"/>
    <n v="-153.39579449185453"/>
  </r>
  <r>
    <x v="1813"/>
    <x v="18"/>
    <s v="Désignations Effacées"/>
    <n v="220.3"/>
    <s v="R"/>
    <d v="2010-10-29T00:00:00"/>
    <n v="66.904205508145481"/>
    <n v="66.904205508145481"/>
  </r>
  <r>
    <x v="1813"/>
    <x v="8"/>
    <s v="Désignations Effacées"/>
    <n v="81.599999999999994"/>
    <s v="D"/>
    <d v="2010-10-29T00:00:00"/>
    <n v="-14.695794491854514"/>
    <n v="-14.695794491854514"/>
  </r>
  <r>
    <x v="1813"/>
    <x v="2"/>
    <s v="Désignations Effacées"/>
    <n v="15.99"/>
    <s v="D"/>
    <d v="2010-10-29T00:00:00"/>
    <n v="-30.685794491854516"/>
    <n v="-30.685794491854516"/>
  </r>
  <r>
    <x v="1814"/>
    <x v="5"/>
    <s v="Désignations Effacées"/>
    <n v="250"/>
    <s v="D"/>
    <d v="2010-11-02T00:00:00"/>
    <n v="-280.68579449185449"/>
    <n v="-280.68579449185449"/>
  </r>
  <r>
    <x v="1814"/>
    <x v="2"/>
    <s v="Désignations Effacées"/>
    <n v="49"/>
    <s v="D"/>
    <d v="2010-11-02T00:00:00"/>
    <n v="-329.68579449185449"/>
    <n v="-329.68579449185449"/>
  </r>
  <r>
    <x v="1815"/>
    <x v="17"/>
    <s v="Désignations Effacées"/>
    <n v="100"/>
    <s v="R"/>
    <d v="2010-11-02T00:00:00"/>
    <n v="-229.68579449185449"/>
    <n v="-229.68579449185449"/>
  </r>
  <r>
    <x v="1815"/>
    <x v="18"/>
    <s v="Désignations Effacées"/>
    <n v="19.600000000000001"/>
    <s v="R"/>
    <d v="2010-11-02T00:00:00"/>
    <n v="-210.0857944918545"/>
    <n v="-210.0857944918545"/>
  </r>
  <r>
    <x v="1816"/>
    <x v="10"/>
    <s v="Désignations Effacées"/>
    <n v="36"/>
    <s v="D"/>
    <d v="2010-11-02T00:00:00"/>
    <n v="-246.0857944918545"/>
    <n v="-246.0857944918545"/>
  </r>
  <r>
    <x v="1816"/>
    <x v="10"/>
    <s v="Désignations Effacées"/>
    <n v="8.36"/>
    <s v="D"/>
    <d v="2010-11-02T00:00:00"/>
    <n v="-254.44579449185449"/>
    <n v="-254.44579449185449"/>
  </r>
  <r>
    <x v="1816"/>
    <x v="1"/>
    <s v="Désignations Effacées"/>
    <n v="40.42"/>
    <s v="D"/>
    <d v="2010-11-02T00:00:00"/>
    <n v="-294.8657944918545"/>
    <n v="-294.8657944918545"/>
  </r>
  <r>
    <x v="1816"/>
    <x v="2"/>
    <s v="Désignations Effacées"/>
    <n v="5.42"/>
    <s v="D"/>
    <d v="2010-11-02T00:00:00"/>
    <n v="-300.28579449185452"/>
    <n v="-300.28579449185452"/>
  </r>
  <r>
    <x v="1817"/>
    <x v="26"/>
    <s v="Désignations Effacées"/>
    <n v="3.96"/>
    <s v="D"/>
    <d v="2010-11-03T00:00:00"/>
    <n v="-304.2457944918545"/>
    <n v="-304.2457944918545"/>
  </r>
  <r>
    <x v="1817"/>
    <x v="10"/>
    <s v="Désignations Effacées"/>
    <n v="36.619999999999997"/>
    <s v="D"/>
    <d v="2010-11-03T00:00:00"/>
    <n v="-340.8657944918545"/>
    <n v="-340.8657944918545"/>
  </r>
  <r>
    <x v="1817"/>
    <x v="6"/>
    <s v="Désignations Effacées"/>
    <n v="261.06"/>
    <s v="D"/>
    <d v="2010-11-03T00:00:00"/>
    <n v="-601.9257944918545"/>
    <n v="-601.9257944918545"/>
  </r>
  <r>
    <x v="1818"/>
    <x v="17"/>
    <s v="Désignations Effacées"/>
    <n v="700"/>
    <s v="R"/>
    <d v="2010-11-08T00:00:00"/>
    <n v="98.074205508145496"/>
    <n v="98.074205508145496"/>
  </r>
  <r>
    <x v="1818"/>
    <x v="18"/>
    <s v="Désignations Effacées"/>
    <n v="137.19999999999999"/>
    <s v="R"/>
    <d v="2010-11-08T00:00:00"/>
    <n v="235.27420550814549"/>
    <n v="235.27420550814549"/>
  </r>
  <r>
    <x v="1819"/>
    <x v="8"/>
    <s v="Désignations Effacées"/>
    <n v="90.55"/>
    <s v="D"/>
    <d v="2010-11-10T00:00:00"/>
    <n v="144.72420550814547"/>
    <n v="144.72420550814547"/>
  </r>
  <r>
    <x v="1819"/>
    <x v="2"/>
    <s v="Désignations Effacées"/>
    <n v="17.75"/>
    <s v="D"/>
    <d v="2010-11-10T00:00:00"/>
    <n v="126.97420550814547"/>
    <n v="126.97420550814547"/>
  </r>
  <r>
    <x v="1818"/>
    <x v="26"/>
    <s v="Désignations Effacées"/>
    <n v="11.9"/>
    <s v="D"/>
    <d v="2010-11-10T00:00:00"/>
    <n v="115.07420550814547"/>
    <n v="115.07420550814547"/>
  </r>
  <r>
    <x v="1789"/>
    <x v="1"/>
    <s v="Désignations Effacées"/>
    <n v="33.4"/>
    <s v="D"/>
    <d v="2010-11-11T00:00:00"/>
    <n v="81.674205508145462"/>
    <n v="81.674205508145462"/>
  </r>
  <r>
    <x v="1789"/>
    <x v="2"/>
    <s v="Désignations Effacées"/>
    <n v="1.84"/>
    <s v="D"/>
    <d v="2010-11-11T00:00:00"/>
    <n v="79.834205508145459"/>
    <n v="79.834205508145459"/>
  </r>
  <r>
    <x v="1820"/>
    <x v="11"/>
    <s v="Désignations Effacées"/>
    <n v="2649"/>
    <s v="D"/>
    <d v="2010-11-12T00:00:00"/>
    <n v="-2569.1657944918547"/>
    <n v="-2569.1657944918547"/>
  </r>
  <r>
    <x v="1821"/>
    <x v="17"/>
    <s v="Désignations Effacées"/>
    <n v="1670"/>
    <s v="R"/>
    <d v="2010-11-16T00:00:00"/>
    <n v="-899.16579449185474"/>
    <n v="-899.16579449185474"/>
  </r>
  <r>
    <x v="1821"/>
    <x v="18"/>
    <s v="Désignations Effacées"/>
    <n v="327.32"/>
    <s v="R"/>
    <d v="2010-11-16T00:00:00"/>
    <n v="-571.8457944918548"/>
    <n v="-571.8457944918548"/>
  </r>
  <r>
    <x v="1822"/>
    <x v="1"/>
    <s v="Désignations Effacées"/>
    <n v="66.53"/>
    <s v="D"/>
    <d v="2010-11-17T00:00:00"/>
    <n v="-638.37579449185478"/>
    <n v="-638.37579449185478"/>
  </r>
  <r>
    <x v="1822"/>
    <x v="2"/>
    <s v="Désignations Effacées"/>
    <n v="13.04"/>
    <s v="D"/>
    <d v="2010-11-17T00:00:00"/>
    <n v="-651.41579449185474"/>
    <n v="-651.41579449185474"/>
  </r>
  <r>
    <x v="1823"/>
    <x v="20"/>
    <s v="Désignations Effacées"/>
    <n v="583"/>
    <s v="D"/>
    <d v="2010-11-22T00:00:00"/>
    <n v="-1234.4157944918547"/>
    <n v="-1234.4157944918547"/>
  </r>
  <r>
    <x v="1824"/>
    <x v="11"/>
    <s v="Désignations Effacées"/>
    <n v="599"/>
    <s v="D"/>
    <d v="2010-11-22T00:00:00"/>
    <n v="-1833.4157944918547"/>
    <n v="-1833.4157944918547"/>
  </r>
  <r>
    <x v="1825"/>
    <x v="11"/>
    <s v="Désignations Effacées"/>
    <n v="1123"/>
    <s v="D"/>
    <d v="2010-11-22T00:00:00"/>
    <n v="-2956.4157944918547"/>
    <n v="-2956.4157944918547"/>
  </r>
  <r>
    <x v="1826"/>
    <x v="17"/>
    <s v="Désignations Effacées"/>
    <n v="840"/>
    <s v="R"/>
    <d v="2010-11-25T00:00:00"/>
    <n v="-2116.4157944918547"/>
    <n v="-2116.4157944918547"/>
  </r>
  <r>
    <x v="1826"/>
    <x v="18"/>
    <s v="Désignations Effacées"/>
    <n v="164.64"/>
    <s v="R"/>
    <d v="2010-11-25T00:00:00"/>
    <n v="-1951.7757944918549"/>
    <n v="-1951.7757944918549"/>
  </r>
  <r>
    <x v="1826"/>
    <x v="1"/>
    <s v="Désignations Effacées"/>
    <n v="18.46"/>
    <s v="D"/>
    <d v="2010-11-26T00:00:00"/>
    <n v="-1970.2357944918549"/>
    <n v="-1970.2357944918549"/>
  </r>
  <r>
    <x v="1826"/>
    <x v="2"/>
    <s v="Désignations Effacées"/>
    <n v="3.62"/>
    <s v="D"/>
    <d v="2010-11-26T00:00:00"/>
    <n v="-1973.8557944918548"/>
    <n v="-1973.8557944918548"/>
  </r>
  <r>
    <x v="1827"/>
    <x v="5"/>
    <s v="Désignations Effacées"/>
    <n v="250"/>
    <s v="D"/>
    <d v="2010-11-30T00:00:00"/>
    <n v="-2223.8557944918548"/>
    <n v="-2223.8557944918548"/>
  </r>
  <r>
    <x v="1827"/>
    <x v="2"/>
    <s v="Désignations Effacées"/>
    <n v="49"/>
    <s v="D"/>
    <d v="2010-11-30T00:00:00"/>
    <n v="-2272.8557944918548"/>
    <n v="-2272.8557944918548"/>
  </r>
  <r>
    <x v="1827"/>
    <x v="8"/>
    <s v="Désignations Effacées"/>
    <n v="107.11"/>
    <s v="D"/>
    <d v="2010-11-30T00:00:00"/>
    <n v="-2379.9657944918549"/>
    <n v="-2379.9657944918549"/>
  </r>
  <r>
    <x v="1827"/>
    <x v="4"/>
    <s v="Désignations Effacées"/>
    <n v="244.5"/>
    <s v="D"/>
    <d v="2010-11-30T00:00:00"/>
    <n v="-2624.4657944918549"/>
    <n v="-2624.4657944918549"/>
  </r>
  <r>
    <x v="1827"/>
    <x v="2"/>
    <s v="Désignations Effacées"/>
    <n v="24.99"/>
    <s v="D"/>
    <d v="2010-11-30T00:00:00"/>
    <n v="-2649.4557944918547"/>
    <n v="-2649.4557944918547"/>
  </r>
  <r>
    <x v="1828"/>
    <x v="1"/>
    <s v="Désignations Effacées"/>
    <n v="34.56"/>
    <s v="D"/>
    <d v="2010-12-01T00:00:00"/>
    <n v="-2684.0157944918546"/>
    <n v="-2684.0157944918546"/>
  </r>
  <r>
    <x v="1828"/>
    <x v="2"/>
    <s v="Désignations Effacées"/>
    <n v="4.34"/>
    <s v="D"/>
    <d v="2010-12-01T00:00:00"/>
    <n v="-2688.3557944918548"/>
    <n v="-2688.3557944918548"/>
  </r>
  <r>
    <x v="1829"/>
    <x v="10"/>
    <s v="Désignations Effacées"/>
    <n v="36"/>
    <s v="D"/>
    <d v="2010-12-02T00:00:00"/>
    <n v="-2724.3557944918548"/>
    <n v="-2724.3557944918548"/>
  </r>
  <r>
    <x v="1829"/>
    <x v="10"/>
    <s v="Désignations Effacées"/>
    <n v="8.36"/>
    <s v="D"/>
    <d v="2010-12-02T00:00:00"/>
    <n v="-2732.7157944918549"/>
    <n v="-2732.7157944918549"/>
  </r>
  <r>
    <x v="1830"/>
    <x v="26"/>
    <s v="Désignations Effacées"/>
    <n v="3.85"/>
    <s v="D"/>
    <d v="2010-12-03T00:00:00"/>
    <n v="-2736.5657944918548"/>
    <n v="-2736.5657944918548"/>
  </r>
  <r>
    <x v="1830"/>
    <x v="10"/>
    <s v="Désignations Effacées"/>
    <n v="35.549999999999997"/>
    <s v="D"/>
    <d v="2010-12-03T00:00:00"/>
    <n v="-2772.115794491855"/>
    <n v="-2772.115794491855"/>
  </r>
  <r>
    <x v="1830"/>
    <x v="6"/>
    <s v="Désignations Effacées"/>
    <n v="262.24"/>
    <s v="D"/>
    <d v="2010-12-03T00:00:00"/>
    <n v="-3034.3557944918548"/>
    <n v="-3034.3557944918548"/>
  </r>
  <r>
    <x v="1831"/>
    <x v="17"/>
    <s v="Désignations Effacées"/>
    <n v="175"/>
    <s v="R"/>
    <d v="2010-12-04T00:00:00"/>
    <n v="-2859.3557944918548"/>
    <n v="-2859.3557944918548"/>
  </r>
  <r>
    <x v="1831"/>
    <x v="18"/>
    <s v="Désignations Effacées"/>
    <n v="34.299999999999997"/>
    <s v="R"/>
    <d v="2010-12-04T00:00:00"/>
    <n v="-2825.0557944918546"/>
    <n v="-2825.0557944918546"/>
  </r>
  <r>
    <x v="1807"/>
    <x v="1"/>
    <s v="Désignations Effacées"/>
    <n v="62.5"/>
    <s v="D"/>
    <d v="2010-12-06T00:00:00"/>
    <n v="-2887.5557944918546"/>
    <n v="-2887.5557944918546"/>
  </r>
  <r>
    <x v="1807"/>
    <x v="2"/>
    <s v="Désignations Effacées"/>
    <n v="3.44"/>
    <s v="D"/>
    <d v="2010-12-06T00:00:00"/>
    <n v="-2890.9957944918547"/>
    <n v="-2890.9957944918547"/>
  </r>
  <r>
    <x v="1832"/>
    <x v="8"/>
    <s v="Désignations Effacées"/>
    <n v="30.1"/>
    <s v="D"/>
    <d v="2010-12-06T00:00:00"/>
    <n v="-2921.0957944918546"/>
    <n v="-2921.0957944918546"/>
  </r>
  <r>
    <x v="1832"/>
    <x v="2"/>
    <s v="Désignations Effacées"/>
    <n v="5.9"/>
    <s v="D"/>
    <d v="2010-12-06T00:00:00"/>
    <n v="-2926.9957944918547"/>
    <n v="-2926.9957944918547"/>
  </r>
  <r>
    <x v="1833"/>
    <x v="17"/>
    <s v="Désignations Effacées"/>
    <n v="1124.01"/>
    <s v="R"/>
    <d v="2010-12-07T00:00:00"/>
    <n v="-1802.9857944918547"/>
    <n v="-1802.9857944918547"/>
  </r>
  <r>
    <x v="1833"/>
    <x v="18"/>
    <s v="Désignations Effacées"/>
    <n v="220.3"/>
    <s v="R"/>
    <d v="2010-12-07T00:00:00"/>
    <n v="-1582.6857944918547"/>
    <n v="-1582.6857944918547"/>
  </r>
  <r>
    <x v="1820"/>
    <x v="5"/>
    <s v="Désignations Effacées"/>
    <n v="130.08000000000001"/>
    <s v="D"/>
    <d v="2010-12-08T00:00:00"/>
    <n v="-1712.7657944918546"/>
    <n v="-1712.7657944918546"/>
  </r>
  <r>
    <x v="1834"/>
    <x v="17"/>
    <s v="Désignations Effacées"/>
    <n v="1400"/>
    <s v="R"/>
    <d v="2010-12-10T00:00:00"/>
    <n v="-312.76579449185465"/>
    <n v="-312.76579449185465"/>
  </r>
  <r>
    <x v="1834"/>
    <x v="18"/>
    <s v="Désignations Effacées"/>
    <n v="274.39999999999998"/>
    <s v="R"/>
    <d v="2010-12-10T00:00:00"/>
    <n v="-38.365794491854672"/>
    <n v="-38.365794491854672"/>
  </r>
  <r>
    <x v="1834"/>
    <x v="11"/>
    <s v="Désignations Effacées"/>
    <n v="2649"/>
    <s v="D"/>
    <d v="2010-12-13T00:00:00"/>
    <n v="-2687.3657944918546"/>
    <n v="-2687.3657944918546"/>
  </r>
  <r>
    <x v="1835"/>
    <x v="1"/>
    <s v="Désignations Effacées"/>
    <n v="64.400000000000006"/>
    <s v="D"/>
    <d v="2010-12-14T00:00:00"/>
    <n v="-2751.7657944918546"/>
    <n v="-2751.7657944918546"/>
  </r>
  <r>
    <x v="1835"/>
    <x v="2"/>
    <s v="Désignations Effacées"/>
    <n v="12.62"/>
    <s v="D"/>
    <d v="2010-12-14T00:00:00"/>
    <n v="-2764.3857944918545"/>
    <n v="-2764.3857944918545"/>
  </r>
  <r>
    <x v="1836"/>
    <x v="26"/>
    <s v="Désignations Effacées"/>
    <n v="11.9"/>
    <s v="D"/>
    <d v="2010-12-15T00:00:00"/>
    <n v="-2776.2857944918546"/>
    <n v="-2776.2857944918546"/>
  </r>
  <r>
    <x v="1834"/>
    <x v="4"/>
    <s v="Désignations Effacées"/>
    <n v="424"/>
    <s v="D"/>
    <d v="2010-12-15T00:00:00"/>
    <n v="-3200.2857944918546"/>
    <n v="-3200.2857944918546"/>
  </r>
  <r>
    <x v="1834"/>
    <x v="20"/>
    <s v="Désignations Effacées"/>
    <n v="535"/>
    <s v="D"/>
    <d v="2010-12-16T00:00:00"/>
    <n v="-3735.2857944918546"/>
    <n v="-3735.2857944918546"/>
  </r>
  <r>
    <x v="1834"/>
    <x v="11"/>
    <s v="Désignations Effacées"/>
    <n v="1123"/>
    <s v="D"/>
    <d v="2010-12-20T00:00:00"/>
    <n v="-4858.2857944918542"/>
    <n v="-4858.2857944918542"/>
  </r>
  <r>
    <x v="1834"/>
    <x v="11"/>
    <s v="Désignations Effacées"/>
    <n v="599"/>
    <s v="D"/>
    <d v="2010-12-22T00:00:00"/>
    <n v="-5457.2857944918542"/>
    <n v="-5457.2857944918542"/>
  </r>
  <r>
    <x v="1837"/>
    <x v="12"/>
    <s v="Désignations Effacées"/>
    <n v="7000"/>
    <s v="R"/>
    <d v="2010-12-25T00:00:00"/>
    <n v="1542.7142055081458"/>
    <n v="1542.7142055081458"/>
  </r>
  <r>
    <x v="1837"/>
    <x v="10"/>
    <s v="Désignations Effacées"/>
    <n v="50"/>
    <s v="D"/>
    <d v="2010-12-25T00:00:00"/>
    <n v="1492.7142055081458"/>
    <n v="1492.7142055081458"/>
  </r>
  <r>
    <x v="1838"/>
    <x v="10"/>
    <s v="Désignations Effacées"/>
    <n v="36"/>
    <s v="D"/>
    <d v="2010-12-28T00:00:00"/>
    <n v="1456.7142055081458"/>
    <n v="1456.7142055081458"/>
  </r>
  <r>
    <x v="1839"/>
    <x v="17"/>
    <s v="Désignations Effacées"/>
    <n v="200"/>
    <s v="R"/>
    <d v="2010-12-30T00:00:00"/>
    <n v="1656.7142055081458"/>
    <n v="1656.7142055081458"/>
  </r>
  <r>
    <x v="1839"/>
    <x v="18"/>
    <s v="Désignations Effacées"/>
    <n v="39.200000000000003"/>
    <s v="R"/>
    <d v="2010-12-30T00:00:00"/>
    <n v="1695.9142055081459"/>
    <n v="1695.9142055081459"/>
  </r>
  <r>
    <x v="1837"/>
    <x v="8"/>
    <s v="Désignations Effacées"/>
    <n v="104.06"/>
    <s v="D"/>
    <d v="2010-12-31T00:00:00"/>
    <n v="1591.8542055081459"/>
    <n v="1591.8542055081459"/>
  </r>
  <r>
    <x v="1837"/>
    <x v="28"/>
    <s v="Désignations Effacées"/>
    <n v="20.903010033444819"/>
    <s v="D"/>
    <d v="2010-12-31T00:00:00"/>
    <n v="1570.9511954747011"/>
    <n v="1570.9511954747011"/>
  </r>
  <r>
    <x v="1837"/>
    <x v="2"/>
    <s v="Désignations Effacées"/>
    <n v="24.492749966555184"/>
    <s v="D"/>
    <d v="2010-12-31T00:00:00"/>
    <n v="1546.4584455081458"/>
    <n v="1546.4584455081458"/>
  </r>
  <r>
    <x v="1840"/>
    <x v="1"/>
    <s v="Désignations Effacées"/>
    <n v="34.56"/>
    <s v="D"/>
    <d v="2010-12-31T00:00:00"/>
    <n v="1511.8984455081459"/>
    <n v="1511.8984455081459"/>
  </r>
  <r>
    <x v="1840"/>
    <x v="2"/>
    <s v="Désignations Effacées"/>
    <n v="4.34"/>
    <s v="D"/>
    <d v="2010-12-31T00:00:00"/>
    <n v="1507.558445508146"/>
    <n v="1507.558445508146"/>
  </r>
  <r>
    <x v="1840"/>
    <x v="10"/>
    <s v="Désignations Effacées"/>
    <n v="7.2"/>
    <s v="D"/>
    <d v="2010-12-31T00:00:00"/>
    <n v="1500.3584455081459"/>
    <n v="1500.3584455081459"/>
  </r>
  <r>
    <x v="1841"/>
    <x v="10"/>
    <s v="Désignations Effacées"/>
    <n v="43.09"/>
    <s v="D"/>
    <d v="2011-01-01T00:00:00"/>
    <n v="1457.268445508146"/>
    <n v="1457.268445508146"/>
  </r>
  <r>
    <x v="1842"/>
    <x v="26"/>
    <s v="Désignations Effacées"/>
    <n v="3.73"/>
    <s v="D"/>
    <d v="2011-01-03T00:00:00"/>
    <n v="1453.538445508146"/>
    <n v="1453.538445508146"/>
  </r>
  <r>
    <x v="1842"/>
    <x v="10"/>
    <s v="Désignations Effacées"/>
    <n v="34.479999999999997"/>
    <s v="D"/>
    <d v="2011-01-03T00:00:00"/>
    <n v="1419.058445508146"/>
    <n v="1419.058445508146"/>
  </r>
  <r>
    <x v="1842"/>
    <x v="6"/>
    <s v="Désignations Effacées"/>
    <n v="263.43"/>
    <s v="D"/>
    <d v="2011-01-03T00:00:00"/>
    <n v="1155.6284455081459"/>
    <n v="1155.6284455081459"/>
  </r>
  <r>
    <x v="1842"/>
    <x v="10"/>
    <s v="Désignations Effacées"/>
    <n v="36"/>
    <s v="D"/>
    <d v="2011-01-03T00:00:00"/>
    <n v="1119.6284455081459"/>
    <n v="1119.6284455081459"/>
  </r>
  <r>
    <x v="1842"/>
    <x v="10"/>
    <s v="Désignations Effacées"/>
    <n v="8.36"/>
    <s v="D"/>
    <d v="2011-01-03T00:00:00"/>
    <n v="1111.268445508146"/>
    <n v="1111.268445508146"/>
  </r>
  <r>
    <x v="1843"/>
    <x v="17"/>
    <s v="Désignations Effacées"/>
    <n v="1525"/>
    <s v="R"/>
    <d v="2011-01-04T00:00:00"/>
    <n v="2636.2684455081462"/>
    <n v="2636.2684455081462"/>
  </r>
  <r>
    <x v="1843"/>
    <x v="18"/>
    <s v="Désignations Effacées"/>
    <n v="298.89999999999998"/>
    <s v="R"/>
    <d v="2011-01-04T00:00:00"/>
    <n v="2935.1684455081463"/>
    <n v="2935.1684455081463"/>
  </r>
  <r>
    <x v="1843"/>
    <x v="1"/>
    <s v="Désignations Effacées"/>
    <n v="18.600000000000001"/>
    <s v="D"/>
    <d v="2011-01-04T00:00:00"/>
    <n v="2916.5684455081464"/>
    <n v="2916.5684455081464"/>
  </r>
  <r>
    <x v="1843"/>
    <x v="2"/>
    <s v="Désignations Effacées"/>
    <n v="3.65"/>
    <s v="D"/>
    <d v="2011-01-04T00:00:00"/>
    <n v="2912.9184455081463"/>
    <n v="2912.9184455081463"/>
  </r>
  <r>
    <x v="1844"/>
    <x v="8"/>
    <s v="Désignations Effacées"/>
    <n v="57.99"/>
    <s v="D"/>
    <d v="2011-01-05T00:00:00"/>
    <n v="2854.9284455081465"/>
    <n v="2854.9284455081465"/>
  </r>
  <r>
    <x v="1844"/>
    <x v="2"/>
    <s v="Désignations Effacées"/>
    <n v="10.91"/>
    <s v="D"/>
    <d v="2011-01-05T00:00:00"/>
    <n v="2844.0184455081467"/>
    <n v="2844.0184455081467"/>
  </r>
  <r>
    <x v="1845"/>
    <x v="17"/>
    <s v="Désignations Effacées"/>
    <n v="905"/>
    <s v="R"/>
    <d v="2011-01-07T00:00:00"/>
    <n v="3749.0184455081467"/>
    <n v="3749.0184455081467"/>
  </r>
  <r>
    <x v="1845"/>
    <x v="18"/>
    <s v="Désignations Effacées"/>
    <n v="177.38"/>
    <s v="R"/>
    <d v="2011-01-07T00:00:00"/>
    <n v="3926.3984455081468"/>
    <n v="3926.3984455081468"/>
  </r>
  <r>
    <x v="1846"/>
    <x v="26"/>
    <s v="Désignations Effacées"/>
    <n v="11.9"/>
    <s v="D"/>
    <d v="2011-01-07T00:00:00"/>
    <n v="3914.4984455081467"/>
    <n v="3914.4984455081467"/>
  </r>
  <r>
    <x v="1847"/>
    <x v="9"/>
    <s v="Désignations Effacées"/>
    <n v="172.57"/>
    <s v="D"/>
    <d v="2011-01-10T00:00:00"/>
    <n v="3741.9284455081465"/>
    <n v="3741.9284455081465"/>
  </r>
  <r>
    <x v="1847"/>
    <x v="2"/>
    <s v="Désignations Effacées"/>
    <n v="32.43"/>
    <s v="D"/>
    <d v="2011-01-10T00:00:00"/>
    <n v="3709.4984455081467"/>
    <n v="3709.4984455081467"/>
  </r>
  <r>
    <x v="1848"/>
    <x v="17"/>
    <s v="Désignations Effacées"/>
    <n v="840"/>
    <s v="R"/>
    <d v="2011-01-10T00:00:00"/>
    <n v="4549.4984455081467"/>
    <n v="4549.4984455081467"/>
  </r>
  <r>
    <x v="1848"/>
    <x v="18"/>
    <s v="Désignations Effacées"/>
    <n v="164.64"/>
    <s v="R"/>
    <d v="2011-01-10T00:00:00"/>
    <n v="4714.138445508147"/>
    <n v="4714.138445508147"/>
  </r>
  <r>
    <x v="1848"/>
    <x v="17"/>
    <s v="Désignations Effacées"/>
    <n v="1498.68"/>
    <s v="R"/>
    <d v="2011-01-10T00:00:00"/>
    <n v="6212.8184455081473"/>
    <n v="6212.8184455081473"/>
  </r>
  <r>
    <x v="1848"/>
    <x v="18"/>
    <s v="Désignations Effacées"/>
    <n v="293.74"/>
    <s v="R"/>
    <d v="2011-01-10T00:00:00"/>
    <n v="6506.5584455081471"/>
    <n v="6506.5584455081471"/>
  </r>
  <r>
    <x v="1849"/>
    <x v="6"/>
    <s v="Désignations Effacées"/>
    <n v="4000"/>
    <s v="D"/>
    <d v="2011-01-11T00:00:00"/>
    <n v="2506.5584455081471"/>
    <n v="2506.5584455081471"/>
  </r>
  <r>
    <x v="1850"/>
    <x v="17"/>
    <s v="Désignations Effacées"/>
    <n v="260"/>
    <s v="R"/>
    <d v="2011-01-13T00:00:00"/>
    <n v="2766.5584455081471"/>
    <n v="2766.5584455081471"/>
  </r>
  <r>
    <x v="1850"/>
    <x v="18"/>
    <s v="Désignations Effacées"/>
    <n v="50.96"/>
    <s v="R"/>
    <d v="2011-01-13T00:00:00"/>
    <n v="2817.5184455081471"/>
    <n v="2817.5184455081471"/>
  </r>
  <r>
    <x v="1851"/>
    <x v="1"/>
    <s v="Désignations Effacées"/>
    <n v="64.37"/>
    <s v="D"/>
    <d v="2011-01-14T00:00:00"/>
    <n v="2753.1484455081472"/>
    <n v="2753.1484455081472"/>
  </r>
  <r>
    <x v="1851"/>
    <x v="2"/>
    <s v="Désignations Effacées"/>
    <n v="12.62"/>
    <s v="D"/>
    <d v="2011-01-14T00:00:00"/>
    <n v="2740.5284455081473"/>
    <n v="2740.5284455081473"/>
  </r>
  <r>
    <x v="1852"/>
    <x v="20"/>
    <s v="Désignations Effacées"/>
    <n v="484"/>
    <s v="D"/>
    <d v="2011-01-17T00:00:00"/>
    <n v="2256.5284455081473"/>
    <n v="2256.5284455081473"/>
  </r>
  <r>
    <x v="1853"/>
    <x v="12"/>
    <s v="Désignations Effacées"/>
    <n v="15000"/>
    <s v="R"/>
    <d v="2011-01-18T00:00:00"/>
    <n v="17256.528445508149"/>
    <n v="17256.528445508149"/>
  </r>
  <r>
    <x v="1854"/>
    <x v="6"/>
    <s v="Désignations Effacées"/>
    <n v="8180.73"/>
    <s v="D"/>
    <d v="2011-01-19T00:00:00"/>
    <n v="9075.7984455081496"/>
    <n v="9075.7984455081496"/>
  </r>
  <r>
    <x v="1750"/>
    <x v="6"/>
    <s v="Désignations Effacées"/>
    <m/>
    <s v="D"/>
    <m/>
    <n v="9075.7984455081496"/>
    <n v="9075.7984455081496"/>
  </r>
  <r>
    <x v="1855"/>
    <x v="11"/>
    <s v="Désignations Effacées"/>
    <m/>
    <s v="D"/>
    <m/>
    <n v="9075.7984455081496"/>
    <n v="9075.7984455081496"/>
  </r>
  <r>
    <x v="1764"/>
    <x v="6"/>
    <s v="Désignations Effacées"/>
    <m/>
    <s v="D"/>
    <m/>
    <n v="9075.7984455081496"/>
    <n v="9075.7984455081496"/>
  </r>
  <r>
    <x v="1771"/>
    <x v="11"/>
    <s v="Désignations Effacées"/>
    <m/>
    <s v="D"/>
    <m/>
    <n v="9075.7984455081496"/>
    <n v="9075.7984455081496"/>
  </r>
  <r>
    <x v="1777"/>
    <x v="6"/>
    <s v="Désignations Effacées"/>
    <m/>
    <s v="D"/>
    <m/>
    <n v="9075.7984455081496"/>
    <n v="9075.7984455081496"/>
  </r>
  <r>
    <x v="1856"/>
    <x v="11"/>
    <s v="Désignations Effacées"/>
    <m/>
    <s v="D"/>
    <m/>
    <n v="9075.7984455081496"/>
    <n v="9075.7984455081496"/>
  </r>
  <r>
    <x v="1794"/>
    <x v="6"/>
    <s v="Désignations Effacées"/>
    <m/>
    <s v="D"/>
    <m/>
    <n v="9075.7984455081496"/>
    <n v="9075.7984455081496"/>
  </r>
  <r>
    <x v="1802"/>
    <x v="11"/>
    <s v="Désignations Effacées"/>
    <m/>
    <s v="D"/>
    <m/>
    <n v="9075.7984455081496"/>
    <n v="9075.7984455081496"/>
  </r>
  <r>
    <x v="1810"/>
    <x v="6"/>
    <s v="Désignations Effacées"/>
    <m/>
    <s v="D"/>
    <m/>
    <n v="9075.7984455081496"/>
    <n v="9075.7984455081496"/>
  </r>
  <r>
    <x v="1857"/>
    <x v="26"/>
    <s v="Désignations Effacées"/>
    <m/>
    <s v="D"/>
    <m/>
    <n v="9075.7984455081496"/>
    <n v="9075.7984455081496"/>
  </r>
  <r>
    <x v="1858"/>
    <x v="11"/>
    <s v="Désignations Effacées"/>
    <m/>
    <s v="D"/>
    <m/>
    <n v="9075.7984455081496"/>
    <n v="9075.7984455081496"/>
  </r>
  <r>
    <x v="1820"/>
    <x v="11"/>
    <s v="Désignations Effacées"/>
    <m/>
    <s v="D"/>
    <m/>
    <n v="9075.7984455081496"/>
    <n v="9075.7984455081496"/>
  </r>
  <r>
    <x v="1820"/>
    <x v="11"/>
    <s v="Désignations Effacées"/>
    <m/>
    <s v="D"/>
    <m/>
    <n v="9075.7984455081496"/>
    <n v="9075.7984455081496"/>
  </r>
  <r>
    <x v="1824"/>
    <x v="6"/>
    <s v="Désignations Effacées"/>
    <m/>
    <s v="D"/>
    <m/>
    <n v="9075.7984455081496"/>
    <n v="9075.7984455081496"/>
  </r>
  <r>
    <x v="1831"/>
    <x v="11"/>
    <s v="Désignations Effacées"/>
    <m/>
    <s v="D"/>
    <m/>
    <n v="9075.7984455081496"/>
    <n v="9075.7984455081496"/>
  </r>
  <r>
    <x v="1847"/>
    <x v="6"/>
    <s v="Désignations Effacées"/>
    <m/>
    <s v="D"/>
    <m/>
    <n v="9075.7984455081496"/>
    <n v="9075.7984455081496"/>
  </r>
  <r>
    <x v="1847"/>
    <x v="11"/>
    <s v="Désignations Effacées"/>
    <m/>
    <s v="D"/>
    <m/>
    <n v="9075.7984455081496"/>
    <n v="9075.7984455081496"/>
  </r>
  <r>
    <x v="1847"/>
    <x v="11"/>
    <s v="Désignations Effacées"/>
    <m/>
    <s v="D"/>
    <m/>
    <n v="9075.7984455081496"/>
    <n v="9075.7984455081496"/>
  </r>
  <r>
    <x v="1837"/>
    <x v="1"/>
    <s v="Désignations Effacées"/>
    <m/>
    <s v="D"/>
    <m/>
    <n v="9075.7984455081496"/>
    <n v="9075.7984455081496"/>
  </r>
  <r>
    <x v="1837"/>
    <x v="2"/>
    <s v="Désignations Effacées"/>
    <m/>
    <s v="D"/>
    <m/>
    <n v="9075.7984455081496"/>
    <n v="9075.7984455081496"/>
  </r>
  <r>
    <x v="1843"/>
    <x v="11"/>
    <s v="Désignations Effacées"/>
    <m/>
    <s v="D"/>
    <m/>
    <n v="9075.7984455081496"/>
    <n v="9075.7984455081496"/>
  </r>
  <r>
    <x v="1848"/>
    <x v="11"/>
    <s v="Désignations Effacées"/>
    <n v="426.09"/>
    <s v="D"/>
    <m/>
    <n v="8649.7084455081495"/>
    <n v="9075.7984455081496"/>
  </r>
  <r>
    <x v="1848"/>
    <x v="11"/>
    <s v="Désignations Effacées"/>
    <n v="406.47"/>
    <s v="D"/>
    <m/>
    <n v="8243.2384455081501"/>
    <n v="9075.7984455081496"/>
  </r>
  <r>
    <x v="1848"/>
    <x v="11"/>
    <s v="Désignations Effacées"/>
    <n v="894.3"/>
    <s v="D"/>
    <m/>
    <n v="7348.9384455081499"/>
    <n v="9075.79844550814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G154" firstHeaderRow="1" firstDataRow="2" firstDataCol="1"/>
  <pivotFields count="9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32">
        <item x="29"/>
        <item x="12"/>
        <item x="7"/>
        <item x="27"/>
        <item x="11"/>
        <item x="23"/>
        <item x="9"/>
        <item x="22"/>
        <item x="28"/>
        <item x="1"/>
        <item x="25"/>
        <item x="8"/>
        <item x="5"/>
        <item x="3"/>
        <item x="10"/>
        <item x="17"/>
        <item x="19"/>
        <item x="21"/>
        <item x="24"/>
        <item x="30"/>
        <item x="15"/>
        <item x="6"/>
        <item x="26"/>
        <item x="16"/>
        <item x="0"/>
        <item x="4"/>
        <item x="18"/>
        <item x="2"/>
        <item x="20"/>
        <item x="14"/>
        <item x="13"/>
        <item t="default"/>
      </items>
    </pivotField>
    <pivotField showAll="0"/>
    <pivotField dataField="1" showAll="0"/>
    <pivotField showAll="0"/>
    <pivotField showAll="0"/>
    <pivotField numFmtId="165" showAll="0"/>
    <pivotField numFmtId="165" showAll="0"/>
    <pivotField axis="axisRow" showAll="0" sumSubtotal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sum"/>
      </items>
    </pivotField>
  </pivotFields>
  <rowFields count="2">
    <field x="8"/>
    <field x="0"/>
  </rowFields>
  <rowItems count="150">
    <i>
      <x v="1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t="grand">
      <x/>
    </i>
  </rowItems>
  <colFields count="1">
    <field x="1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omme de Montant €" fld="3" baseField="0" baseItem="12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Rubrique" displayName="TblRubrique" ref="L1:L36" totalsRowShown="0">
  <autoFilter ref="L1:L36"/>
  <tableColumns count="1">
    <tableColumn id="1" name="Brubriques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blBanque" displayName="TblBanque" ref="A1:H5205" totalsRowShown="0" headerRowDxfId="0" dataDxfId="1" headerRowCellStyle="Euro" dataCellStyle="Euro">
  <autoFilter ref="A1:H5205"/>
  <sortState ref="A2:H5205">
    <sortCondition ref="F5172"/>
  </sortState>
  <tableColumns count="8">
    <tableColumn id="1" name="Date opér" dataDxfId="9"/>
    <tableColumn id="2" name="Rubrique" dataDxfId="8"/>
    <tableColumn id="3" name="Libellé" dataDxfId="7"/>
    <tableColumn id="4" name="Montant €" dataDxfId="6" dataCellStyle="Euro"/>
    <tableColumn id="5" name="Sens" dataDxfId="5"/>
    <tableColumn id="6" name="Datre Valeur_x000a_Date Valeur" dataDxfId="4"/>
    <tableColumn id="7" name="Solde perso" dataDxfId="3" dataCellStyle="Euro">
      <calculatedColumnFormula>G1+D2*IF($E2="D",-1,1)</calculatedColumnFormula>
    </tableColumn>
    <tableColumn id="8" name="Solde Banque" dataDxfId="2" dataCellStyle="Euro">
      <calculatedColumnFormula>H1+D2*IF(F2="",0,IF($E2="D",-1,1))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54"/>
  <sheetViews>
    <sheetView workbookViewId="0">
      <selection activeCell="A11" sqref="A11"/>
    </sheetView>
  </sheetViews>
  <sheetFormatPr baseColWidth="10" defaultRowHeight="12.75" x14ac:dyDescent="0.2"/>
  <cols>
    <col min="1" max="1" width="21.140625" bestFit="1" customWidth="1"/>
    <col min="2" max="2" width="24" customWidth="1"/>
    <col min="3" max="3" width="20.7109375" customWidth="1"/>
    <col min="4" max="4" width="27.5703125" customWidth="1"/>
    <col min="5" max="5" width="30.140625" customWidth="1"/>
    <col min="6" max="6" width="28.85546875" customWidth="1"/>
    <col min="7" max="7" width="54.28515625" bestFit="1" customWidth="1"/>
    <col min="8" max="8" width="36.42578125" customWidth="1"/>
    <col min="9" max="9" width="39.7109375" customWidth="1"/>
    <col min="10" max="10" width="21.7109375" customWidth="1"/>
    <col min="11" max="11" width="41.28515625" customWidth="1"/>
    <col min="12" max="12" width="28.28515625" customWidth="1"/>
    <col min="13" max="13" width="29.42578125" customWidth="1"/>
    <col min="14" max="14" width="46.5703125" customWidth="1"/>
    <col min="15" max="15" width="26.42578125" customWidth="1"/>
    <col min="16" max="16" width="14.85546875" customWidth="1"/>
    <col min="17" max="17" width="10.85546875" customWidth="1"/>
    <col min="18" max="18" width="44.85546875" customWidth="1"/>
    <col min="19" max="19" width="21.28515625" customWidth="1"/>
    <col min="20" max="20" width="33.7109375" customWidth="1"/>
    <col min="21" max="21" width="25" customWidth="1"/>
    <col min="22" max="22" width="13.7109375" customWidth="1"/>
    <col min="23" max="23" width="26.5703125" customWidth="1"/>
    <col min="24" max="24" width="19.5703125" customWidth="1"/>
    <col min="25" max="25" width="34.7109375" customWidth="1"/>
    <col min="26" max="26" width="12" customWidth="1"/>
    <col min="27" max="27" width="28" customWidth="1"/>
    <col min="28" max="28" width="15.42578125" customWidth="1"/>
    <col min="29" max="29" width="15.85546875" customWidth="1"/>
    <col min="30" max="30" width="11" customWidth="1"/>
    <col min="31" max="31" width="25" customWidth="1"/>
    <col min="32" max="32" width="24" bestFit="1" customWidth="1"/>
    <col min="33" max="33" width="13.140625" bestFit="1" customWidth="1"/>
  </cols>
  <sheetData>
    <row r="3" spans="1:33" x14ac:dyDescent="0.2">
      <c r="A3" s="35" t="s">
        <v>52</v>
      </c>
      <c r="B3" s="35" t="s">
        <v>53</v>
      </c>
    </row>
    <row r="4" spans="1:33" x14ac:dyDescent="0.2">
      <c r="A4" s="35" t="s">
        <v>50</v>
      </c>
      <c r="B4" t="s">
        <v>2</v>
      </c>
      <c r="C4" t="s">
        <v>3</v>
      </c>
      <c r="D4" t="s">
        <v>5</v>
      </c>
      <c r="E4" t="s">
        <v>8</v>
      </c>
      <c r="F4" t="s">
        <v>14</v>
      </c>
      <c r="G4" t="s">
        <v>16</v>
      </c>
      <c r="H4" t="s">
        <v>18</v>
      </c>
      <c r="I4" t="s">
        <v>19</v>
      </c>
      <c r="J4" t="s">
        <v>21</v>
      </c>
      <c r="K4" t="s">
        <v>11</v>
      </c>
      <c r="L4" t="s">
        <v>24</v>
      </c>
      <c r="M4" t="s">
        <v>13</v>
      </c>
      <c r="N4" t="s">
        <v>25</v>
      </c>
      <c r="O4" t="s">
        <v>27</v>
      </c>
      <c r="P4" t="s">
        <v>28</v>
      </c>
      <c r="Q4" t="s">
        <v>29</v>
      </c>
      <c r="R4" t="s">
        <v>6</v>
      </c>
      <c r="S4" t="s">
        <v>23</v>
      </c>
      <c r="T4" t="s">
        <v>30</v>
      </c>
      <c r="U4" t="s">
        <v>31</v>
      </c>
      <c r="V4" t="s">
        <v>15</v>
      </c>
      <c r="W4" t="s">
        <v>32</v>
      </c>
      <c r="X4" t="s">
        <v>35</v>
      </c>
      <c r="Y4" t="s">
        <v>26</v>
      </c>
      <c r="Z4" t="s">
        <v>48</v>
      </c>
      <c r="AA4" t="s">
        <v>36</v>
      </c>
      <c r="AB4" t="s">
        <v>34</v>
      </c>
      <c r="AC4" t="s">
        <v>9</v>
      </c>
      <c r="AD4" t="s">
        <v>37</v>
      </c>
      <c r="AE4" t="s">
        <v>22</v>
      </c>
      <c r="AF4" t="s">
        <v>20</v>
      </c>
      <c r="AG4" t="s">
        <v>51</v>
      </c>
    </row>
    <row r="5" spans="1:33" x14ac:dyDescent="0.2">
      <c r="A5" s="7" t="s">
        <v>54</v>
      </c>
      <c r="B5" s="37"/>
      <c r="C5" s="37"/>
      <c r="D5" s="37">
        <v>227.52406026614548</v>
      </c>
      <c r="E5" s="37"/>
      <c r="F5" s="37"/>
      <c r="G5" s="37"/>
      <c r="H5" s="37"/>
      <c r="I5" s="37"/>
      <c r="J5" s="37"/>
      <c r="K5" s="37">
        <v>197.88301356191261</v>
      </c>
      <c r="L5" s="37"/>
      <c r="M5" s="37">
        <v>1873.3087687150226</v>
      </c>
      <c r="N5" s="37">
        <v>57.564748908846163</v>
      </c>
      <c r="O5" s="37"/>
      <c r="P5" s="37"/>
      <c r="Q5" s="37">
        <v>8231.7893309508399</v>
      </c>
      <c r="R5" s="37">
        <v>91.469410342446224</v>
      </c>
      <c r="S5" s="37">
        <v>1372.0411551366935</v>
      </c>
      <c r="T5" s="37"/>
      <c r="U5" s="37"/>
      <c r="V5" s="37">
        <v>34.888829815526755</v>
      </c>
      <c r="W5" s="37">
        <v>2744.0823102733866</v>
      </c>
      <c r="X5" s="37"/>
      <c r="Y5" s="37">
        <v>5671.2467433078691</v>
      </c>
      <c r="Z5" s="37">
        <v>3506.3273964604386</v>
      </c>
      <c r="AA5" s="37"/>
      <c r="AB5" s="37">
        <v>1695.7486021758732</v>
      </c>
      <c r="AC5" s="37">
        <v>358.39952151385688</v>
      </c>
      <c r="AD5" s="37"/>
      <c r="AE5" s="37">
        <v>182.93882068489245</v>
      </c>
      <c r="AF5" s="37">
        <v>182.93882068489245</v>
      </c>
      <c r="AG5" s="37">
        <v>26428.151532798642</v>
      </c>
    </row>
    <row r="6" spans="1:33" x14ac:dyDescent="0.2">
      <c r="A6" s="36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>
        <v>3506.3273964604386</v>
      </c>
      <c r="AA6" s="37"/>
      <c r="AB6" s="37"/>
      <c r="AC6" s="37"/>
      <c r="AD6" s="37"/>
      <c r="AE6" s="37"/>
      <c r="AF6" s="37"/>
      <c r="AG6" s="37">
        <v>3506.3273964604386</v>
      </c>
    </row>
    <row r="7" spans="1:33" x14ac:dyDescent="0.2">
      <c r="A7" s="36" t="s">
        <v>56</v>
      </c>
      <c r="B7" s="37"/>
      <c r="C7" s="37"/>
      <c r="D7" s="37">
        <v>150.92452706503627</v>
      </c>
      <c r="E7" s="37"/>
      <c r="F7" s="37"/>
      <c r="G7" s="37"/>
      <c r="H7" s="37"/>
      <c r="I7" s="37"/>
      <c r="J7" s="37"/>
      <c r="K7" s="37">
        <v>106.05725680189403</v>
      </c>
      <c r="L7" s="37"/>
      <c r="M7" s="37">
        <v>1029.0308663525202</v>
      </c>
      <c r="N7" s="37">
        <v>37.045111188690726</v>
      </c>
      <c r="O7" s="37"/>
      <c r="P7" s="37"/>
      <c r="Q7" s="37"/>
      <c r="R7" s="37">
        <v>91.469410342446224</v>
      </c>
      <c r="S7" s="37">
        <v>1372.0411551366935</v>
      </c>
      <c r="T7" s="37"/>
      <c r="U7" s="37"/>
      <c r="V7" s="37">
        <v>34.888829815526755</v>
      </c>
      <c r="W7" s="37"/>
      <c r="X7" s="37"/>
      <c r="Y7" s="37">
        <v>3555.0485778793432</v>
      </c>
      <c r="Z7" s="37"/>
      <c r="AA7" s="37"/>
      <c r="AB7" s="37"/>
      <c r="AC7" s="37">
        <v>341.19526563585191</v>
      </c>
      <c r="AD7" s="37"/>
      <c r="AE7" s="37">
        <v>91.469410342446224</v>
      </c>
      <c r="AF7" s="37">
        <v>91.469410342446224</v>
      </c>
      <c r="AG7" s="37">
        <v>6900.6398209028948</v>
      </c>
    </row>
    <row r="8" spans="1:33" x14ac:dyDescent="0.2">
      <c r="A8" s="36" t="s">
        <v>57</v>
      </c>
      <c r="B8" s="37"/>
      <c r="C8" s="37"/>
      <c r="D8" s="37">
        <v>76.59953320110921</v>
      </c>
      <c r="E8" s="37"/>
      <c r="F8" s="37"/>
      <c r="G8" s="37"/>
      <c r="H8" s="37"/>
      <c r="I8" s="37"/>
      <c r="J8" s="37"/>
      <c r="K8" s="37">
        <v>91.825756760018578</v>
      </c>
      <c r="L8" s="37"/>
      <c r="M8" s="37">
        <v>844.27790236250235</v>
      </c>
      <c r="N8" s="37">
        <v>20.519637720155437</v>
      </c>
      <c r="O8" s="37"/>
      <c r="P8" s="37"/>
      <c r="Q8" s="37">
        <v>8231.7893309508399</v>
      </c>
      <c r="R8" s="37"/>
      <c r="S8" s="37"/>
      <c r="T8" s="37"/>
      <c r="U8" s="37"/>
      <c r="V8" s="37"/>
      <c r="W8" s="37">
        <v>2744.0823102733866</v>
      </c>
      <c r="X8" s="37"/>
      <c r="Y8" s="37">
        <v>2116.1981654285264</v>
      </c>
      <c r="Z8" s="37"/>
      <c r="AA8" s="37"/>
      <c r="AB8" s="37">
        <v>1695.7486021758732</v>
      </c>
      <c r="AC8" s="37">
        <v>17.204255878004947</v>
      </c>
      <c r="AD8" s="37"/>
      <c r="AE8" s="37">
        <v>91.469410342446224</v>
      </c>
      <c r="AF8" s="37">
        <v>91.469410342446224</v>
      </c>
      <c r="AG8" s="37">
        <v>16021.184315435308</v>
      </c>
    </row>
    <row r="9" spans="1:33" x14ac:dyDescent="0.2">
      <c r="A9" s="7" t="s">
        <v>58</v>
      </c>
      <c r="B9" s="37"/>
      <c r="C9" s="37">
        <v>1997.0821258100759</v>
      </c>
      <c r="D9" s="37">
        <v>706.86860780697123</v>
      </c>
      <c r="E9" s="37"/>
      <c r="F9" s="37">
        <v>10343.32738274003</v>
      </c>
      <c r="G9" s="37">
        <v>15729.967055767374</v>
      </c>
      <c r="H9" s="37">
        <v>381.12254309352591</v>
      </c>
      <c r="I9" s="37">
        <v>3094.1098273209982</v>
      </c>
      <c r="J9" s="37"/>
      <c r="K9" s="37">
        <v>3474.772212130405</v>
      </c>
      <c r="L9" s="37">
        <v>612.93346972438746</v>
      </c>
      <c r="M9" s="37">
        <v>5707.990217133136</v>
      </c>
      <c r="N9" s="37">
        <v>346.19494875426284</v>
      </c>
      <c r="O9" s="37">
        <v>2247.7830101668242</v>
      </c>
      <c r="P9" s="37">
        <v>322.26016868483754</v>
      </c>
      <c r="Q9" s="37">
        <v>105507.61059909796</v>
      </c>
      <c r="R9" s="37">
        <v>1698.7927562324969</v>
      </c>
      <c r="S9" s="37">
        <v>221.05107499424506</v>
      </c>
      <c r="T9" s="37">
        <v>4474.5585457583347</v>
      </c>
      <c r="U9" s="37"/>
      <c r="V9" s="37">
        <v>378.98978134237456</v>
      </c>
      <c r="W9" s="37">
        <v>40680.726023199692</v>
      </c>
      <c r="X9" s="37">
        <v>849.89564864770102</v>
      </c>
      <c r="Y9" s="37">
        <v>22244.39972780228</v>
      </c>
      <c r="Z9" s="37"/>
      <c r="AA9" s="37">
        <v>351.85233178394316</v>
      </c>
      <c r="AB9" s="37">
        <v>21127.685726728261</v>
      </c>
      <c r="AC9" s="37">
        <v>3546.8104804662526</v>
      </c>
      <c r="AD9" s="37">
        <v>15272.270895805672</v>
      </c>
      <c r="AE9" s="37">
        <v>311.50669937206249</v>
      </c>
      <c r="AF9" s="37">
        <v>311.50669937206249</v>
      </c>
      <c r="AG9" s="37">
        <v>261942.06855973619</v>
      </c>
    </row>
    <row r="10" spans="1:33" x14ac:dyDescent="0.2">
      <c r="A10" s="36" t="s">
        <v>59</v>
      </c>
      <c r="B10" s="37"/>
      <c r="C10" s="37">
        <v>396.36744481726697</v>
      </c>
      <c r="D10" s="37">
        <v>76.224508618705187</v>
      </c>
      <c r="E10" s="37"/>
      <c r="F10" s="37">
        <v>1382.2552392916</v>
      </c>
      <c r="G10" s="37">
        <v>3055.6881015066538</v>
      </c>
      <c r="H10" s="37">
        <v>152.44901723741037</v>
      </c>
      <c r="I10" s="37">
        <v>1150.320828956776</v>
      </c>
      <c r="J10" s="37"/>
      <c r="K10" s="37">
        <v>270.15769560765131</v>
      </c>
      <c r="L10" s="37"/>
      <c r="M10" s="37">
        <v>249.94778621159617</v>
      </c>
      <c r="N10" s="37">
        <v>17.074289930589963</v>
      </c>
      <c r="O10" s="37">
        <v>587.84341046745453</v>
      </c>
      <c r="P10" s="37">
        <v>31.791718054689561</v>
      </c>
      <c r="Q10" s="37">
        <v>12691.380685014416</v>
      </c>
      <c r="R10" s="37">
        <v>251.26494572052741</v>
      </c>
      <c r="S10" s="37">
        <v>221.05107499424506</v>
      </c>
      <c r="T10" s="37"/>
      <c r="U10" s="37"/>
      <c r="V10" s="37">
        <v>322.21624283299059</v>
      </c>
      <c r="W10" s="37">
        <v>4573.4705171223113</v>
      </c>
      <c r="X10" s="37"/>
      <c r="Y10" s="37"/>
      <c r="Z10" s="37"/>
      <c r="AA10" s="37"/>
      <c r="AB10" s="37">
        <v>2614.4244211129694</v>
      </c>
      <c r="AC10" s="37">
        <v>421.10243882189212</v>
      </c>
      <c r="AD10" s="37">
        <v>861.57019438774182</v>
      </c>
      <c r="AE10" s="37"/>
      <c r="AF10" s="37"/>
      <c r="AG10" s="37">
        <v>29326.600560707488</v>
      </c>
    </row>
    <row r="11" spans="1:33" x14ac:dyDescent="0.2">
      <c r="A11" s="36" t="s">
        <v>60</v>
      </c>
      <c r="B11" s="37"/>
      <c r="C11" s="37">
        <v>1600.714680992809</v>
      </c>
      <c r="D11" s="37"/>
      <c r="E11" s="37"/>
      <c r="F11" s="37">
        <v>1757.6380768861372</v>
      </c>
      <c r="G11" s="37">
        <v>84.174724867636144</v>
      </c>
      <c r="H11" s="37"/>
      <c r="I11" s="37"/>
      <c r="J11" s="37"/>
      <c r="K11" s="37"/>
      <c r="L11" s="37">
        <v>138.55024033587569</v>
      </c>
      <c r="M11" s="37">
        <v>395.54574461435732</v>
      </c>
      <c r="N11" s="37"/>
      <c r="O11" s="37">
        <v>477.01907289654656</v>
      </c>
      <c r="P11" s="37"/>
      <c r="Q11" s="37">
        <v>10582.40098055208</v>
      </c>
      <c r="R11" s="37">
        <v>1115.0121120744195</v>
      </c>
      <c r="S11" s="37"/>
      <c r="T11" s="37">
        <v>908.7150529684111</v>
      </c>
      <c r="U11" s="37"/>
      <c r="V11" s="37"/>
      <c r="W11" s="37">
        <v>2286.7352585611557</v>
      </c>
      <c r="X11" s="37"/>
      <c r="Y11" s="37">
        <v>2391.0530720763709</v>
      </c>
      <c r="Z11" s="37"/>
      <c r="AA11" s="37"/>
      <c r="AB11" s="37">
        <v>2179.9746019937284</v>
      </c>
      <c r="AC11" s="37">
        <v>541.35103368056139</v>
      </c>
      <c r="AD11" s="37"/>
      <c r="AE11" s="37"/>
      <c r="AF11" s="37"/>
      <c r="AG11" s="37">
        <v>24458.884652500092</v>
      </c>
    </row>
    <row r="12" spans="1:33" x14ac:dyDescent="0.2">
      <c r="A12" s="36" t="s">
        <v>61</v>
      </c>
      <c r="B12" s="37"/>
      <c r="C12" s="37"/>
      <c r="D12" s="37"/>
      <c r="E12" s="37"/>
      <c r="F12" s="37"/>
      <c r="G12" s="37">
        <v>1147.4837527459881</v>
      </c>
      <c r="H12" s="37"/>
      <c r="I12" s="37"/>
      <c r="J12" s="37"/>
      <c r="K12" s="37">
        <v>633.73971159694918</v>
      </c>
      <c r="L12" s="37">
        <v>202.51479898834833</v>
      </c>
      <c r="M12" s="37">
        <v>328.43006477558743</v>
      </c>
      <c r="N12" s="37"/>
      <c r="O12" s="37">
        <v>473.83593741662946</v>
      </c>
      <c r="P12" s="37"/>
      <c r="Q12" s="37">
        <v>8758.1960402892273</v>
      </c>
      <c r="R12" s="37"/>
      <c r="S12" s="37"/>
      <c r="T12" s="37">
        <v>356.58434927899236</v>
      </c>
      <c r="U12" s="37"/>
      <c r="V12" s="37"/>
      <c r="W12" s="37">
        <v>3048.9803447482077</v>
      </c>
      <c r="X12" s="37"/>
      <c r="Y12" s="37">
        <v>1822.0843744330805</v>
      </c>
      <c r="Z12" s="37"/>
      <c r="AA12" s="37"/>
      <c r="AB12" s="37">
        <v>1804.1883842995805</v>
      </c>
      <c r="AC12" s="37">
        <v>176.93537838608322</v>
      </c>
      <c r="AD12" s="37"/>
      <c r="AE12" s="37"/>
      <c r="AF12" s="37"/>
      <c r="AG12" s="37">
        <v>18752.973136958673</v>
      </c>
    </row>
    <row r="13" spans="1:33" x14ac:dyDescent="0.2">
      <c r="A13" s="36" t="s">
        <v>62</v>
      </c>
      <c r="B13" s="37"/>
      <c r="C13" s="37"/>
      <c r="D13" s="37"/>
      <c r="E13" s="37"/>
      <c r="F13" s="37">
        <v>1381.3939023442085</v>
      </c>
      <c r="G13" s="37">
        <v>2953.8018498163751</v>
      </c>
      <c r="H13" s="37"/>
      <c r="I13" s="37"/>
      <c r="J13" s="37"/>
      <c r="K13" s="37">
        <v>13.112139972589667</v>
      </c>
      <c r="L13" s="37">
        <v>-33.029604074657328</v>
      </c>
      <c r="M13" s="37">
        <v>438.72845323702614</v>
      </c>
      <c r="N13" s="37"/>
      <c r="O13" s="37">
        <v>78.787176598466061</v>
      </c>
      <c r="P13" s="37">
        <v>46.21339508534858</v>
      </c>
      <c r="Q13" s="37">
        <v>3422.480436979863</v>
      </c>
      <c r="R13" s="37"/>
      <c r="S13" s="37"/>
      <c r="T13" s="37">
        <v>356.58434927899236</v>
      </c>
      <c r="U13" s="37"/>
      <c r="V13" s="37">
        <v>44.255949704020232</v>
      </c>
      <c r="W13" s="37">
        <v>2286.7352585611557</v>
      </c>
      <c r="X13" s="37"/>
      <c r="Y13" s="37">
        <v>1161.0837295737372</v>
      </c>
      <c r="Z13" s="37"/>
      <c r="AA13" s="37"/>
      <c r="AB13" s="37">
        <v>705.03097001785181</v>
      </c>
      <c r="AC13" s="37">
        <v>142.5931882730118</v>
      </c>
      <c r="AD13" s="37">
        <v>5575.3654584065725</v>
      </c>
      <c r="AE13" s="37">
        <v>91.469410342446224</v>
      </c>
      <c r="AF13" s="37">
        <v>91.469410342446224</v>
      </c>
      <c r="AG13" s="37">
        <v>18756.075474459449</v>
      </c>
    </row>
    <row r="14" spans="1:33" x14ac:dyDescent="0.2">
      <c r="A14" s="36" t="s">
        <v>63</v>
      </c>
      <c r="B14" s="37"/>
      <c r="C14" s="37"/>
      <c r="D14" s="37"/>
      <c r="E14" s="37"/>
      <c r="F14" s="37">
        <v>1567.7856932695283</v>
      </c>
      <c r="G14" s="37">
        <v>125.61799020362615</v>
      </c>
      <c r="H14" s="37"/>
      <c r="I14" s="37"/>
      <c r="J14" s="37"/>
      <c r="K14" s="37">
        <v>284.15277220915397</v>
      </c>
      <c r="L14" s="37"/>
      <c r="M14" s="37">
        <v>635.77163867448621</v>
      </c>
      <c r="N14" s="37"/>
      <c r="O14" s="37">
        <v>78.787176598466047</v>
      </c>
      <c r="P14" s="37">
        <v>5.2199999999999989</v>
      </c>
      <c r="Q14" s="37">
        <v>9968.260114611172</v>
      </c>
      <c r="R14" s="37"/>
      <c r="S14" s="37"/>
      <c r="T14" s="37">
        <v>356.58434927899236</v>
      </c>
      <c r="U14" s="37"/>
      <c r="V14" s="37">
        <v>12.517588805363767</v>
      </c>
      <c r="W14" s="37">
        <v>2744.0823102733866</v>
      </c>
      <c r="X14" s="37">
        <v>386.30580967959793</v>
      </c>
      <c r="Y14" s="37">
        <v>2408.5816600783282</v>
      </c>
      <c r="Z14" s="37"/>
      <c r="AA14" s="37"/>
      <c r="AB14" s="37">
        <v>2047.4589035561783</v>
      </c>
      <c r="AC14" s="37">
        <v>144.60399081037323</v>
      </c>
      <c r="AD14" s="37"/>
      <c r="AE14" s="37">
        <v>125.41675750087276</v>
      </c>
      <c r="AF14" s="37">
        <v>125.41675750087276</v>
      </c>
      <c r="AG14" s="37">
        <v>21016.563513050394</v>
      </c>
    </row>
    <row r="15" spans="1:33" x14ac:dyDescent="0.2">
      <c r="A15" s="36" t="s">
        <v>64</v>
      </c>
      <c r="B15" s="37"/>
      <c r="C15" s="37"/>
      <c r="D15" s="37"/>
      <c r="E15" s="37"/>
      <c r="F15" s="37"/>
      <c r="G15" s="37"/>
      <c r="H15" s="37"/>
      <c r="I15" s="37">
        <v>579.37029408939918</v>
      </c>
      <c r="J15" s="37"/>
      <c r="K15" s="37">
        <v>510.09898514689235</v>
      </c>
      <c r="L15" s="37"/>
      <c r="M15" s="37">
        <v>643.58486913014121</v>
      </c>
      <c r="N15" s="37"/>
      <c r="O15" s="37">
        <v>78.787176598466061</v>
      </c>
      <c r="P15" s="37"/>
      <c r="Q15" s="37">
        <v>4863.1236498733915</v>
      </c>
      <c r="R15" s="37"/>
      <c r="S15" s="37"/>
      <c r="T15" s="37">
        <v>356.58434927899236</v>
      </c>
      <c r="U15" s="37"/>
      <c r="V15" s="37"/>
      <c r="W15" s="37">
        <v>2286.7352585611557</v>
      </c>
      <c r="X15" s="37"/>
      <c r="Y15" s="37">
        <v>4431.7920229527244</v>
      </c>
      <c r="Z15" s="37"/>
      <c r="AA15" s="37"/>
      <c r="AB15" s="37">
        <v>953.17223537518475</v>
      </c>
      <c r="AC15" s="37">
        <v>267.30563131424776</v>
      </c>
      <c r="AD15" s="37"/>
      <c r="AE15" s="37"/>
      <c r="AF15" s="37"/>
      <c r="AG15" s="37">
        <v>14970.554472320597</v>
      </c>
    </row>
    <row r="16" spans="1:33" x14ac:dyDescent="0.2">
      <c r="A16" s="36" t="s">
        <v>65</v>
      </c>
      <c r="B16" s="37"/>
      <c r="C16" s="37"/>
      <c r="D16" s="37">
        <v>97.50029346435818</v>
      </c>
      <c r="E16" s="37"/>
      <c r="F16" s="37">
        <v>439.25897581701236</v>
      </c>
      <c r="G16" s="37">
        <v>5895.9657416568461</v>
      </c>
      <c r="H16" s="37"/>
      <c r="I16" s="37"/>
      <c r="J16" s="37"/>
      <c r="K16" s="37">
        <v>186.00914389205391</v>
      </c>
      <c r="L16" s="37"/>
      <c r="M16" s="37">
        <v>674.6147721115866</v>
      </c>
      <c r="N16" s="37">
        <v>67.230016601697983</v>
      </c>
      <c r="O16" s="37">
        <v>78.787176598466061</v>
      </c>
      <c r="P16" s="37">
        <v>17.182098719885605</v>
      </c>
      <c r="Q16" s="37">
        <v>18034.71873918565</v>
      </c>
      <c r="R16" s="37"/>
      <c r="S16" s="37"/>
      <c r="T16" s="37">
        <v>356.58434927899236</v>
      </c>
      <c r="U16" s="37"/>
      <c r="V16" s="37"/>
      <c r="W16" s="37">
        <v>2286.7352585611557</v>
      </c>
      <c r="X16" s="37">
        <v>3.041357893886337</v>
      </c>
      <c r="Y16" s="37">
        <v>867.08884881173606</v>
      </c>
      <c r="Z16" s="37"/>
      <c r="AA16" s="37"/>
      <c r="AB16" s="37">
        <v>3534.8048728803869</v>
      </c>
      <c r="AC16" s="37">
        <v>134.21763926598848</v>
      </c>
      <c r="AD16" s="37">
        <v>3183.7452759860785</v>
      </c>
      <c r="AE16" s="37">
        <v>33.640924633779349</v>
      </c>
      <c r="AF16" s="37">
        <v>33.640924633779349</v>
      </c>
      <c r="AG16" s="37">
        <v>35924.766409993339</v>
      </c>
    </row>
    <row r="17" spans="1:33" x14ac:dyDescent="0.2">
      <c r="A17" s="36" t="s">
        <v>66</v>
      </c>
      <c r="B17" s="37"/>
      <c r="C17" s="37"/>
      <c r="D17" s="37"/>
      <c r="E17" s="37"/>
      <c r="F17" s="37">
        <v>825.81632637505209</v>
      </c>
      <c r="G17" s="37">
        <v>61.284504929438974</v>
      </c>
      <c r="H17" s="37"/>
      <c r="I17" s="37"/>
      <c r="J17" s="37"/>
      <c r="K17" s="37">
        <v>214.21386403688069</v>
      </c>
      <c r="L17" s="37"/>
      <c r="M17" s="37">
        <v>207.99381666786084</v>
      </c>
      <c r="N17" s="37">
        <v>19.51347420638853</v>
      </c>
      <c r="O17" s="37">
        <v>78.787176598466061</v>
      </c>
      <c r="P17" s="37">
        <v>14.767736299787945</v>
      </c>
      <c r="Q17" s="37">
        <v>4320.4541871251922</v>
      </c>
      <c r="R17" s="37"/>
      <c r="S17" s="37"/>
      <c r="T17" s="37">
        <v>356.58434927899236</v>
      </c>
      <c r="U17" s="37"/>
      <c r="V17" s="37"/>
      <c r="W17" s="37">
        <v>4878.368551597132</v>
      </c>
      <c r="X17" s="37">
        <v>73.175528273956985</v>
      </c>
      <c r="Y17" s="37"/>
      <c r="Z17" s="37"/>
      <c r="AA17" s="37"/>
      <c r="AB17" s="37">
        <v>846.8090206765379</v>
      </c>
      <c r="AC17" s="37">
        <v>124.86031858795621</v>
      </c>
      <c r="AD17" s="37"/>
      <c r="AE17" s="37"/>
      <c r="AF17" s="37"/>
      <c r="AG17" s="37">
        <v>12022.628854653643</v>
      </c>
    </row>
    <row r="18" spans="1:33" x14ac:dyDescent="0.2">
      <c r="A18" s="36" t="s">
        <v>67</v>
      </c>
      <c r="B18" s="37"/>
      <c r="C18" s="37"/>
      <c r="D18" s="37">
        <v>7.6224508618705187</v>
      </c>
      <c r="E18" s="37"/>
      <c r="F18" s="37">
        <v>1139.8048957477395</v>
      </c>
      <c r="G18" s="37"/>
      <c r="H18" s="37">
        <v>228.67352585611556</v>
      </c>
      <c r="I18" s="37"/>
      <c r="J18" s="37"/>
      <c r="K18" s="37">
        <v>908.157884951499</v>
      </c>
      <c r="L18" s="37">
        <v>304.89803447482075</v>
      </c>
      <c r="M18" s="37">
        <v>459.0895439792547</v>
      </c>
      <c r="N18" s="37"/>
      <c r="O18" s="37">
        <v>78.787176598466061</v>
      </c>
      <c r="P18" s="37">
        <v>152.44901723741037</v>
      </c>
      <c r="Q18" s="37">
        <v>9145.5286833259343</v>
      </c>
      <c r="R18" s="37"/>
      <c r="S18" s="37"/>
      <c r="T18" s="37">
        <v>356.58434927899236</v>
      </c>
      <c r="U18" s="37"/>
      <c r="V18" s="37"/>
      <c r="W18" s="37">
        <v>2286.7352585611557</v>
      </c>
      <c r="X18" s="37"/>
      <c r="Y18" s="37">
        <v>2408.5816600783282</v>
      </c>
      <c r="Z18" s="37"/>
      <c r="AA18" s="37"/>
      <c r="AB18" s="37">
        <v>1792.4931687161993</v>
      </c>
      <c r="AC18" s="37">
        <v>236.12304140806441</v>
      </c>
      <c r="AD18" s="37"/>
      <c r="AE18" s="37">
        <v>60.979606894964149</v>
      </c>
      <c r="AF18" s="37">
        <v>60.979606894964149</v>
      </c>
      <c r="AG18" s="37">
        <v>19627.487904865779</v>
      </c>
    </row>
    <row r="19" spans="1:33" x14ac:dyDescent="0.2">
      <c r="A19" s="36" t="s">
        <v>55</v>
      </c>
      <c r="B19" s="37"/>
      <c r="C19" s="37"/>
      <c r="D19" s="37">
        <v>452.77358119510882</v>
      </c>
      <c r="E19" s="37"/>
      <c r="F19" s="37">
        <v>1001.9101861859847</v>
      </c>
      <c r="G19" s="37">
        <v>2405.9503900408108</v>
      </c>
      <c r="H19" s="37"/>
      <c r="I19" s="37">
        <v>1364.4187042748229</v>
      </c>
      <c r="J19" s="37"/>
      <c r="K19" s="37">
        <v>130.89777384308621</v>
      </c>
      <c r="L19" s="37"/>
      <c r="M19" s="37">
        <v>337.18063836501477</v>
      </c>
      <c r="N19" s="37"/>
      <c r="O19" s="37">
        <v>78.787176598466061</v>
      </c>
      <c r="P19" s="37">
        <v>54.636203287715503</v>
      </c>
      <c r="Q19" s="37">
        <v>4276.1949335093614</v>
      </c>
      <c r="R19" s="37"/>
      <c r="S19" s="37"/>
      <c r="T19" s="37">
        <v>356.58434927899236</v>
      </c>
      <c r="U19" s="37"/>
      <c r="V19" s="37"/>
      <c r="W19" s="37">
        <v>3048.9803447482077</v>
      </c>
      <c r="X19" s="37">
        <v>387.37295280025978</v>
      </c>
      <c r="Y19" s="37">
        <v>2424.4500782825703</v>
      </c>
      <c r="Z19" s="37"/>
      <c r="AA19" s="37"/>
      <c r="AB19" s="37">
        <v>838.13420696783487</v>
      </c>
      <c r="AC19" s="37">
        <v>517.09182156757231</v>
      </c>
      <c r="AD19" s="37">
        <v>5651.5899670252775</v>
      </c>
      <c r="AE19" s="37"/>
      <c r="AF19" s="37"/>
      <c r="AG19" s="37">
        <v>23326.953307971089</v>
      </c>
    </row>
    <row r="20" spans="1:33" x14ac:dyDescent="0.2">
      <c r="A20" s="36" t="s">
        <v>56</v>
      </c>
      <c r="B20" s="37"/>
      <c r="C20" s="37"/>
      <c r="D20" s="37">
        <v>12.19592137899283</v>
      </c>
      <c r="E20" s="37"/>
      <c r="F20" s="37">
        <v>697.30180484391508</v>
      </c>
      <c r="G20" s="37"/>
      <c r="H20" s="37"/>
      <c r="I20" s="37"/>
      <c r="J20" s="37"/>
      <c r="K20" s="37">
        <v>154.13510336805615</v>
      </c>
      <c r="L20" s="37"/>
      <c r="M20" s="37">
        <v>589.15447201569611</v>
      </c>
      <c r="N20" s="37">
        <v>13.613697239300746</v>
      </c>
      <c r="O20" s="37">
        <v>78.787176598466061</v>
      </c>
      <c r="P20" s="37"/>
      <c r="Q20" s="37">
        <v>17813.667664191402</v>
      </c>
      <c r="R20" s="37">
        <v>-435.65050757900286</v>
      </c>
      <c r="S20" s="37"/>
      <c r="T20" s="37">
        <v>356.58434927899236</v>
      </c>
      <c r="U20" s="37"/>
      <c r="V20" s="37"/>
      <c r="W20" s="37">
        <v>5335.7156033093634</v>
      </c>
      <c r="X20" s="37"/>
      <c r="Y20" s="37">
        <v>2231.7632287634701</v>
      </c>
      <c r="Z20" s="37"/>
      <c r="AA20" s="37"/>
      <c r="AB20" s="37">
        <v>3491.4788621815151</v>
      </c>
      <c r="AC20" s="37">
        <v>608.61763804639634</v>
      </c>
      <c r="AD20" s="37"/>
      <c r="AE20" s="37"/>
      <c r="AF20" s="37"/>
      <c r="AG20" s="37">
        <v>30947.365013636561</v>
      </c>
    </row>
    <row r="21" spans="1:33" x14ac:dyDescent="0.2">
      <c r="A21" s="36" t="s">
        <v>57</v>
      </c>
      <c r="B21" s="37"/>
      <c r="C21" s="37"/>
      <c r="D21" s="37">
        <v>60.551852287935731</v>
      </c>
      <c r="E21" s="37"/>
      <c r="F21" s="37">
        <v>150.16228197884922</v>
      </c>
      <c r="G21" s="37"/>
      <c r="H21" s="37"/>
      <c r="I21" s="37"/>
      <c r="J21" s="37"/>
      <c r="K21" s="37">
        <v>170.09713750559234</v>
      </c>
      <c r="L21" s="37"/>
      <c r="M21" s="37">
        <v>747.94841735052762</v>
      </c>
      <c r="N21" s="37">
        <v>228.76347077628563</v>
      </c>
      <c r="O21" s="37">
        <v>78.787176598466061</v>
      </c>
      <c r="P21" s="37"/>
      <c r="Q21" s="37">
        <v>1631.204484440291</v>
      </c>
      <c r="R21" s="37">
        <v>768.16620601655291</v>
      </c>
      <c r="S21" s="37"/>
      <c r="T21" s="37">
        <v>356.58434927899236</v>
      </c>
      <c r="U21" s="37"/>
      <c r="V21" s="37"/>
      <c r="W21" s="37">
        <v>5617.4520585953042</v>
      </c>
      <c r="X21" s="37"/>
      <c r="Y21" s="37">
        <v>2097.9210527519335</v>
      </c>
      <c r="Z21" s="37"/>
      <c r="AA21" s="37">
        <v>351.85233178394316</v>
      </c>
      <c r="AB21" s="37">
        <v>319.71607895029706</v>
      </c>
      <c r="AC21" s="37">
        <v>232.00836030410528</v>
      </c>
      <c r="AD21" s="37"/>
      <c r="AE21" s="37"/>
      <c r="AF21" s="37"/>
      <c r="AG21" s="37">
        <v>12811.215258619077</v>
      </c>
    </row>
    <row r="22" spans="1:33" x14ac:dyDescent="0.2">
      <c r="A22" s="7" t="s">
        <v>68</v>
      </c>
      <c r="B22" s="37"/>
      <c r="C22" s="37">
        <v>68018.899104666925</v>
      </c>
      <c r="D22" s="37">
        <v>1512.6612465038763</v>
      </c>
      <c r="E22" s="37">
        <v>6.0979606894964152E-3</v>
      </c>
      <c r="F22" s="37">
        <v>15815.619011612042</v>
      </c>
      <c r="G22" s="37">
        <v>26320.328596371408</v>
      </c>
      <c r="H22" s="37">
        <v>446.22132243424494</v>
      </c>
      <c r="I22" s="37"/>
      <c r="J22" s="37"/>
      <c r="K22" s="37">
        <v>3039.1121441807945</v>
      </c>
      <c r="L22" s="37"/>
      <c r="M22" s="37">
        <v>8135.008538107536</v>
      </c>
      <c r="N22" s="37">
        <v>249.06104775160566</v>
      </c>
      <c r="O22" s="37">
        <v>1215.0415347347466</v>
      </c>
      <c r="P22" s="37">
        <v>-26.293356881624863</v>
      </c>
      <c r="Q22" s="37">
        <v>167350.1435516541</v>
      </c>
      <c r="R22" s="37">
        <v>2185.765225464474</v>
      </c>
      <c r="S22" s="37">
        <v>2471.0461204011849</v>
      </c>
      <c r="T22" s="37">
        <v>4375.7761560590097</v>
      </c>
      <c r="U22" s="37"/>
      <c r="V22" s="37"/>
      <c r="W22" s="37">
        <v>131285.6663187526</v>
      </c>
      <c r="X22" s="37">
        <v>1012.4947214527782</v>
      </c>
      <c r="Y22" s="37">
        <v>36011.802602914526</v>
      </c>
      <c r="Z22" s="37"/>
      <c r="AA22" s="37">
        <v>301.23925806112294</v>
      </c>
      <c r="AB22" s="37">
        <v>32800.61800274656</v>
      </c>
      <c r="AC22" s="37">
        <v>2892.9739928353792</v>
      </c>
      <c r="AD22" s="37">
        <v>27844.812998413006</v>
      </c>
      <c r="AE22" s="37">
        <v>297.943506860968</v>
      </c>
      <c r="AF22" s="37">
        <v>297.943506860968</v>
      </c>
      <c r="AG22" s="37">
        <v>533853.89124991884</v>
      </c>
    </row>
    <row r="23" spans="1:33" x14ac:dyDescent="0.2">
      <c r="A23" s="36" t="s">
        <v>59</v>
      </c>
      <c r="B23" s="37"/>
      <c r="C23" s="37">
        <v>1662.5007431889592</v>
      </c>
      <c r="D23" s="37">
        <v>67.679741202548342</v>
      </c>
      <c r="E23" s="37"/>
      <c r="F23" s="37">
        <v>855.54388473634708</v>
      </c>
      <c r="G23" s="37">
        <v>4878.368551597132</v>
      </c>
      <c r="H23" s="37"/>
      <c r="I23" s="37"/>
      <c r="J23" s="37"/>
      <c r="K23" s="37">
        <v>196.68667305936214</v>
      </c>
      <c r="L23" s="37"/>
      <c r="M23" s="37">
        <v>1039.4599036217314</v>
      </c>
      <c r="N23" s="37">
        <v>67.737671829098559</v>
      </c>
      <c r="O23" s="37">
        <v>78.787176598466061</v>
      </c>
      <c r="P23" s="37">
        <v>4.8448297678049022</v>
      </c>
      <c r="Q23" s="37">
        <v>11346.780352980455</v>
      </c>
      <c r="R23" s="37">
        <v>1438.7650410011634</v>
      </c>
      <c r="S23" s="37">
        <v>1342.923392844348</v>
      </c>
      <c r="T23" s="37">
        <v>356.58434927899236</v>
      </c>
      <c r="U23" s="37"/>
      <c r="V23" s="37"/>
      <c r="W23" s="37">
        <v>2312.4351138870384</v>
      </c>
      <c r="X23" s="37"/>
      <c r="Y23" s="37">
        <v>3117.6571025234884</v>
      </c>
      <c r="Z23" s="37"/>
      <c r="AA23" s="37"/>
      <c r="AB23" s="37">
        <v>2223.9689491841691</v>
      </c>
      <c r="AC23" s="37">
        <v>419.12259492619188</v>
      </c>
      <c r="AD23" s="37">
        <v>3901.0179020880942</v>
      </c>
      <c r="AE23" s="37">
        <v>191.22899824226283</v>
      </c>
      <c r="AF23" s="37">
        <v>191.22899824226283</v>
      </c>
      <c r="AG23" s="37">
        <v>35693.321970799923</v>
      </c>
    </row>
    <row r="24" spans="1:33" x14ac:dyDescent="0.2">
      <c r="A24" s="36" t="s">
        <v>60</v>
      </c>
      <c r="B24" s="37"/>
      <c r="C24" s="37"/>
      <c r="D24" s="37"/>
      <c r="E24" s="37"/>
      <c r="F24" s="37">
        <v>408.41091717902242</v>
      </c>
      <c r="G24" s="37"/>
      <c r="H24" s="37"/>
      <c r="I24" s="37"/>
      <c r="J24" s="37"/>
      <c r="K24" s="37">
        <v>223.91254304779125</v>
      </c>
      <c r="L24" s="37"/>
      <c r="M24" s="37">
        <v>599.08652548871339</v>
      </c>
      <c r="N24" s="37">
        <v>67.990737197712662</v>
      </c>
      <c r="O24" s="37">
        <v>326.21193157478308</v>
      </c>
      <c r="P24" s="37">
        <v>-61.638186649429763</v>
      </c>
      <c r="Q24" s="37">
        <v>7660.5631161798719</v>
      </c>
      <c r="R24" s="37"/>
      <c r="S24" s="37"/>
      <c r="T24" s="37">
        <v>356.58434927899236</v>
      </c>
      <c r="U24" s="37"/>
      <c r="V24" s="37"/>
      <c r="W24" s="37">
        <v>3974.4899437005779</v>
      </c>
      <c r="X24" s="37"/>
      <c r="Y24" s="37">
        <v>3114.5608629833969</v>
      </c>
      <c r="Z24" s="37"/>
      <c r="AA24" s="37"/>
      <c r="AB24" s="37">
        <v>1501.4703707712549</v>
      </c>
      <c r="AC24" s="37">
        <v>133.73590037151826</v>
      </c>
      <c r="AD24" s="37"/>
      <c r="AE24" s="37"/>
      <c r="AF24" s="37"/>
      <c r="AG24" s="37">
        <v>18305.379011124205</v>
      </c>
    </row>
    <row r="25" spans="1:33" x14ac:dyDescent="0.2">
      <c r="A25" s="36" t="s">
        <v>61</v>
      </c>
      <c r="B25" s="37"/>
      <c r="C25" s="37">
        <v>4116.1234654100799</v>
      </c>
      <c r="D25" s="37">
        <v>34.599828952202664</v>
      </c>
      <c r="E25" s="37"/>
      <c r="F25" s="37">
        <v>623.13535795791495</v>
      </c>
      <c r="G25" s="37"/>
      <c r="H25" s="37"/>
      <c r="I25" s="37"/>
      <c r="J25" s="37"/>
      <c r="K25" s="37">
        <v>297.27475828446075</v>
      </c>
      <c r="L25" s="37"/>
      <c r="M25" s="37">
        <v>753.40609216762687</v>
      </c>
      <c r="N25" s="37">
        <v>88.481409604592983</v>
      </c>
      <c r="O25" s="37">
        <v>78.787176598466061</v>
      </c>
      <c r="P25" s="37"/>
      <c r="Q25" s="37">
        <v>27650.873884929126</v>
      </c>
      <c r="R25" s="37"/>
      <c r="S25" s="37"/>
      <c r="T25" s="37">
        <v>356.58434927899236</v>
      </c>
      <c r="U25" s="37"/>
      <c r="V25" s="37"/>
      <c r="W25" s="37">
        <v>26807.145895233985</v>
      </c>
      <c r="X25" s="37"/>
      <c r="Y25" s="37">
        <v>3476.34067476984</v>
      </c>
      <c r="Z25" s="37"/>
      <c r="AA25" s="37"/>
      <c r="AB25" s="37">
        <v>5419.5712814461094</v>
      </c>
      <c r="AC25" s="37">
        <v>182.2832899107716</v>
      </c>
      <c r="AD25" s="37"/>
      <c r="AE25" s="37"/>
      <c r="AF25" s="37"/>
      <c r="AG25" s="37">
        <v>69884.607464544169</v>
      </c>
    </row>
    <row r="26" spans="1:33" x14ac:dyDescent="0.2">
      <c r="A26" s="36" t="s">
        <v>62</v>
      </c>
      <c r="B26" s="37"/>
      <c r="C26" s="37">
        <v>14772.546066281782</v>
      </c>
      <c r="D26" s="37">
        <v>79.884809034738538</v>
      </c>
      <c r="E26" s="37"/>
      <c r="F26" s="37">
        <v>1806.3684052460756</v>
      </c>
      <c r="G26" s="37">
        <v>6639.2995272555982</v>
      </c>
      <c r="H26" s="37">
        <v>278.21945645827395</v>
      </c>
      <c r="I26" s="37"/>
      <c r="J26" s="37"/>
      <c r="K26" s="37">
        <v>340.45850799671325</v>
      </c>
      <c r="L26" s="37"/>
      <c r="M26" s="37">
        <v>826.87127357433485</v>
      </c>
      <c r="N26" s="37"/>
      <c r="O26" s="37">
        <v>78.787176598466061</v>
      </c>
      <c r="P26" s="37"/>
      <c r="Q26" s="37">
        <v>9207.920641139588</v>
      </c>
      <c r="R26" s="37"/>
      <c r="S26" s="37"/>
      <c r="T26" s="37">
        <v>356.58434927899236</v>
      </c>
      <c r="U26" s="37"/>
      <c r="V26" s="37"/>
      <c r="W26" s="37">
        <v>4652.0701814295753</v>
      </c>
      <c r="X26" s="37">
        <v>387.67785083473461</v>
      </c>
      <c r="Y26" s="37">
        <v>5005.1207624890048</v>
      </c>
      <c r="Z26" s="37"/>
      <c r="AA26" s="37"/>
      <c r="AB26" s="37">
        <v>1804.7524456633591</v>
      </c>
      <c r="AC26" s="37">
        <v>200.20963874156385</v>
      </c>
      <c r="AD26" s="37">
        <v>8412.7465672292547</v>
      </c>
      <c r="AE26" s="37"/>
      <c r="AF26" s="37"/>
      <c r="AG26" s="37">
        <v>54849.517659252058</v>
      </c>
    </row>
    <row r="27" spans="1:33" x14ac:dyDescent="0.2">
      <c r="A27" s="36" t="s">
        <v>63</v>
      </c>
      <c r="B27" s="37"/>
      <c r="C27" s="37">
        <v>7904.5089845828315</v>
      </c>
      <c r="D27" s="37">
        <v>10.23422374079572</v>
      </c>
      <c r="E27" s="37"/>
      <c r="F27" s="37">
        <v>368.01192761110866</v>
      </c>
      <c r="G27" s="37">
        <v>54.084337845316078</v>
      </c>
      <c r="H27" s="37"/>
      <c r="I27" s="37"/>
      <c r="J27" s="37"/>
      <c r="K27" s="37">
        <v>134.29420695258989</v>
      </c>
      <c r="L27" s="37"/>
      <c r="M27" s="37">
        <v>555.2376146607171</v>
      </c>
      <c r="N27" s="37">
        <v>9.2993900514820336</v>
      </c>
      <c r="O27" s="37">
        <v>78.787176598466061</v>
      </c>
      <c r="P27" s="37"/>
      <c r="Q27" s="37">
        <v>9228.882381009731</v>
      </c>
      <c r="R27" s="37"/>
      <c r="S27" s="37"/>
      <c r="T27" s="37">
        <v>356.58434927899236</v>
      </c>
      <c r="U27" s="37"/>
      <c r="V27" s="37"/>
      <c r="W27" s="37">
        <v>6258.5001760786154</v>
      </c>
      <c r="X27" s="37"/>
      <c r="Y27" s="37">
        <v>3589.1483740550066</v>
      </c>
      <c r="Z27" s="37"/>
      <c r="AA27" s="37"/>
      <c r="AB27" s="37">
        <v>1808.8609466779071</v>
      </c>
      <c r="AC27" s="37">
        <v>116.56518338854529</v>
      </c>
      <c r="AD27" s="37"/>
      <c r="AE27" s="37"/>
      <c r="AF27" s="37"/>
      <c r="AG27" s="37">
        <v>30472.999272532103</v>
      </c>
    </row>
    <row r="28" spans="1:33" x14ac:dyDescent="0.2">
      <c r="A28" s="36" t="s">
        <v>64</v>
      </c>
      <c r="B28" s="37"/>
      <c r="C28" s="37">
        <v>1355.8907062505621</v>
      </c>
      <c r="D28" s="37">
        <v>29.213871455386361</v>
      </c>
      <c r="E28" s="37"/>
      <c r="F28" s="37">
        <v>623.13535795791495</v>
      </c>
      <c r="G28" s="37"/>
      <c r="H28" s="37"/>
      <c r="I28" s="37"/>
      <c r="J28" s="37"/>
      <c r="K28" s="37">
        <v>333.35963092092925</v>
      </c>
      <c r="L28" s="37"/>
      <c r="M28" s="37">
        <v>1063.1230400773222</v>
      </c>
      <c r="N28" s="37">
        <v>9.451839068719444</v>
      </c>
      <c r="O28" s="37">
        <v>78.787176598466061</v>
      </c>
      <c r="P28" s="37"/>
      <c r="Q28" s="37">
        <v>43370.983158957068</v>
      </c>
      <c r="R28" s="37">
        <v>747.0001844633108</v>
      </c>
      <c r="S28" s="37">
        <v>487.8368551597132</v>
      </c>
      <c r="T28" s="37">
        <v>356.58434927899236</v>
      </c>
      <c r="U28" s="37"/>
      <c r="V28" s="37"/>
      <c r="W28" s="37">
        <v>40390.316743323114</v>
      </c>
      <c r="X28" s="37"/>
      <c r="Y28" s="37">
        <v>4257.8522677553556</v>
      </c>
      <c r="Z28" s="37"/>
      <c r="AA28" s="37"/>
      <c r="AB28" s="37">
        <v>8500.7111746654118</v>
      </c>
      <c r="AC28" s="37">
        <v>287.14216819712306</v>
      </c>
      <c r="AD28" s="37"/>
      <c r="AE28" s="37"/>
      <c r="AF28" s="37"/>
      <c r="AG28" s="37">
        <v>101891.38852412939</v>
      </c>
    </row>
    <row r="29" spans="1:33" x14ac:dyDescent="0.2">
      <c r="A29" s="36" t="s">
        <v>65</v>
      </c>
      <c r="B29" s="37"/>
      <c r="C29" s="37">
        <v>15925.777146977622</v>
      </c>
      <c r="D29" s="37">
        <v>102.07223949130812</v>
      </c>
      <c r="E29" s="37"/>
      <c r="F29" s="37">
        <v>840.2867870912271</v>
      </c>
      <c r="G29" s="37">
        <v>8743.9405326873566</v>
      </c>
      <c r="H29" s="37"/>
      <c r="I29" s="37"/>
      <c r="J29" s="37"/>
      <c r="K29" s="37">
        <v>199.7507835879486</v>
      </c>
      <c r="L29" s="37"/>
      <c r="M29" s="37">
        <v>663.25993929480137</v>
      </c>
      <c r="N29" s="37"/>
      <c r="O29" s="37">
        <v>78.787176598466061</v>
      </c>
      <c r="P29" s="37"/>
      <c r="Q29" s="37">
        <v>18978.682798988229</v>
      </c>
      <c r="R29" s="37"/>
      <c r="S29" s="37"/>
      <c r="T29" s="37">
        <v>356.58434927899236</v>
      </c>
      <c r="U29" s="37"/>
      <c r="V29" s="37"/>
      <c r="W29" s="37">
        <v>15814.757674664652</v>
      </c>
      <c r="X29" s="37"/>
      <c r="Y29" s="37">
        <v>2510.9283078006638</v>
      </c>
      <c r="Z29" s="37"/>
      <c r="AA29" s="37"/>
      <c r="AB29" s="37">
        <v>3719.8218286016918</v>
      </c>
      <c r="AC29" s="37">
        <v>160.15074158824436</v>
      </c>
      <c r="AD29" s="37">
        <v>11295.557483188684</v>
      </c>
      <c r="AE29" s="37"/>
      <c r="AF29" s="37"/>
      <c r="AG29" s="37">
        <v>79390.35778983988</v>
      </c>
    </row>
    <row r="30" spans="1:33" x14ac:dyDescent="0.2">
      <c r="A30" s="36" t="s">
        <v>66</v>
      </c>
      <c r="B30" s="37"/>
      <c r="C30" s="37">
        <v>891.78101613367949</v>
      </c>
      <c r="D30" s="37">
        <v>10.23422374079572</v>
      </c>
      <c r="E30" s="37">
        <v>6.0979606894964152E-3</v>
      </c>
      <c r="F30" s="37">
        <v>367.99973168972969</v>
      </c>
      <c r="G30" s="37"/>
      <c r="H30" s="37"/>
      <c r="I30" s="37"/>
      <c r="J30" s="37"/>
      <c r="K30" s="37">
        <v>140.33733282821893</v>
      </c>
      <c r="L30" s="37"/>
      <c r="M30" s="37">
        <v>88.80460152113632</v>
      </c>
      <c r="N30" s="37"/>
      <c r="O30" s="37">
        <v>78.787176598466061</v>
      </c>
      <c r="P30" s="37"/>
      <c r="Q30" s="37">
        <v>487.8368551597132</v>
      </c>
      <c r="R30" s="37"/>
      <c r="S30" s="37"/>
      <c r="T30" s="37">
        <v>356.58434927899236</v>
      </c>
      <c r="U30" s="37"/>
      <c r="V30" s="37"/>
      <c r="W30" s="37">
        <v>2207.3199920116713</v>
      </c>
      <c r="X30" s="37"/>
      <c r="Y30" s="37">
        <v>609.79606894964149</v>
      </c>
      <c r="Z30" s="37"/>
      <c r="AA30" s="37"/>
      <c r="AB30" s="37">
        <v>95.616023611303802</v>
      </c>
      <c r="AC30" s="37">
        <v>315.52562213208927</v>
      </c>
      <c r="AD30" s="37"/>
      <c r="AE30" s="37"/>
      <c r="AF30" s="37"/>
      <c r="AG30" s="37">
        <v>5650.629091616127</v>
      </c>
    </row>
    <row r="31" spans="1:33" x14ac:dyDescent="0.2">
      <c r="A31" s="36" t="s">
        <v>67</v>
      </c>
      <c r="B31" s="37"/>
      <c r="C31" s="37"/>
      <c r="D31" s="37">
        <v>181.65824894009819</v>
      </c>
      <c r="E31" s="37"/>
      <c r="F31" s="37">
        <v>1791.1875321095742</v>
      </c>
      <c r="G31" s="37">
        <v>761.17794306639007</v>
      </c>
      <c r="H31" s="37"/>
      <c r="I31" s="37"/>
      <c r="J31" s="37"/>
      <c r="K31" s="37">
        <v>110.02987912113478</v>
      </c>
      <c r="L31" s="37"/>
      <c r="M31" s="37">
        <v>865.18007494607832</v>
      </c>
      <c r="N31" s="37"/>
      <c r="O31" s="37">
        <v>78.787176598466061</v>
      </c>
      <c r="P31" s="37"/>
      <c r="Q31" s="37">
        <v>5511.0319731323852</v>
      </c>
      <c r="R31" s="37"/>
      <c r="S31" s="37"/>
      <c r="T31" s="37">
        <v>356.58434927899236</v>
      </c>
      <c r="U31" s="37"/>
      <c r="V31" s="37"/>
      <c r="W31" s="37">
        <v>5345.454046530489</v>
      </c>
      <c r="X31" s="37">
        <v>243.9184275798566</v>
      </c>
      <c r="Y31" s="37">
        <v>4855.3563724451451</v>
      </c>
      <c r="Z31" s="37"/>
      <c r="AA31" s="37"/>
      <c r="AB31" s="37">
        <v>1080.1622667339475</v>
      </c>
      <c r="AC31" s="37">
        <v>199.66723489700971</v>
      </c>
      <c r="AD31" s="37">
        <v>4235.4910459069724</v>
      </c>
      <c r="AE31" s="37"/>
      <c r="AF31" s="37"/>
      <c r="AG31" s="37">
        <v>25615.68657128654</v>
      </c>
    </row>
    <row r="32" spans="1:33" x14ac:dyDescent="0.2">
      <c r="A32" s="36" t="s">
        <v>55</v>
      </c>
      <c r="B32" s="37"/>
      <c r="C32" s="37"/>
      <c r="D32" s="37">
        <v>103.55404393885574</v>
      </c>
      <c r="E32" s="37"/>
      <c r="F32" s="37">
        <v>1806.3501113640073</v>
      </c>
      <c r="G32" s="37">
        <v>3289.087546897129</v>
      </c>
      <c r="H32" s="37"/>
      <c r="I32" s="37"/>
      <c r="J32" s="37"/>
      <c r="K32" s="37">
        <v>236.13855081964215</v>
      </c>
      <c r="L32" s="37"/>
      <c r="M32" s="37">
        <v>776.67743464891748</v>
      </c>
      <c r="N32" s="37"/>
      <c r="O32" s="37">
        <v>56.643956844732202</v>
      </c>
      <c r="P32" s="37"/>
      <c r="Q32" s="37">
        <v>4060.4795741184253</v>
      </c>
      <c r="R32" s="37"/>
      <c r="S32" s="37">
        <v>640.28587239712363</v>
      </c>
      <c r="T32" s="37">
        <v>248.41414909818786</v>
      </c>
      <c r="U32" s="37"/>
      <c r="V32" s="37"/>
      <c r="W32" s="37">
        <v>5335.7156033093634</v>
      </c>
      <c r="X32" s="37">
        <v>380.898443038187</v>
      </c>
      <c r="Y32" s="37">
        <v>3319.7892544785709</v>
      </c>
      <c r="Z32" s="37"/>
      <c r="AA32" s="37"/>
      <c r="AB32" s="37">
        <v>795.84942305669438</v>
      </c>
      <c r="AC32" s="37">
        <v>339.56790483217651</v>
      </c>
      <c r="AD32" s="37"/>
      <c r="AE32" s="37">
        <v>30.489803447482075</v>
      </c>
      <c r="AF32" s="37">
        <v>30.489803447482075</v>
      </c>
      <c r="AG32" s="37">
        <v>21450.431475736976</v>
      </c>
    </row>
    <row r="33" spans="1:33" x14ac:dyDescent="0.2">
      <c r="A33" s="36" t="s">
        <v>56</v>
      </c>
      <c r="B33" s="37"/>
      <c r="C33" s="37">
        <v>21389.770975841406</v>
      </c>
      <c r="D33" s="37">
        <v>457.22932905663026</v>
      </c>
      <c r="E33" s="37"/>
      <c r="F33" s="37">
        <v>2450.0005335715605</v>
      </c>
      <c r="G33" s="37"/>
      <c r="H33" s="37"/>
      <c r="I33" s="37"/>
      <c r="J33" s="37"/>
      <c r="K33" s="37">
        <v>197.79918915416712</v>
      </c>
      <c r="L33" s="37"/>
      <c r="M33" s="37">
        <v>681.97203810615633</v>
      </c>
      <c r="N33" s="37"/>
      <c r="O33" s="37">
        <v>35.884974167514031</v>
      </c>
      <c r="P33" s="37">
        <v>30.499999999999996</v>
      </c>
      <c r="Q33" s="37">
        <v>19447.05216957819</v>
      </c>
      <c r="R33" s="37"/>
      <c r="S33" s="37"/>
      <c r="T33" s="37">
        <v>147.00506283186246</v>
      </c>
      <c r="U33" s="37"/>
      <c r="V33" s="37"/>
      <c r="W33" s="37">
        <v>7622.4508618705186</v>
      </c>
      <c r="X33" s="37"/>
      <c r="Y33" s="37">
        <v>2155.2525546644065</v>
      </c>
      <c r="Z33" s="37"/>
      <c r="AA33" s="37"/>
      <c r="AB33" s="37">
        <v>3811.622225237325</v>
      </c>
      <c r="AC33" s="37">
        <v>216.9733488719535</v>
      </c>
      <c r="AD33" s="37"/>
      <c r="AE33" s="37"/>
      <c r="AF33" s="37"/>
      <c r="AG33" s="37">
        <v>58643.513262951688</v>
      </c>
    </row>
    <row r="34" spans="1:33" x14ac:dyDescent="0.2">
      <c r="A34" s="36" t="s">
        <v>57</v>
      </c>
      <c r="B34" s="37"/>
      <c r="C34" s="37"/>
      <c r="D34" s="37">
        <v>436.30068695051659</v>
      </c>
      <c r="E34" s="37"/>
      <c r="F34" s="37">
        <v>3875.1884650975599</v>
      </c>
      <c r="G34" s="37">
        <v>1954.3701570224875</v>
      </c>
      <c r="H34" s="37">
        <v>168.00186597597099</v>
      </c>
      <c r="I34" s="37"/>
      <c r="J34" s="37"/>
      <c r="K34" s="37">
        <v>629.07008840783635</v>
      </c>
      <c r="L34" s="37"/>
      <c r="M34" s="37">
        <v>221.93</v>
      </c>
      <c r="N34" s="37">
        <v>6.1</v>
      </c>
      <c r="O34" s="37">
        <v>166.00325935998853</v>
      </c>
      <c r="P34" s="37"/>
      <c r="Q34" s="37">
        <v>10399.056645481336</v>
      </c>
      <c r="R34" s="37"/>
      <c r="S34" s="37"/>
      <c r="T34" s="37">
        <v>771.09780061802837</v>
      </c>
      <c r="U34" s="37"/>
      <c r="V34" s="37"/>
      <c r="W34" s="37">
        <v>10565.010086713002</v>
      </c>
      <c r="X34" s="37"/>
      <c r="Y34" s="37"/>
      <c r="Z34" s="37"/>
      <c r="AA34" s="37">
        <v>301.23925806112294</v>
      </c>
      <c r="AB34" s="37">
        <v>2038.2110670973861</v>
      </c>
      <c r="AC34" s="37">
        <v>322.03036497819215</v>
      </c>
      <c r="AD34" s="37"/>
      <c r="AE34" s="37">
        <v>76.224705171223107</v>
      </c>
      <c r="AF34" s="37">
        <v>76.224705171223107</v>
      </c>
      <c r="AG34" s="37">
        <v>32006.059156105868</v>
      </c>
    </row>
    <row r="35" spans="1:33" x14ac:dyDescent="0.2">
      <c r="A35" s="7" t="s">
        <v>69</v>
      </c>
      <c r="B35" s="37"/>
      <c r="C35" s="37">
        <v>74252.929999999993</v>
      </c>
      <c r="D35" s="37">
        <v>1337.17</v>
      </c>
      <c r="E35" s="37">
        <v>300</v>
      </c>
      <c r="F35" s="37">
        <v>27859.239999999998</v>
      </c>
      <c r="G35" s="37">
        <v>11088.77</v>
      </c>
      <c r="H35" s="37">
        <v>284.31</v>
      </c>
      <c r="I35" s="37"/>
      <c r="J35" s="37">
        <v>662.88518394648838</v>
      </c>
      <c r="K35" s="37">
        <v>3899.2499999999995</v>
      </c>
      <c r="L35" s="37"/>
      <c r="M35" s="37">
        <v>2308.9299999999998</v>
      </c>
      <c r="N35" s="37">
        <v>924.27</v>
      </c>
      <c r="O35" s="37">
        <v>1006.92</v>
      </c>
      <c r="P35" s="37">
        <v>548.61993311036781</v>
      </c>
      <c r="Q35" s="37">
        <v>81656.991927716183</v>
      </c>
      <c r="R35" s="37">
        <v>610</v>
      </c>
      <c r="S35" s="37">
        <v>1463.52</v>
      </c>
      <c r="T35" s="37">
        <v>4527.96</v>
      </c>
      <c r="U35" s="37"/>
      <c r="V35" s="37"/>
      <c r="W35" s="37">
        <v>86093.909999999989</v>
      </c>
      <c r="X35" s="37">
        <v>1075.57</v>
      </c>
      <c r="Y35" s="37">
        <v>6340.5599999999995</v>
      </c>
      <c r="Z35" s="37"/>
      <c r="AA35" s="37"/>
      <c r="AB35" s="37">
        <v>16004.775935525053</v>
      </c>
      <c r="AC35" s="37">
        <v>2999.6557600000006</v>
      </c>
      <c r="AD35" s="37">
        <v>17300.010000000002</v>
      </c>
      <c r="AE35" s="37">
        <v>2330</v>
      </c>
      <c r="AF35" s="37">
        <v>330</v>
      </c>
      <c r="AG35" s="37">
        <v>345206.24874029821</v>
      </c>
    </row>
    <row r="36" spans="1:33" x14ac:dyDescent="0.2">
      <c r="A36" s="36" t="s">
        <v>59</v>
      </c>
      <c r="B36" s="37"/>
      <c r="C36" s="37">
        <v>9421.880000000001</v>
      </c>
      <c r="D36" s="37">
        <v>325.24</v>
      </c>
      <c r="E36" s="37"/>
      <c r="F36" s="37">
        <v>2091.1999999999998</v>
      </c>
      <c r="G36" s="37">
        <v>6293.0999999999995</v>
      </c>
      <c r="H36" s="37">
        <v>146.35</v>
      </c>
      <c r="I36" s="37"/>
      <c r="J36" s="37"/>
      <c r="K36" s="37">
        <v>187.16</v>
      </c>
      <c r="L36" s="37"/>
      <c r="M36" s="37">
        <v>289.8</v>
      </c>
      <c r="N36" s="37"/>
      <c r="O36" s="37">
        <v>83.910000000000011</v>
      </c>
      <c r="P36" s="37">
        <v>9.9</v>
      </c>
      <c r="Q36" s="37">
        <v>5495.7694862446197</v>
      </c>
      <c r="R36" s="37"/>
      <c r="S36" s="37">
        <v>1463.52</v>
      </c>
      <c r="T36" s="37">
        <v>377.33</v>
      </c>
      <c r="U36" s="37"/>
      <c r="V36" s="37"/>
      <c r="W36" s="37">
        <v>8286.36</v>
      </c>
      <c r="X36" s="37">
        <v>244.06</v>
      </c>
      <c r="Y36" s="37"/>
      <c r="Z36" s="37"/>
      <c r="AA36" s="37"/>
      <c r="AB36" s="37">
        <v>1077.1778874982936</v>
      </c>
      <c r="AC36" s="37">
        <v>498.83</v>
      </c>
      <c r="AD36" s="37">
        <v>5765.01</v>
      </c>
      <c r="AE36" s="37">
        <v>50</v>
      </c>
      <c r="AF36" s="37">
        <v>50</v>
      </c>
      <c r="AG36" s="37">
        <v>42156.597373742916</v>
      </c>
    </row>
    <row r="37" spans="1:33" x14ac:dyDescent="0.2">
      <c r="A37" s="36" t="s">
        <v>60</v>
      </c>
      <c r="B37" s="37"/>
      <c r="C37" s="37"/>
      <c r="D37" s="37">
        <v>10.23</v>
      </c>
      <c r="E37" s="37">
        <v>300</v>
      </c>
      <c r="F37" s="37">
        <v>583</v>
      </c>
      <c r="G37" s="37"/>
      <c r="H37" s="37"/>
      <c r="I37" s="37"/>
      <c r="J37" s="37"/>
      <c r="K37" s="37">
        <v>1159.48</v>
      </c>
      <c r="L37" s="37"/>
      <c r="M37" s="37">
        <v>288.98</v>
      </c>
      <c r="N37" s="37">
        <v>28.2</v>
      </c>
      <c r="O37" s="37">
        <v>83.910000000000011</v>
      </c>
      <c r="P37" s="37"/>
      <c r="Q37" s="37">
        <v>18783.239999999998</v>
      </c>
      <c r="R37" s="37"/>
      <c r="S37" s="37"/>
      <c r="T37" s="37">
        <v>377.33</v>
      </c>
      <c r="U37" s="37"/>
      <c r="V37" s="37"/>
      <c r="W37" s="37">
        <v>7000</v>
      </c>
      <c r="X37" s="37"/>
      <c r="Y37" s="37">
        <v>765.53</v>
      </c>
      <c r="Z37" s="37"/>
      <c r="AA37" s="37"/>
      <c r="AB37" s="37">
        <v>3681.5099999999998</v>
      </c>
      <c r="AC37" s="37">
        <v>306.02</v>
      </c>
      <c r="AD37" s="37"/>
      <c r="AE37" s="37">
        <v>40</v>
      </c>
      <c r="AF37" s="37">
        <v>40</v>
      </c>
      <c r="AG37" s="37">
        <v>33447.429999999993</v>
      </c>
    </row>
    <row r="38" spans="1:33" x14ac:dyDescent="0.2">
      <c r="A38" s="36" t="s">
        <v>61</v>
      </c>
      <c r="B38" s="37"/>
      <c r="C38" s="37"/>
      <c r="D38" s="37">
        <v>759.09</v>
      </c>
      <c r="E38" s="37"/>
      <c r="F38" s="37">
        <v>1107</v>
      </c>
      <c r="G38" s="37"/>
      <c r="H38" s="37"/>
      <c r="I38" s="37"/>
      <c r="J38" s="37">
        <v>116.5551839464883</v>
      </c>
      <c r="K38" s="37">
        <v>248.81000000000003</v>
      </c>
      <c r="L38" s="37"/>
      <c r="M38" s="37">
        <v>176.13</v>
      </c>
      <c r="N38" s="37">
        <v>64.59</v>
      </c>
      <c r="O38" s="37">
        <v>83.910000000000011</v>
      </c>
      <c r="P38" s="37">
        <v>9.9</v>
      </c>
      <c r="Q38" s="37">
        <v>7657.6501337792633</v>
      </c>
      <c r="R38" s="37"/>
      <c r="S38" s="37"/>
      <c r="T38" s="37">
        <v>377.33</v>
      </c>
      <c r="U38" s="37"/>
      <c r="V38" s="37"/>
      <c r="W38" s="37">
        <v>4000</v>
      </c>
      <c r="X38" s="37"/>
      <c r="Y38" s="37">
        <v>2378.7299999999996</v>
      </c>
      <c r="Z38" s="37"/>
      <c r="AA38" s="37"/>
      <c r="AB38" s="37">
        <v>1500.8993680267558</v>
      </c>
      <c r="AC38" s="37">
        <v>311.83575999999999</v>
      </c>
      <c r="AD38" s="37"/>
      <c r="AE38" s="37">
        <v>40</v>
      </c>
      <c r="AF38" s="37">
        <v>40</v>
      </c>
      <c r="AG38" s="37">
        <v>18872.43044575251</v>
      </c>
    </row>
    <row r="39" spans="1:33" x14ac:dyDescent="0.2">
      <c r="A39" s="36" t="s">
        <v>62</v>
      </c>
      <c r="B39" s="37"/>
      <c r="C39" s="37">
        <v>5612.5</v>
      </c>
      <c r="D39" s="37">
        <v>10.23</v>
      </c>
      <c r="E39" s="37"/>
      <c r="F39" s="37">
        <v>2272.64</v>
      </c>
      <c r="G39" s="37">
        <v>2344.3500000000004</v>
      </c>
      <c r="H39" s="37"/>
      <c r="I39" s="37"/>
      <c r="J39" s="37"/>
      <c r="K39" s="37">
        <v>215.97</v>
      </c>
      <c r="L39" s="37"/>
      <c r="M39" s="37">
        <v>290.03999999999996</v>
      </c>
      <c r="N39" s="37">
        <v>40.200000000000003</v>
      </c>
      <c r="O39" s="37">
        <v>83.910000000000011</v>
      </c>
      <c r="P39" s="37">
        <v>60.48</v>
      </c>
      <c r="Q39" s="37">
        <v>4389.6923076923076</v>
      </c>
      <c r="R39" s="37">
        <v>610</v>
      </c>
      <c r="S39" s="37"/>
      <c r="T39" s="37">
        <v>377.33</v>
      </c>
      <c r="U39" s="37"/>
      <c r="V39" s="37"/>
      <c r="W39" s="37">
        <v>200</v>
      </c>
      <c r="X39" s="37">
        <v>295.7</v>
      </c>
      <c r="Y39" s="37">
        <v>2165.2399999999998</v>
      </c>
      <c r="Z39" s="37"/>
      <c r="AA39" s="37"/>
      <c r="AB39" s="37">
        <v>860.37524000000019</v>
      </c>
      <c r="AC39" s="37">
        <v>298.73999999999995</v>
      </c>
      <c r="AD39" s="37">
        <v>4969</v>
      </c>
      <c r="AE39" s="37">
        <v>120</v>
      </c>
      <c r="AF39" s="37">
        <v>120</v>
      </c>
      <c r="AG39" s="37">
        <v>25336.397547692311</v>
      </c>
    </row>
    <row r="40" spans="1:33" x14ac:dyDescent="0.2">
      <c r="A40" s="36" t="s">
        <v>63</v>
      </c>
      <c r="B40" s="37"/>
      <c r="C40" s="37">
        <v>2263.87</v>
      </c>
      <c r="D40" s="37">
        <v>10.23</v>
      </c>
      <c r="E40" s="37"/>
      <c r="F40" s="37">
        <v>542</v>
      </c>
      <c r="G40" s="37"/>
      <c r="H40" s="37"/>
      <c r="I40" s="37"/>
      <c r="J40" s="37"/>
      <c r="K40" s="37">
        <v>284.68</v>
      </c>
      <c r="L40" s="37"/>
      <c r="M40" s="37">
        <v>117.52000000000001</v>
      </c>
      <c r="N40" s="37">
        <v>5.85</v>
      </c>
      <c r="O40" s="37">
        <v>83.910000000000011</v>
      </c>
      <c r="P40" s="37">
        <v>9.9</v>
      </c>
      <c r="Q40" s="37">
        <v>12280</v>
      </c>
      <c r="R40" s="37"/>
      <c r="S40" s="37"/>
      <c r="T40" s="37">
        <v>377.33</v>
      </c>
      <c r="U40" s="37"/>
      <c r="V40" s="37"/>
      <c r="W40" s="37">
        <v>22617.059999999998</v>
      </c>
      <c r="X40" s="37"/>
      <c r="Y40" s="37"/>
      <c r="Z40" s="37"/>
      <c r="AA40" s="37"/>
      <c r="AB40" s="37">
        <v>2406.8800000000006</v>
      </c>
      <c r="AC40" s="37">
        <v>138.21</v>
      </c>
      <c r="AD40" s="37"/>
      <c r="AE40" s="37"/>
      <c r="AF40" s="37"/>
      <c r="AG40" s="37">
        <v>41137.439999999995</v>
      </c>
    </row>
    <row r="41" spans="1:33" x14ac:dyDescent="0.2">
      <c r="A41" s="36" t="s">
        <v>64</v>
      </c>
      <c r="B41" s="37"/>
      <c r="C41" s="37">
        <v>20808.339999999997</v>
      </c>
      <c r="D41" s="37">
        <v>30.99</v>
      </c>
      <c r="E41" s="37"/>
      <c r="F41" s="37">
        <v>1107</v>
      </c>
      <c r="G41" s="37"/>
      <c r="H41" s="37"/>
      <c r="I41" s="37"/>
      <c r="J41" s="37"/>
      <c r="K41" s="37">
        <v>111.59</v>
      </c>
      <c r="L41" s="37"/>
      <c r="M41" s="37">
        <v>163.87</v>
      </c>
      <c r="N41" s="37">
        <v>136.56</v>
      </c>
      <c r="O41" s="37">
        <v>83.910000000000011</v>
      </c>
      <c r="P41" s="37"/>
      <c r="Q41" s="37">
        <v>6345.95</v>
      </c>
      <c r="R41" s="37"/>
      <c r="S41" s="37"/>
      <c r="T41" s="37">
        <v>377.33</v>
      </c>
      <c r="U41" s="37"/>
      <c r="V41" s="37"/>
      <c r="W41" s="37">
        <v>22150.329999999998</v>
      </c>
      <c r="X41" s="37"/>
      <c r="Y41" s="37">
        <v>1031.06</v>
      </c>
      <c r="Z41" s="37"/>
      <c r="AA41" s="37"/>
      <c r="AB41" s="37">
        <v>1243.8062</v>
      </c>
      <c r="AC41" s="37">
        <v>134.68</v>
      </c>
      <c r="AD41" s="37"/>
      <c r="AE41" s="37"/>
      <c r="AF41" s="37"/>
      <c r="AG41" s="37">
        <v>53725.416199999992</v>
      </c>
    </row>
    <row r="42" spans="1:33" x14ac:dyDescent="0.2">
      <c r="A42" s="36" t="s">
        <v>65</v>
      </c>
      <c r="B42" s="37"/>
      <c r="C42" s="37">
        <v>14010.220000000001</v>
      </c>
      <c r="D42" s="37">
        <v>10.23</v>
      </c>
      <c r="E42" s="37"/>
      <c r="F42" s="37">
        <v>837.31999999999994</v>
      </c>
      <c r="G42" s="37">
        <v>2520.3200000000002</v>
      </c>
      <c r="H42" s="37"/>
      <c r="I42" s="37"/>
      <c r="J42" s="37"/>
      <c r="K42" s="37">
        <v>248.35000000000002</v>
      </c>
      <c r="L42" s="37"/>
      <c r="M42" s="37">
        <v>65.22</v>
      </c>
      <c r="N42" s="37">
        <v>53.540000000000006</v>
      </c>
      <c r="O42" s="37">
        <v>83.910000000000011</v>
      </c>
      <c r="P42" s="37">
        <v>111.06</v>
      </c>
      <c r="Q42" s="37">
        <v>10402.33</v>
      </c>
      <c r="R42" s="37"/>
      <c r="S42" s="37"/>
      <c r="T42" s="37">
        <v>377.33</v>
      </c>
      <c r="U42" s="37"/>
      <c r="V42" s="37"/>
      <c r="W42" s="37">
        <v>7472.87</v>
      </c>
      <c r="X42" s="37">
        <v>240</v>
      </c>
      <c r="Y42" s="37"/>
      <c r="Z42" s="37"/>
      <c r="AA42" s="37"/>
      <c r="AB42" s="37">
        <v>2038.8752400000003</v>
      </c>
      <c r="AC42" s="37">
        <v>151.80000000000001</v>
      </c>
      <c r="AD42" s="37">
        <v>3966</v>
      </c>
      <c r="AE42" s="37"/>
      <c r="AF42" s="37"/>
      <c r="AG42" s="37">
        <v>42589.375240000008</v>
      </c>
    </row>
    <row r="43" spans="1:33" x14ac:dyDescent="0.2">
      <c r="A43" s="36" t="s">
        <v>66</v>
      </c>
      <c r="B43" s="37"/>
      <c r="C43" s="37">
        <v>5846.7999999999993</v>
      </c>
      <c r="D43" s="37"/>
      <c r="E43" s="37"/>
      <c r="F43" s="37">
        <v>662</v>
      </c>
      <c r="G43" s="37">
        <v>-69</v>
      </c>
      <c r="H43" s="37"/>
      <c r="I43" s="37"/>
      <c r="J43" s="37">
        <v>509.86</v>
      </c>
      <c r="K43" s="37">
        <v>121.66</v>
      </c>
      <c r="L43" s="37"/>
      <c r="M43" s="37">
        <v>62.44</v>
      </c>
      <c r="N43" s="37"/>
      <c r="O43" s="37">
        <v>83.910000000000011</v>
      </c>
      <c r="P43" s="37">
        <v>10.23</v>
      </c>
      <c r="Q43" s="37">
        <v>4823.3600000000006</v>
      </c>
      <c r="R43" s="37"/>
      <c r="S43" s="37"/>
      <c r="T43" s="37">
        <v>377.33</v>
      </c>
      <c r="U43" s="37"/>
      <c r="V43" s="37"/>
      <c r="W43" s="37">
        <v>5516.09</v>
      </c>
      <c r="X43" s="37"/>
      <c r="Y43" s="37"/>
      <c r="Z43" s="37"/>
      <c r="AA43" s="37"/>
      <c r="AB43" s="37">
        <v>945.37599999999998</v>
      </c>
      <c r="AC43" s="37">
        <v>226.05</v>
      </c>
      <c r="AD43" s="37"/>
      <c r="AE43" s="37"/>
      <c r="AF43" s="37"/>
      <c r="AG43" s="37">
        <v>19116.106</v>
      </c>
    </row>
    <row r="44" spans="1:33" x14ac:dyDescent="0.2">
      <c r="A44" s="36" t="s">
        <v>67</v>
      </c>
      <c r="B44" s="37"/>
      <c r="C44" s="37">
        <v>6789.32</v>
      </c>
      <c r="D44" s="37">
        <v>100</v>
      </c>
      <c r="E44" s="37"/>
      <c r="F44" s="37">
        <v>3213.8</v>
      </c>
      <c r="G44" s="37"/>
      <c r="H44" s="37"/>
      <c r="I44" s="37"/>
      <c r="J44" s="37"/>
      <c r="K44" s="37">
        <v>157.88999999999999</v>
      </c>
      <c r="L44" s="37"/>
      <c r="M44" s="37">
        <v>233.75</v>
      </c>
      <c r="N44" s="37"/>
      <c r="O44" s="37">
        <v>83.910000000000011</v>
      </c>
      <c r="P44" s="37">
        <v>30.99</v>
      </c>
      <c r="Q44" s="37">
        <v>901</v>
      </c>
      <c r="R44" s="37"/>
      <c r="S44" s="37"/>
      <c r="T44" s="37">
        <v>377.33</v>
      </c>
      <c r="U44" s="37"/>
      <c r="V44" s="37"/>
      <c r="W44" s="37">
        <v>7925.24</v>
      </c>
      <c r="X44" s="37"/>
      <c r="Y44" s="37"/>
      <c r="Z44" s="37"/>
      <c r="AA44" s="37"/>
      <c r="AB44" s="37">
        <v>176.59599999999998</v>
      </c>
      <c r="AC44" s="37">
        <v>184.65</v>
      </c>
      <c r="AD44" s="37"/>
      <c r="AE44" s="37">
        <v>20</v>
      </c>
      <c r="AF44" s="37">
        <v>20</v>
      </c>
      <c r="AG44" s="37">
        <v>20214.475999999999</v>
      </c>
    </row>
    <row r="45" spans="1:33" x14ac:dyDescent="0.2">
      <c r="A45" s="36" t="s">
        <v>55</v>
      </c>
      <c r="B45" s="37"/>
      <c r="C45" s="37"/>
      <c r="D45" s="37"/>
      <c r="E45" s="37"/>
      <c r="F45" s="37">
        <v>2198.48</v>
      </c>
      <c r="G45" s="37"/>
      <c r="H45" s="37"/>
      <c r="I45" s="37"/>
      <c r="J45" s="37"/>
      <c r="K45" s="37">
        <v>385.91999999999996</v>
      </c>
      <c r="L45" s="37"/>
      <c r="M45" s="37">
        <v>125.28</v>
      </c>
      <c r="N45" s="37">
        <v>39.380000000000003</v>
      </c>
      <c r="O45" s="37">
        <v>83.910000000000011</v>
      </c>
      <c r="P45" s="37">
        <v>85.51</v>
      </c>
      <c r="Q45" s="37">
        <v>4621.13</v>
      </c>
      <c r="R45" s="37"/>
      <c r="S45" s="37"/>
      <c r="T45" s="37">
        <v>377.33</v>
      </c>
      <c r="U45" s="37"/>
      <c r="V45" s="37"/>
      <c r="W45" s="37">
        <v>462.98</v>
      </c>
      <c r="X45" s="37"/>
      <c r="Y45" s="37"/>
      <c r="Z45" s="37"/>
      <c r="AA45" s="37"/>
      <c r="AB45" s="37">
        <v>905.74000000000024</v>
      </c>
      <c r="AC45" s="37">
        <v>192.03000000000003</v>
      </c>
      <c r="AD45" s="37">
        <v>2600</v>
      </c>
      <c r="AE45" s="37"/>
      <c r="AF45" s="37"/>
      <c r="AG45" s="37">
        <v>12077.69</v>
      </c>
    </row>
    <row r="46" spans="1:33" x14ac:dyDescent="0.2">
      <c r="A46" s="36" t="s">
        <v>56</v>
      </c>
      <c r="B46" s="37"/>
      <c r="C46" s="37"/>
      <c r="D46" s="37"/>
      <c r="E46" s="37"/>
      <c r="F46" s="37">
        <v>662</v>
      </c>
      <c r="G46" s="37"/>
      <c r="H46" s="37"/>
      <c r="I46" s="37"/>
      <c r="J46" s="37"/>
      <c r="K46" s="37">
        <v>264.12</v>
      </c>
      <c r="L46" s="37"/>
      <c r="M46" s="37">
        <v>106.44</v>
      </c>
      <c r="N46" s="37"/>
      <c r="O46" s="37">
        <v>83.910000000000011</v>
      </c>
      <c r="P46" s="37">
        <v>162.67999999999998</v>
      </c>
      <c r="Q46" s="37">
        <v>4195.37</v>
      </c>
      <c r="R46" s="37"/>
      <c r="S46" s="37"/>
      <c r="T46" s="37">
        <v>377.33</v>
      </c>
      <c r="U46" s="37"/>
      <c r="V46" s="37"/>
      <c r="W46" s="37">
        <v>462.98</v>
      </c>
      <c r="X46" s="37">
        <v>295.81</v>
      </c>
      <c r="Y46" s="37"/>
      <c r="Z46" s="37"/>
      <c r="AA46" s="37"/>
      <c r="AB46" s="37">
        <v>822.29</v>
      </c>
      <c r="AC46" s="37">
        <v>163.82</v>
      </c>
      <c r="AD46" s="37"/>
      <c r="AE46" s="37">
        <v>2020</v>
      </c>
      <c r="AF46" s="37">
        <v>20</v>
      </c>
      <c r="AG46" s="37">
        <v>9636.75</v>
      </c>
    </row>
    <row r="47" spans="1:33" x14ac:dyDescent="0.2">
      <c r="A47" s="36" t="s">
        <v>57</v>
      </c>
      <c r="B47" s="37"/>
      <c r="C47" s="37">
        <v>9500</v>
      </c>
      <c r="D47" s="37">
        <v>80.929999999999993</v>
      </c>
      <c r="E47" s="37"/>
      <c r="F47" s="37">
        <v>12582.8</v>
      </c>
      <c r="G47" s="37"/>
      <c r="H47" s="37">
        <v>137.96</v>
      </c>
      <c r="I47" s="37"/>
      <c r="J47" s="37">
        <v>36.47</v>
      </c>
      <c r="K47" s="37">
        <v>513.62</v>
      </c>
      <c r="L47" s="37"/>
      <c r="M47" s="37">
        <v>389.46000000000004</v>
      </c>
      <c r="N47" s="37">
        <v>555.95000000000005</v>
      </c>
      <c r="O47" s="37">
        <v>83.910000000000011</v>
      </c>
      <c r="P47" s="37">
        <v>57.96993311036789</v>
      </c>
      <c r="Q47" s="37">
        <v>1761.5</v>
      </c>
      <c r="R47" s="37"/>
      <c r="S47" s="37"/>
      <c r="T47" s="37">
        <v>377.33</v>
      </c>
      <c r="U47" s="37"/>
      <c r="V47" s="37"/>
      <c r="W47" s="37"/>
      <c r="X47" s="37"/>
      <c r="Y47" s="37"/>
      <c r="Z47" s="37"/>
      <c r="AA47" s="37"/>
      <c r="AB47" s="37">
        <v>345.25000000000006</v>
      </c>
      <c r="AC47" s="37">
        <v>392.99</v>
      </c>
      <c r="AD47" s="37"/>
      <c r="AE47" s="37">
        <v>40</v>
      </c>
      <c r="AF47" s="37">
        <v>40</v>
      </c>
      <c r="AG47" s="37">
        <v>26896.139933110371</v>
      </c>
    </row>
    <row r="48" spans="1:33" x14ac:dyDescent="0.2">
      <c r="A48" s="7" t="s">
        <v>70</v>
      </c>
      <c r="B48" s="37"/>
      <c r="C48" s="37">
        <v>278.89999999999998</v>
      </c>
      <c r="D48" s="37"/>
      <c r="E48" s="37"/>
      <c r="F48" s="37">
        <v>6594.2200000000012</v>
      </c>
      <c r="G48" s="37"/>
      <c r="H48" s="37">
        <v>149.97999999999999</v>
      </c>
      <c r="I48" s="37"/>
      <c r="J48" s="37">
        <v>398.79999999999995</v>
      </c>
      <c r="K48" s="37">
        <v>3231.520367892977</v>
      </c>
      <c r="L48" s="37">
        <v>371</v>
      </c>
      <c r="M48" s="37">
        <v>1985.87</v>
      </c>
      <c r="N48" s="37">
        <v>130.72</v>
      </c>
      <c r="O48" s="37">
        <v>923.63999999999987</v>
      </c>
      <c r="P48" s="37">
        <v>620.21438127090312</v>
      </c>
      <c r="Q48" s="37">
        <v>67797.17</v>
      </c>
      <c r="R48" s="37">
        <v>610</v>
      </c>
      <c r="S48" s="37"/>
      <c r="T48" s="37">
        <v>2863.4300000000003</v>
      </c>
      <c r="U48" s="37"/>
      <c r="V48" s="37"/>
      <c r="W48" s="37">
        <v>45792.25</v>
      </c>
      <c r="X48" s="37">
        <v>327.64</v>
      </c>
      <c r="Y48" s="37"/>
      <c r="Z48" s="37"/>
      <c r="AA48" s="37">
        <v>6130</v>
      </c>
      <c r="AB48" s="37">
        <v>13288.27</v>
      </c>
      <c r="AC48" s="37">
        <v>1741.0300000000002</v>
      </c>
      <c r="AD48" s="37">
        <v>7728</v>
      </c>
      <c r="AE48" s="37">
        <v>40</v>
      </c>
      <c r="AF48" s="37">
        <v>40</v>
      </c>
      <c r="AG48" s="37">
        <v>161042.65474916383</v>
      </c>
    </row>
    <row r="49" spans="1:33" x14ac:dyDescent="0.2">
      <c r="A49" s="36" t="s">
        <v>59</v>
      </c>
      <c r="B49" s="37"/>
      <c r="C49" s="37">
        <v>100</v>
      </c>
      <c r="D49" s="37"/>
      <c r="E49" s="37"/>
      <c r="F49" s="37">
        <v>764.05000000000007</v>
      </c>
      <c r="G49" s="37"/>
      <c r="H49" s="37"/>
      <c r="I49" s="37"/>
      <c r="J49" s="37">
        <v>150.65</v>
      </c>
      <c r="K49" s="37">
        <v>214.64</v>
      </c>
      <c r="L49" s="37"/>
      <c r="M49" s="37"/>
      <c r="N49" s="37"/>
      <c r="O49" s="37">
        <v>72.33</v>
      </c>
      <c r="P49" s="37">
        <v>61.95</v>
      </c>
      <c r="Q49" s="37">
        <v>10865.4</v>
      </c>
      <c r="R49" s="37"/>
      <c r="S49" s="37"/>
      <c r="T49" s="37">
        <v>329.90999999999997</v>
      </c>
      <c r="U49" s="37"/>
      <c r="V49" s="37"/>
      <c r="W49" s="37">
        <v>5550</v>
      </c>
      <c r="X49" s="37"/>
      <c r="Y49" s="37"/>
      <c r="Z49" s="37"/>
      <c r="AA49" s="37"/>
      <c r="AB49" s="37">
        <v>2129.62</v>
      </c>
      <c r="AC49" s="37">
        <v>183.46</v>
      </c>
      <c r="AD49" s="37">
        <v>1198</v>
      </c>
      <c r="AE49" s="37"/>
      <c r="AF49" s="37"/>
      <c r="AG49" s="37">
        <v>21620.01</v>
      </c>
    </row>
    <row r="50" spans="1:33" x14ac:dyDescent="0.2">
      <c r="A50" s="36" t="s">
        <v>60</v>
      </c>
      <c r="B50" s="37"/>
      <c r="C50" s="37"/>
      <c r="D50" s="37"/>
      <c r="E50" s="37"/>
      <c r="F50" s="37">
        <v>-4186</v>
      </c>
      <c r="G50" s="37"/>
      <c r="H50" s="37"/>
      <c r="I50" s="37"/>
      <c r="J50" s="37"/>
      <c r="K50" s="37">
        <v>152.75</v>
      </c>
      <c r="L50" s="37"/>
      <c r="M50" s="37">
        <v>223.42</v>
      </c>
      <c r="N50" s="37">
        <v>36.6</v>
      </c>
      <c r="O50" s="37">
        <v>48.019999999999996</v>
      </c>
      <c r="P50" s="37">
        <v>10.23</v>
      </c>
      <c r="Q50" s="37">
        <v>2023.2</v>
      </c>
      <c r="R50" s="37"/>
      <c r="S50" s="37"/>
      <c r="T50" s="37">
        <v>230.32</v>
      </c>
      <c r="U50" s="37"/>
      <c r="V50" s="37"/>
      <c r="W50" s="37">
        <v>4370</v>
      </c>
      <c r="X50" s="37"/>
      <c r="Y50" s="37"/>
      <c r="Z50" s="37"/>
      <c r="AA50" s="37"/>
      <c r="AB50" s="37">
        <v>396.54999999999995</v>
      </c>
      <c r="AC50" s="37">
        <v>105.59</v>
      </c>
      <c r="AD50" s="37"/>
      <c r="AE50" s="37"/>
      <c r="AF50" s="37"/>
      <c r="AG50" s="37">
        <v>3410.6800000000003</v>
      </c>
    </row>
    <row r="51" spans="1:33" x14ac:dyDescent="0.2">
      <c r="A51" s="36" t="s">
        <v>61</v>
      </c>
      <c r="B51" s="37"/>
      <c r="C51" s="37">
        <v>104.2</v>
      </c>
      <c r="D51" s="37"/>
      <c r="E51" s="37"/>
      <c r="F51" s="37">
        <v>1530.5</v>
      </c>
      <c r="G51" s="37"/>
      <c r="H51" s="37"/>
      <c r="I51" s="37"/>
      <c r="J51" s="37"/>
      <c r="K51" s="37">
        <v>457.77000000000004</v>
      </c>
      <c r="L51" s="37"/>
      <c r="M51" s="37">
        <v>157.91999999999999</v>
      </c>
      <c r="N51" s="37"/>
      <c r="O51" s="37">
        <v>79.259999999999991</v>
      </c>
      <c r="P51" s="37">
        <v>32.230000000000004</v>
      </c>
      <c r="Q51" s="37">
        <v>5085.7</v>
      </c>
      <c r="R51" s="37">
        <v>610</v>
      </c>
      <c r="S51" s="37"/>
      <c r="T51" s="37">
        <v>230.32</v>
      </c>
      <c r="U51" s="37"/>
      <c r="V51" s="37"/>
      <c r="W51" s="37">
        <v>7250</v>
      </c>
      <c r="X51" s="37"/>
      <c r="Y51" s="37"/>
      <c r="Z51" s="37"/>
      <c r="AA51" s="37"/>
      <c r="AB51" s="37">
        <v>996.80000000000007</v>
      </c>
      <c r="AC51" s="37">
        <v>236.82999999999998</v>
      </c>
      <c r="AD51" s="37"/>
      <c r="AE51" s="37"/>
      <c r="AF51" s="37"/>
      <c r="AG51" s="37">
        <v>16771.530000000002</v>
      </c>
    </row>
    <row r="52" spans="1:33" x14ac:dyDescent="0.2">
      <c r="A52" s="36" t="s">
        <v>62</v>
      </c>
      <c r="B52" s="37"/>
      <c r="C52" s="37">
        <v>74.7</v>
      </c>
      <c r="D52" s="37"/>
      <c r="E52" s="37"/>
      <c r="F52" s="37">
        <v>979.05000000000007</v>
      </c>
      <c r="G52" s="37"/>
      <c r="H52" s="37"/>
      <c r="I52" s="37"/>
      <c r="J52" s="37"/>
      <c r="K52" s="37">
        <v>324.97999999999996</v>
      </c>
      <c r="L52" s="37"/>
      <c r="M52" s="37">
        <v>173.28</v>
      </c>
      <c r="N52" s="37">
        <v>94.12</v>
      </c>
      <c r="O52" s="37">
        <v>339.87</v>
      </c>
      <c r="P52" s="37">
        <v>62.11</v>
      </c>
      <c r="Q52" s="37">
        <v>4935</v>
      </c>
      <c r="R52" s="37"/>
      <c r="S52" s="37"/>
      <c r="T52" s="37">
        <v>230.32</v>
      </c>
      <c r="U52" s="37"/>
      <c r="V52" s="37"/>
      <c r="W52" s="37">
        <v>2250</v>
      </c>
      <c r="X52" s="37"/>
      <c r="Y52" s="37"/>
      <c r="Z52" s="37"/>
      <c r="AA52" s="37"/>
      <c r="AB52" s="37">
        <v>967.26</v>
      </c>
      <c r="AC52" s="37">
        <v>132.45000000000002</v>
      </c>
      <c r="AD52" s="37">
        <v>2613</v>
      </c>
      <c r="AE52" s="37"/>
      <c r="AF52" s="37"/>
      <c r="AG52" s="37">
        <v>13176.140000000001</v>
      </c>
    </row>
    <row r="53" spans="1:33" x14ac:dyDescent="0.2">
      <c r="A53" s="36" t="s">
        <v>63</v>
      </c>
      <c r="B53" s="37"/>
      <c r="C53" s="37"/>
      <c r="D53" s="37"/>
      <c r="E53" s="37"/>
      <c r="F53" s="37">
        <v>468</v>
      </c>
      <c r="G53" s="37"/>
      <c r="H53" s="37"/>
      <c r="I53" s="37"/>
      <c r="J53" s="37"/>
      <c r="K53" s="37">
        <v>103.37</v>
      </c>
      <c r="L53" s="37"/>
      <c r="M53" s="37">
        <v>164.45</v>
      </c>
      <c r="N53" s="37"/>
      <c r="O53" s="37">
        <v>48.019999999999996</v>
      </c>
      <c r="P53" s="37">
        <v>10.23</v>
      </c>
      <c r="Q53" s="37">
        <v>7140.9100000000008</v>
      </c>
      <c r="R53" s="37"/>
      <c r="S53" s="37"/>
      <c r="T53" s="37">
        <v>230.32</v>
      </c>
      <c r="U53" s="37"/>
      <c r="V53" s="37"/>
      <c r="W53" s="37">
        <v>5150</v>
      </c>
      <c r="X53" s="37"/>
      <c r="Y53" s="37"/>
      <c r="Z53" s="37"/>
      <c r="AA53" s="37"/>
      <c r="AB53" s="37">
        <v>1399.6299999999999</v>
      </c>
      <c r="AC53" s="37">
        <v>107.55</v>
      </c>
      <c r="AD53" s="37"/>
      <c r="AE53" s="37"/>
      <c r="AF53" s="37"/>
      <c r="AG53" s="37">
        <v>14822.479999999998</v>
      </c>
    </row>
    <row r="54" spans="1:33" x14ac:dyDescent="0.2">
      <c r="A54" s="36" t="s">
        <v>64</v>
      </c>
      <c r="B54" s="37"/>
      <c r="C54" s="37"/>
      <c r="D54" s="37"/>
      <c r="E54" s="37"/>
      <c r="F54" s="37">
        <v>2713.5</v>
      </c>
      <c r="G54" s="37"/>
      <c r="H54" s="37"/>
      <c r="I54" s="37"/>
      <c r="J54" s="37"/>
      <c r="K54" s="37">
        <v>199.99</v>
      </c>
      <c r="L54" s="37"/>
      <c r="M54" s="37">
        <v>86.07</v>
      </c>
      <c r="N54" s="37"/>
      <c r="O54" s="37">
        <v>48.019999999999996</v>
      </c>
      <c r="P54" s="37">
        <v>10.23</v>
      </c>
      <c r="Q54" s="37">
        <v>1951.1399999999999</v>
      </c>
      <c r="R54" s="37"/>
      <c r="S54" s="37"/>
      <c r="T54" s="37">
        <v>230.32</v>
      </c>
      <c r="U54" s="37"/>
      <c r="V54" s="37"/>
      <c r="W54" s="37">
        <v>2500</v>
      </c>
      <c r="X54" s="37"/>
      <c r="Y54" s="37"/>
      <c r="Z54" s="37"/>
      <c r="AA54" s="37"/>
      <c r="AB54" s="37">
        <v>382.43</v>
      </c>
      <c r="AC54" s="37">
        <v>93.51</v>
      </c>
      <c r="AD54" s="37"/>
      <c r="AE54" s="37"/>
      <c r="AF54" s="37"/>
      <c r="AG54" s="37">
        <v>8215.2099999999991</v>
      </c>
    </row>
    <row r="55" spans="1:33" x14ac:dyDescent="0.2">
      <c r="A55" s="36" t="s">
        <v>65</v>
      </c>
      <c r="B55" s="37"/>
      <c r="C55" s="37"/>
      <c r="D55" s="37"/>
      <c r="E55" s="37"/>
      <c r="F55" s="37">
        <v>979.05000000000007</v>
      </c>
      <c r="G55" s="37"/>
      <c r="H55" s="37"/>
      <c r="I55" s="37"/>
      <c r="J55" s="37"/>
      <c r="K55" s="37">
        <v>407.46000000000009</v>
      </c>
      <c r="L55" s="37">
        <v>371</v>
      </c>
      <c r="M55" s="37">
        <v>323.82000000000005</v>
      </c>
      <c r="N55" s="37"/>
      <c r="O55" s="37">
        <v>48.019999999999996</v>
      </c>
      <c r="P55" s="37">
        <v>84.15</v>
      </c>
      <c r="Q55" s="37">
        <v>12082.51</v>
      </c>
      <c r="R55" s="37"/>
      <c r="S55" s="37"/>
      <c r="T55" s="37">
        <v>230.32</v>
      </c>
      <c r="U55" s="37"/>
      <c r="V55" s="37"/>
      <c r="W55" s="37">
        <v>4381.84</v>
      </c>
      <c r="X55" s="37"/>
      <c r="Y55" s="37"/>
      <c r="Z55" s="37"/>
      <c r="AA55" s="37">
        <v>2798</v>
      </c>
      <c r="AB55" s="37">
        <v>2368.17</v>
      </c>
      <c r="AC55" s="37">
        <v>143.57</v>
      </c>
      <c r="AD55" s="37">
        <v>2416</v>
      </c>
      <c r="AE55" s="37">
        <v>40</v>
      </c>
      <c r="AF55" s="37">
        <v>40</v>
      </c>
      <c r="AG55" s="37">
        <v>26713.909999999996</v>
      </c>
    </row>
    <row r="56" spans="1:33" x14ac:dyDescent="0.2">
      <c r="A56" s="36" t="s">
        <v>66</v>
      </c>
      <c r="B56" s="37"/>
      <c r="C56" s="37"/>
      <c r="D56" s="37"/>
      <c r="E56" s="37"/>
      <c r="F56" s="37">
        <v>468</v>
      </c>
      <c r="G56" s="37"/>
      <c r="H56" s="37"/>
      <c r="I56" s="37"/>
      <c r="J56" s="37"/>
      <c r="K56" s="37">
        <v>295.27999999999997</v>
      </c>
      <c r="L56" s="37"/>
      <c r="M56" s="37">
        <v>20.86</v>
      </c>
      <c r="N56" s="37"/>
      <c r="O56" s="37">
        <v>48.019999999999996</v>
      </c>
      <c r="P56" s="37">
        <v>10.23</v>
      </c>
      <c r="Q56" s="37">
        <v>6669.49</v>
      </c>
      <c r="R56" s="37"/>
      <c r="S56" s="37"/>
      <c r="T56" s="37">
        <v>230.32</v>
      </c>
      <c r="U56" s="37"/>
      <c r="V56" s="37"/>
      <c r="W56" s="37">
        <v>4250</v>
      </c>
      <c r="X56" s="37"/>
      <c r="Y56" s="37"/>
      <c r="Z56" s="37"/>
      <c r="AA56" s="37"/>
      <c r="AB56" s="37">
        <v>1307.22</v>
      </c>
      <c r="AC56" s="37">
        <v>111.94</v>
      </c>
      <c r="AD56" s="37"/>
      <c r="AE56" s="37"/>
      <c r="AF56" s="37"/>
      <c r="AG56" s="37">
        <v>13411.36</v>
      </c>
    </row>
    <row r="57" spans="1:33" x14ac:dyDescent="0.2">
      <c r="A57" s="36" t="s">
        <v>67</v>
      </c>
      <c r="B57" s="37"/>
      <c r="C57" s="37"/>
      <c r="D57" s="37"/>
      <c r="E57" s="37"/>
      <c r="F57" s="37">
        <v>468</v>
      </c>
      <c r="G57" s="37"/>
      <c r="H57" s="37"/>
      <c r="I57" s="37"/>
      <c r="J57" s="37"/>
      <c r="K57" s="37">
        <v>348.59</v>
      </c>
      <c r="L57" s="37"/>
      <c r="M57" s="37">
        <v>55.65</v>
      </c>
      <c r="N57" s="37"/>
      <c r="O57" s="37">
        <v>48.019999999999996</v>
      </c>
      <c r="P57" s="37">
        <v>32.230000000000004</v>
      </c>
      <c r="Q57" s="37">
        <v>2870</v>
      </c>
      <c r="R57" s="37"/>
      <c r="S57" s="37"/>
      <c r="T57" s="37">
        <v>230.32</v>
      </c>
      <c r="U57" s="37"/>
      <c r="V57" s="37"/>
      <c r="W57" s="37">
        <v>4850</v>
      </c>
      <c r="X57" s="37"/>
      <c r="Y57" s="37"/>
      <c r="Z57" s="37"/>
      <c r="AA57" s="37"/>
      <c r="AB57" s="37">
        <v>562.52</v>
      </c>
      <c r="AC57" s="37">
        <v>118.65000000000002</v>
      </c>
      <c r="AD57" s="37"/>
      <c r="AE57" s="37"/>
      <c r="AF57" s="37"/>
      <c r="AG57" s="37">
        <v>9583.98</v>
      </c>
    </row>
    <row r="58" spans="1:33" x14ac:dyDescent="0.2">
      <c r="A58" s="36" t="s">
        <v>55</v>
      </c>
      <c r="B58" s="37"/>
      <c r="C58" s="37"/>
      <c r="D58" s="37"/>
      <c r="E58" s="37"/>
      <c r="F58" s="37">
        <v>2163.0700000000002</v>
      </c>
      <c r="G58" s="37"/>
      <c r="H58" s="37"/>
      <c r="I58" s="37"/>
      <c r="J58" s="37">
        <v>128</v>
      </c>
      <c r="K58" s="37">
        <v>140.82</v>
      </c>
      <c r="L58" s="37"/>
      <c r="M58" s="37">
        <v>454.02</v>
      </c>
      <c r="N58" s="37"/>
      <c r="O58" s="37">
        <v>48.019999999999996</v>
      </c>
      <c r="P58" s="37">
        <v>232.79000000000002</v>
      </c>
      <c r="Q58" s="37">
        <v>900</v>
      </c>
      <c r="R58" s="37"/>
      <c r="S58" s="37"/>
      <c r="T58" s="37">
        <v>230.32</v>
      </c>
      <c r="U58" s="37"/>
      <c r="V58" s="37"/>
      <c r="W58" s="37">
        <v>920.41000000000008</v>
      </c>
      <c r="X58" s="37">
        <v>327.64</v>
      </c>
      <c r="Y58" s="37"/>
      <c r="Z58" s="37"/>
      <c r="AA58" s="37"/>
      <c r="AB58" s="37">
        <v>176.4</v>
      </c>
      <c r="AC58" s="37">
        <v>208.62</v>
      </c>
      <c r="AD58" s="37">
        <v>1501</v>
      </c>
      <c r="AE58" s="37"/>
      <c r="AF58" s="37"/>
      <c r="AG58" s="37">
        <v>7431.11</v>
      </c>
    </row>
    <row r="59" spans="1:33" x14ac:dyDescent="0.2">
      <c r="A59" s="36" t="s">
        <v>56</v>
      </c>
      <c r="B59" s="37"/>
      <c r="C59" s="37"/>
      <c r="D59" s="37"/>
      <c r="E59" s="37"/>
      <c r="F59" s="37">
        <v>127</v>
      </c>
      <c r="G59" s="37"/>
      <c r="H59" s="37"/>
      <c r="I59" s="37"/>
      <c r="J59" s="37"/>
      <c r="K59" s="37">
        <v>241.52999999999997</v>
      </c>
      <c r="L59" s="37"/>
      <c r="M59" s="37">
        <v>58.04</v>
      </c>
      <c r="N59" s="37"/>
      <c r="O59" s="37">
        <v>48.019999999999996</v>
      </c>
      <c r="P59" s="37">
        <v>8.36</v>
      </c>
      <c r="Q59" s="37">
        <v>3738</v>
      </c>
      <c r="R59" s="37"/>
      <c r="S59" s="37"/>
      <c r="T59" s="37">
        <v>230.32</v>
      </c>
      <c r="U59" s="37"/>
      <c r="V59" s="37"/>
      <c r="W59" s="37">
        <v>1120</v>
      </c>
      <c r="X59" s="37"/>
      <c r="Y59" s="37"/>
      <c r="Z59" s="37"/>
      <c r="AA59" s="37"/>
      <c r="AB59" s="37">
        <v>732.65000000000009</v>
      </c>
      <c r="AC59" s="37">
        <v>95.63</v>
      </c>
      <c r="AD59" s="37"/>
      <c r="AE59" s="37"/>
      <c r="AF59" s="37"/>
      <c r="AG59" s="37">
        <v>6399.55</v>
      </c>
    </row>
    <row r="60" spans="1:33" x14ac:dyDescent="0.2">
      <c r="A60" s="36" t="s">
        <v>57</v>
      </c>
      <c r="B60" s="37"/>
      <c r="C60" s="37"/>
      <c r="D60" s="37"/>
      <c r="E60" s="37"/>
      <c r="F60" s="37">
        <v>120</v>
      </c>
      <c r="G60" s="37"/>
      <c r="H60" s="37">
        <v>149.97999999999999</v>
      </c>
      <c r="I60" s="37"/>
      <c r="J60" s="37">
        <v>120.15</v>
      </c>
      <c r="K60" s="37">
        <v>344.34036789297659</v>
      </c>
      <c r="L60" s="37"/>
      <c r="M60" s="37">
        <v>268.33999999999997</v>
      </c>
      <c r="N60" s="37"/>
      <c r="O60" s="37">
        <v>48.019999999999996</v>
      </c>
      <c r="P60" s="37">
        <v>65.47438127090301</v>
      </c>
      <c r="Q60" s="37">
        <v>9535.82</v>
      </c>
      <c r="R60" s="37"/>
      <c r="S60" s="37"/>
      <c r="T60" s="37">
        <v>230.32</v>
      </c>
      <c r="U60" s="37"/>
      <c r="V60" s="37"/>
      <c r="W60" s="37">
        <v>3200</v>
      </c>
      <c r="X60" s="37"/>
      <c r="Y60" s="37"/>
      <c r="Z60" s="37"/>
      <c r="AA60" s="37">
        <v>3332</v>
      </c>
      <c r="AB60" s="37">
        <v>1869.02</v>
      </c>
      <c r="AC60" s="37">
        <v>203.23000000000002</v>
      </c>
      <c r="AD60" s="37"/>
      <c r="AE60" s="37"/>
      <c r="AF60" s="37"/>
      <c r="AG60" s="37">
        <v>19486.694749163878</v>
      </c>
    </row>
    <row r="61" spans="1:33" x14ac:dyDescent="0.2">
      <c r="A61" s="7" t="s">
        <v>71</v>
      </c>
      <c r="B61" s="37">
        <v>2247</v>
      </c>
      <c r="C61" s="37">
        <v>12850</v>
      </c>
      <c r="D61" s="37"/>
      <c r="E61" s="37">
        <v>150</v>
      </c>
      <c r="F61" s="37">
        <v>12102.3</v>
      </c>
      <c r="G61" s="37"/>
      <c r="H61" s="37">
        <v>146.32</v>
      </c>
      <c r="I61" s="37"/>
      <c r="J61" s="37"/>
      <c r="K61" s="37">
        <v>2353.6740133779263</v>
      </c>
      <c r="L61" s="37"/>
      <c r="M61" s="37">
        <v>1912.7618060200673</v>
      </c>
      <c r="N61" s="37">
        <v>312.23</v>
      </c>
      <c r="O61" s="37">
        <v>809.83999999999992</v>
      </c>
      <c r="P61" s="37">
        <v>794.3407692307693</v>
      </c>
      <c r="Q61" s="37">
        <v>69093.45</v>
      </c>
      <c r="R61" s="37"/>
      <c r="S61" s="37">
        <v>800</v>
      </c>
      <c r="T61" s="37">
        <v>2545.2199999999993</v>
      </c>
      <c r="U61" s="37"/>
      <c r="V61" s="37"/>
      <c r="W61" s="37">
        <v>55956.800000000003</v>
      </c>
      <c r="X61" s="37">
        <v>369.64</v>
      </c>
      <c r="Y61" s="37"/>
      <c r="Z61" s="37"/>
      <c r="AA61" s="37">
        <v>1666</v>
      </c>
      <c r="AB61" s="37">
        <v>13536.33</v>
      </c>
      <c r="AC61" s="37">
        <v>2078.5100000000002</v>
      </c>
      <c r="AD61" s="37">
        <v>14909</v>
      </c>
      <c r="AE61" s="37"/>
      <c r="AF61" s="37"/>
      <c r="AG61" s="37">
        <v>194633.41658862875</v>
      </c>
    </row>
    <row r="62" spans="1:33" x14ac:dyDescent="0.2">
      <c r="A62" s="36" t="s">
        <v>59</v>
      </c>
      <c r="B62" s="37"/>
      <c r="C62" s="37"/>
      <c r="D62" s="37"/>
      <c r="E62" s="37"/>
      <c r="F62" s="37">
        <v>-2198.59</v>
      </c>
      <c r="G62" s="37"/>
      <c r="H62" s="37"/>
      <c r="I62" s="37"/>
      <c r="J62" s="37"/>
      <c r="K62" s="37">
        <v>162.5140133779264</v>
      </c>
      <c r="L62" s="37"/>
      <c r="M62" s="37">
        <v>121.2</v>
      </c>
      <c r="N62" s="37"/>
      <c r="O62" s="37">
        <v>48.019999999999996</v>
      </c>
      <c r="P62" s="37">
        <v>133.24</v>
      </c>
      <c r="Q62" s="37">
        <v>6908</v>
      </c>
      <c r="R62" s="37"/>
      <c r="S62" s="37"/>
      <c r="T62" s="37">
        <v>230.32</v>
      </c>
      <c r="U62" s="37"/>
      <c r="V62" s="37"/>
      <c r="W62" s="37">
        <v>4312.0600000000004</v>
      </c>
      <c r="X62" s="37"/>
      <c r="Y62" s="37"/>
      <c r="Z62" s="37"/>
      <c r="AA62" s="37"/>
      <c r="AB62" s="37">
        <v>1353.97</v>
      </c>
      <c r="AC62" s="37">
        <v>120.98000000000002</v>
      </c>
      <c r="AD62" s="37">
        <v>4639</v>
      </c>
      <c r="AE62" s="37"/>
      <c r="AF62" s="37"/>
      <c r="AG62" s="37">
        <v>15830.714013377927</v>
      </c>
    </row>
    <row r="63" spans="1:33" x14ac:dyDescent="0.2">
      <c r="A63" s="36" t="s">
        <v>60</v>
      </c>
      <c r="B63" s="37">
        <v>1320</v>
      </c>
      <c r="C63" s="37"/>
      <c r="D63" s="37"/>
      <c r="E63" s="37"/>
      <c r="F63" s="37">
        <v>650.08000000000004</v>
      </c>
      <c r="G63" s="37"/>
      <c r="H63" s="37"/>
      <c r="I63" s="37"/>
      <c r="J63" s="37"/>
      <c r="K63" s="37">
        <v>270.66000000000003</v>
      </c>
      <c r="L63" s="37"/>
      <c r="M63" s="37">
        <v>111.66</v>
      </c>
      <c r="N63" s="37"/>
      <c r="O63" s="37">
        <v>48.019999999999996</v>
      </c>
      <c r="P63" s="37">
        <v>8.36</v>
      </c>
      <c r="Q63" s="37">
        <v>1180</v>
      </c>
      <c r="R63" s="37"/>
      <c r="S63" s="37"/>
      <c r="T63" s="37">
        <v>230.32</v>
      </c>
      <c r="U63" s="37"/>
      <c r="V63" s="37"/>
      <c r="W63" s="37">
        <v>4600</v>
      </c>
      <c r="X63" s="37"/>
      <c r="Y63" s="37"/>
      <c r="Z63" s="37"/>
      <c r="AA63" s="37"/>
      <c r="AB63" s="37">
        <v>231.28</v>
      </c>
      <c r="AC63" s="37">
        <v>376</v>
      </c>
      <c r="AD63" s="37"/>
      <c r="AE63" s="37"/>
      <c r="AF63" s="37"/>
      <c r="AG63" s="37">
        <v>9026.380000000001</v>
      </c>
    </row>
    <row r="64" spans="1:33" x14ac:dyDescent="0.2">
      <c r="A64" s="36" t="s">
        <v>61</v>
      </c>
      <c r="B64" s="37"/>
      <c r="C64" s="37">
        <v>1000</v>
      </c>
      <c r="D64" s="37"/>
      <c r="E64" s="37">
        <v>150</v>
      </c>
      <c r="F64" s="37">
        <v>2405.58</v>
      </c>
      <c r="G64" s="37"/>
      <c r="H64" s="37"/>
      <c r="I64" s="37"/>
      <c r="J64" s="37"/>
      <c r="K64" s="37">
        <v>171.24</v>
      </c>
      <c r="L64" s="37"/>
      <c r="M64" s="37">
        <v>52.86</v>
      </c>
      <c r="N64" s="37"/>
      <c r="O64" s="37">
        <v>48.019999999999996</v>
      </c>
      <c r="P64" s="37">
        <v>30.36</v>
      </c>
      <c r="Q64" s="37">
        <v>8620</v>
      </c>
      <c r="R64" s="37"/>
      <c r="S64" s="37">
        <v>800</v>
      </c>
      <c r="T64" s="37">
        <v>230.32</v>
      </c>
      <c r="U64" s="37"/>
      <c r="V64" s="37"/>
      <c r="W64" s="37">
        <v>7048</v>
      </c>
      <c r="X64" s="37"/>
      <c r="Y64" s="37"/>
      <c r="Z64" s="37"/>
      <c r="AA64" s="37"/>
      <c r="AB64" s="37">
        <v>1689.52</v>
      </c>
      <c r="AC64" s="37">
        <v>257.60000000000002</v>
      </c>
      <c r="AD64" s="37"/>
      <c r="AE64" s="37"/>
      <c r="AF64" s="37"/>
      <c r="AG64" s="37">
        <v>22503.499999999996</v>
      </c>
    </row>
    <row r="65" spans="1:33" x14ac:dyDescent="0.2">
      <c r="A65" s="36" t="s">
        <v>62</v>
      </c>
      <c r="B65" s="37"/>
      <c r="C65" s="37">
        <v>100</v>
      </c>
      <c r="D65" s="37"/>
      <c r="E65" s="37"/>
      <c r="F65" s="37">
        <v>1080.4100000000001</v>
      </c>
      <c r="G65" s="37"/>
      <c r="H65" s="37"/>
      <c r="I65" s="37"/>
      <c r="J65" s="37"/>
      <c r="K65" s="37">
        <v>248.87999999999997</v>
      </c>
      <c r="L65" s="37"/>
      <c r="M65" s="37">
        <v>158.25</v>
      </c>
      <c r="N65" s="37"/>
      <c r="O65" s="37">
        <v>48.019999999999996</v>
      </c>
      <c r="P65" s="37">
        <v>74.16</v>
      </c>
      <c r="Q65" s="37">
        <v>3240.13</v>
      </c>
      <c r="R65" s="37"/>
      <c r="S65" s="37"/>
      <c r="T65" s="37">
        <v>230.32</v>
      </c>
      <c r="U65" s="37"/>
      <c r="V65" s="37"/>
      <c r="W65" s="37">
        <v>1658.6</v>
      </c>
      <c r="X65" s="37">
        <v>369.64</v>
      </c>
      <c r="Y65" s="37"/>
      <c r="Z65" s="37"/>
      <c r="AA65" s="37"/>
      <c r="AB65" s="37">
        <v>635.05999999999983</v>
      </c>
      <c r="AC65" s="37">
        <v>123.3</v>
      </c>
      <c r="AD65" s="37">
        <v>2648</v>
      </c>
      <c r="AE65" s="37"/>
      <c r="AF65" s="37"/>
      <c r="AG65" s="37">
        <v>10614.77</v>
      </c>
    </row>
    <row r="66" spans="1:33" x14ac:dyDescent="0.2">
      <c r="A66" s="36" t="s">
        <v>63</v>
      </c>
      <c r="B66" s="37"/>
      <c r="C66" s="37">
        <v>2500</v>
      </c>
      <c r="D66" s="37"/>
      <c r="E66" s="37"/>
      <c r="F66" s="37">
        <v>606.08000000000004</v>
      </c>
      <c r="G66" s="37"/>
      <c r="H66" s="37"/>
      <c r="I66" s="37"/>
      <c r="J66" s="37"/>
      <c r="K66" s="37">
        <v>85.35</v>
      </c>
      <c r="L66" s="37"/>
      <c r="M66" s="37">
        <v>42.73</v>
      </c>
      <c r="N66" s="37"/>
      <c r="O66" s="37">
        <v>48.019999999999996</v>
      </c>
      <c r="P66" s="37">
        <v>8.36</v>
      </c>
      <c r="Q66" s="37">
        <v>3916.87</v>
      </c>
      <c r="R66" s="37"/>
      <c r="S66" s="37"/>
      <c r="T66" s="37">
        <v>230.32</v>
      </c>
      <c r="U66" s="37"/>
      <c r="V66" s="37"/>
      <c r="W66" s="37">
        <v>4929.84</v>
      </c>
      <c r="X66" s="37"/>
      <c r="Y66" s="37"/>
      <c r="Z66" s="37"/>
      <c r="AA66" s="37"/>
      <c r="AB66" s="37">
        <v>767.71</v>
      </c>
      <c r="AC66" s="37">
        <v>79.81</v>
      </c>
      <c r="AD66" s="37"/>
      <c r="AE66" s="37"/>
      <c r="AF66" s="37"/>
      <c r="AG66" s="37">
        <v>13215.089999999998</v>
      </c>
    </row>
    <row r="67" spans="1:33" x14ac:dyDescent="0.2">
      <c r="A67" s="36" t="s">
        <v>64</v>
      </c>
      <c r="B67" s="37"/>
      <c r="C67" s="37"/>
      <c r="D67" s="37"/>
      <c r="E67" s="37"/>
      <c r="F67" s="37">
        <v>991.08</v>
      </c>
      <c r="G67" s="37"/>
      <c r="H67" s="37"/>
      <c r="I67" s="37"/>
      <c r="J67" s="37"/>
      <c r="K67" s="37">
        <v>327.19</v>
      </c>
      <c r="L67" s="37"/>
      <c r="M67" s="37">
        <v>154.68</v>
      </c>
      <c r="N67" s="37"/>
      <c r="O67" s="37">
        <v>48.019999999999996</v>
      </c>
      <c r="P67" s="37">
        <v>48.14</v>
      </c>
      <c r="Q67" s="37">
        <v>2630</v>
      </c>
      <c r="R67" s="37"/>
      <c r="S67" s="37"/>
      <c r="T67" s="37">
        <v>230.32</v>
      </c>
      <c r="U67" s="37"/>
      <c r="V67" s="37"/>
      <c r="W67" s="37">
        <v>185</v>
      </c>
      <c r="X67" s="37"/>
      <c r="Y67" s="37"/>
      <c r="Z67" s="37"/>
      <c r="AA67" s="37">
        <v>1666</v>
      </c>
      <c r="AB67" s="37">
        <v>515.48</v>
      </c>
      <c r="AC67" s="37">
        <v>142.13</v>
      </c>
      <c r="AD67" s="37"/>
      <c r="AE67" s="37"/>
      <c r="AF67" s="37"/>
      <c r="AG67" s="37">
        <v>6938.04</v>
      </c>
    </row>
    <row r="68" spans="1:33" x14ac:dyDescent="0.2">
      <c r="A68" s="36" t="s">
        <v>65</v>
      </c>
      <c r="B68" s="37">
        <v>927</v>
      </c>
      <c r="C68" s="37"/>
      <c r="D68" s="37"/>
      <c r="E68" s="37"/>
      <c r="F68" s="37">
        <v>1080.4100000000001</v>
      </c>
      <c r="G68" s="37"/>
      <c r="H68" s="37"/>
      <c r="I68" s="37"/>
      <c r="J68" s="37"/>
      <c r="K68" s="37">
        <v>59.58</v>
      </c>
      <c r="L68" s="37"/>
      <c r="M68" s="37">
        <v>114.18</v>
      </c>
      <c r="N68" s="37"/>
      <c r="O68" s="37">
        <v>48.019999999999996</v>
      </c>
      <c r="P68" s="37">
        <v>144.67076923076922</v>
      </c>
      <c r="Q68" s="37">
        <v>22835</v>
      </c>
      <c r="R68" s="37"/>
      <c r="S68" s="37"/>
      <c r="T68" s="37">
        <v>230.32</v>
      </c>
      <c r="U68" s="37"/>
      <c r="V68" s="37"/>
      <c r="W68" s="37">
        <v>19300</v>
      </c>
      <c r="X68" s="37"/>
      <c r="Y68" s="37"/>
      <c r="Z68" s="37"/>
      <c r="AA68" s="37"/>
      <c r="AB68" s="37">
        <v>4475.66</v>
      </c>
      <c r="AC68" s="37">
        <v>304.15000000000003</v>
      </c>
      <c r="AD68" s="37">
        <v>1573</v>
      </c>
      <c r="AE68" s="37"/>
      <c r="AF68" s="37"/>
      <c r="AG68" s="37">
        <v>51091.990769230768</v>
      </c>
    </row>
    <row r="69" spans="1:33" x14ac:dyDescent="0.2">
      <c r="A69" s="36" t="s">
        <v>66</v>
      </c>
      <c r="B69" s="37"/>
      <c r="C69" s="37"/>
      <c r="D69" s="37"/>
      <c r="E69" s="37"/>
      <c r="F69" s="37">
        <v>606.08000000000004</v>
      </c>
      <c r="G69" s="37"/>
      <c r="H69" s="37"/>
      <c r="I69" s="37"/>
      <c r="J69" s="37"/>
      <c r="K69" s="37">
        <v>181.01000000000002</v>
      </c>
      <c r="L69" s="37"/>
      <c r="M69" s="37">
        <v>65.73</v>
      </c>
      <c r="N69" s="37"/>
      <c r="O69" s="37">
        <v>48.019999999999996</v>
      </c>
      <c r="P69" s="37">
        <v>8.36</v>
      </c>
      <c r="Q69" s="37">
        <v>9780</v>
      </c>
      <c r="R69" s="37"/>
      <c r="S69" s="37"/>
      <c r="T69" s="37">
        <v>230.32</v>
      </c>
      <c r="U69" s="37"/>
      <c r="V69" s="37"/>
      <c r="W69" s="37">
        <v>1990</v>
      </c>
      <c r="X69" s="37"/>
      <c r="Y69" s="37"/>
      <c r="Z69" s="37"/>
      <c r="AA69" s="37"/>
      <c r="AB69" s="37">
        <v>1916.88</v>
      </c>
      <c r="AC69" s="37">
        <v>103.58000000000001</v>
      </c>
      <c r="AD69" s="37"/>
      <c r="AE69" s="37"/>
      <c r="AF69" s="37"/>
      <c r="AG69" s="37">
        <v>14929.980000000001</v>
      </c>
    </row>
    <row r="70" spans="1:33" x14ac:dyDescent="0.2">
      <c r="A70" s="36" t="s">
        <v>67</v>
      </c>
      <c r="B70" s="37"/>
      <c r="C70" s="37"/>
      <c r="D70" s="37"/>
      <c r="E70" s="37"/>
      <c r="F70" s="37">
        <v>1593.58</v>
      </c>
      <c r="G70" s="37"/>
      <c r="H70" s="37"/>
      <c r="I70" s="37"/>
      <c r="J70" s="37"/>
      <c r="K70" s="37">
        <v>173.19</v>
      </c>
      <c r="L70" s="37"/>
      <c r="M70" s="37">
        <v>154.16180602006688</v>
      </c>
      <c r="N70" s="37"/>
      <c r="O70" s="37">
        <v>48.019999999999996</v>
      </c>
      <c r="P70" s="37">
        <v>30.36</v>
      </c>
      <c r="Q70" s="37">
        <v>840</v>
      </c>
      <c r="R70" s="37"/>
      <c r="S70" s="37"/>
      <c r="T70" s="37">
        <v>230.32</v>
      </c>
      <c r="U70" s="37"/>
      <c r="V70" s="37"/>
      <c r="W70" s="37">
        <v>8000</v>
      </c>
      <c r="X70" s="37"/>
      <c r="Y70" s="37"/>
      <c r="Z70" s="37"/>
      <c r="AA70" s="37"/>
      <c r="AB70" s="37">
        <v>164.64</v>
      </c>
      <c r="AC70" s="37">
        <v>92.79000000000002</v>
      </c>
      <c r="AD70" s="37"/>
      <c r="AE70" s="37"/>
      <c r="AF70" s="37"/>
      <c r="AG70" s="37">
        <v>11327.061806020067</v>
      </c>
    </row>
    <row r="71" spans="1:33" x14ac:dyDescent="0.2">
      <c r="A71" s="36" t="s">
        <v>55</v>
      </c>
      <c r="B71" s="37"/>
      <c r="C71" s="37">
        <v>9000</v>
      </c>
      <c r="D71" s="37"/>
      <c r="E71" s="37"/>
      <c r="F71" s="37">
        <v>2494.9300000000003</v>
      </c>
      <c r="G71" s="37"/>
      <c r="H71" s="37"/>
      <c r="I71" s="37"/>
      <c r="J71" s="37"/>
      <c r="K71" s="37">
        <v>127.53</v>
      </c>
      <c r="L71" s="37"/>
      <c r="M71" s="37">
        <v>543.57000000000005</v>
      </c>
      <c r="N71" s="37">
        <v>128.68</v>
      </c>
      <c r="O71" s="37">
        <v>357.39</v>
      </c>
      <c r="P71" s="37">
        <v>74.84</v>
      </c>
      <c r="Q71" s="37">
        <v>732</v>
      </c>
      <c r="R71" s="37"/>
      <c r="S71" s="37"/>
      <c r="T71" s="37">
        <v>66.87</v>
      </c>
      <c r="U71" s="37"/>
      <c r="V71" s="37"/>
      <c r="W71" s="37"/>
      <c r="X71" s="37"/>
      <c r="Y71" s="37"/>
      <c r="Z71" s="37"/>
      <c r="AA71" s="37"/>
      <c r="AB71" s="37">
        <v>143.47</v>
      </c>
      <c r="AC71" s="37">
        <v>114.89</v>
      </c>
      <c r="AD71" s="37">
        <v>6049</v>
      </c>
      <c r="AE71" s="37"/>
      <c r="AF71" s="37"/>
      <c r="AG71" s="37">
        <v>19833.169999999998</v>
      </c>
    </row>
    <row r="72" spans="1:33" x14ac:dyDescent="0.2">
      <c r="A72" s="36" t="s">
        <v>56</v>
      </c>
      <c r="B72" s="37"/>
      <c r="C72" s="37">
        <v>250</v>
      </c>
      <c r="D72" s="37"/>
      <c r="E72" s="37"/>
      <c r="F72" s="37">
        <v>902.08</v>
      </c>
      <c r="G72" s="37"/>
      <c r="H72" s="37"/>
      <c r="I72" s="37"/>
      <c r="J72" s="37"/>
      <c r="K72" s="37">
        <v>322.73999999999995</v>
      </c>
      <c r="L72" s="37"/>
      <c r="M72" s="37">
        <v>184.8</v>
      </c>
      <c r="N72" s="37"/>
      <c r="O72" s="37">
        <v>12.79</v>
      </c>
      <c r="P72" s="37">
        <v>168.36</v>
      </c>
      <c r="Q72" s="37">
        <v>2542</v>
      </c>
      <c r="R72" s="37"/>
      <c r="S72" s="37"/>
      <c r="T72" s="37">
        <v>393.77</v>
      </c>
      <c r="U72" s="37"/>
      <c r="V72" s="37"/>
      <c r="W72" s="37">
        <v>550</v>
      </c>
      <c r="X72" s="37"/>
      <c r="Y72" s="37"/>
      <c r="Z72" s="37"/>
      <c r="AA72" s="37"/>
      <c r="AB72" s="37">
        <v>498.23</v>
      </c>
      <c r="AC72" s="37">
        <v>209.56</v>
      </c>
      <c r="AD72" s="37"/>
      <c r="AE72" s="37"/>
      <c r="AF72" s="37"/>
      <c r="AG72" s="37">
        <v>6034.3300000000008</v>
      </c>
    </row>
    <row r="73" spans="1:33" x14ac:dyDescent="0.2">
      <c r="A73" s="36" t="s">
        <v>57</v>
      </c>
      <c r="B73" s="37"/>
      <c r="C73" s="37"/>
      <c r="D73" s="37"/>
      <c r="E73" s="37"/>
      <c r="F73" s="37">
        <v>1890.58</v>
      </c>
      <c r="G73" s="37"/>
      <c r="H73" s="37">
        <v>146.32</v>
      </c>
      <c r="I73" s="37"/>
      <c r="J73" s="37"/>
      <c r="K73" s="37">
        <v>223.79</v>
      </c>
      <c r="L73" s="37"/>
      <c r="M73" s="37">
        <v>208.94</v>
      </c>
      <c r="N73" s="37">
        <v>183.55</v>
      </c>
      <c r="O73" s="37">
        <v>7.48</v>
      </c>
      <c r="P73" s="37">
        <v>65.13</v>
      </c>
      <c r="Q73" s="37">
        <v>5869.45</v>
      </c>
      <c r="R73" s="37"/>
      <c r="S73" s="37"/>
      <c r="T73" s="37">
        <v>11.7</v>
      </c>
      <c r="U73" s="37"/>
      <c r="V73" s="37"/>
      <c r="W73" s="37">
        <v>3383.3</v>
      </c>
      <c r="X73" s="37"/>
      <c r="Y73" s="37"/>
      <c r="Z73" s="37"/>
      <c r="AA73" s="37"/>
      <c r="AB73" s="37">
        <v>1144.43</v>
      </c>
      <c r="AC73" s="37">
        <v>153.72</v>
      </c>
      <c r="AD73" s="37"/>
      <c r="AE73" s="37"/>
      <c r="AF73" s="37"/>
      <c r="AG73" s="37">
        <v>13288.390000000001</v>
      </c>
    </row>
    <row r="74" spans="1:33" x14ac:dyDescent="0.2">
      <c r="A74" s="7" t="s">
        <v>72</v>
      </c>
      <c r="B74" s="37">
        <v>1026.67</v>
      </c>
      <c r="C74" s="37">
        <v>11345.99</v>
      </c>
      <c r="D74" s="37">
        <v>1275.3899999999999</v>
      </c>
      <c r="E74" s="37"/>
      <c r="F74" s="37">
        <v>20649.75</v>
      </c>
      <c r="G74" s="37"/>
      <c r="H74" s="37"/>
      <c r="I74" s="37"/>
      <c r="J74" s="37">
        <v>362</v>
      </c>
      <c r="K74" s="37">
        <v>1682.6599999999999</v>
      </c>
      <c r="L74" s="37"/>
      <c r="M74" s="37">
        <v>1222.7500000000002</v>
      </c>
      <c r="N74" s="37">
        <v>163.55000000000001</v>
      </c>
      <c r="O74" s="37">
        <v>1201.8009364548495</v>
      </c>
      <c r="P74" s="37">
        <v>602.65</v>
      </c>
      <c r="Q74" s="37">
        <v>80770</v>
      </c>
      <c r="R74" s="37">
        <v>800</v>
      </c>
      <c r="S74" s="37"/>
      <c r="T74" s="37">
        <v>1331.1100000000001</v>
      </c>
      <c r="U74" s="37">
        <v>836.91000000000008</v>
      </c>
      <c r="V74" s="37"/>
      <c r="W74" s="37">
        <v>63891.98</v>
      </c>
      <c r="X74" s="37">
        <v>766.93000000000006</v>
      </c>
      <c r="Y74" s="37"/>
      <c r="Z74" s="37"/>
      <c r="AA74" s="37">
        <v>1236</v>
      </c>
      <c r="AB74" s="37">
        <v>15830.92</v>
      </c>
      <c r="AC74" s="37">
        <v>1935.35</v>
      </c>
      <c r="AD74" s="37">
        <v>12713</v>
      </c>
      <c r="AE74" s="37"/>
      <c r="AF74" s="37"/>
      <c r="AG74" s="37">
        <v>219645.41093645486</v>
      </c>
    </row>
    <row r="75" spans="1:33" x14ac:dyDescent="0.2">
      <c r="A75" s="36" t="s">
        <v>59</v>
      </c>
      <c r="B75" s="37"/>
      <c r="C75" s="37"/>
      <c r="D75" s="37">
        <v>127.39</v>
      </c>
      <c r="E75" s="37"/>
      <c r="F75" s="37">
        <v>1607.08</v>
      </c>
      <c r="G75" s="37"/>
      <c r="H75" s="37"/>
      <c r="I75" s="37"/>
      <c r="J75" s="37"/>
      <c r="K75" s="37">
        <v>87.669999999999987</v>
      </c>
      <c r="L75" s="37"/>
      <c r="M75" s="37">
        <v>166.96</v>
      </c>
      <c r="N75" s="37"/>
      <c r="O75" s="37">
        <v>7.48</v>
      </c>
      <c r="P75" s="37">
        <v>62.9</v>
      </c>
      <c r="Q75" s="37">
        <v>7655</v>
      </c>
      <c r="R75" s="37"/>
      <c r="S75" s="37"/>
      <c r="T75" s="37">
        <v>121.01</v>
      </c>
      <c r="U75" s="37"/>
      <c r="V75" s="37"/>
      <c r="W75" s="37">
        <v>5150</v>
      </c>
      <c r="X75" s="37"/>
      <c r="Y75" s="37"/>
      <c r="Z75" s="37"/>
      <c r="AA75" s="37">
        <v>118</v>
      </c>
      <c r="AB75" s="37">
        <v>1500.3799999999999</v>
      </c>
      <c r="AC75" s="37">
        <v>80.740000000000009</v>
      </c>
      <c r="AD75" s="37">
        <v>1308</v>
      </c>
      <c r="AE75" s="37"/>
      <c r="AF75" s="37"/>
      <c r="AG75" s="37">
        <v>17992.61</v>
      </c>
    </row>
    <row r="76" spans="1:33" x14ac:dyDescent="0.2">
      <c r="A76" s="36" t="s">
        <v>60</v>
      </c>
      <c r="B76" s="37"/>
      <c r="C76" s="37"/>
      <c r="D76" s="37"/>
      <c r="E76" s="37"/>
      <c r="F76" s="37">
        <v>1091.23</v>
      </c>
      <c r="G76" s="37"/>
      <c r="H76" s="37"/>
      <c r="I76" s="37"/>
      <c r="J76" s="37"/>
      <c r="K76" s="37">
        <v>78.05</v>
      </c>
      <c r="L76" s="37"/>
      <c r="M76" s="37">
        <v>20.16</v>
      </c>
      <c r="N76" s="37"/>
      <c r="O76" s="37">
        <v>128.29</v>
      </c>
      <c r="P76" s="37">
        <v>8.36</v>
      </c>
      <c r="Q76" s="37">
        <v>2230</v>
      </c>
      <c r="R76" s="37"/>
      <c r="S76" s="37"/>
      <c r="T76" s="37">
        <v>121.01</v>
      </c>
      <c r="U76" s="37"/>
      <c r="V76" s="37"/>
      <c r="W76" s="37">
        <v>3066</v>
      </c>
      <c r="X76" s="37"/>
      <c r="Y76" s="37"/>
      <c r="Z76" s="37"/>
      <c r="AA76" s="37"/>
      <c r="AB76" s="37">
        <v>437.08</v>
      </c>
      <c r="AC76" s="37">
        <v>68.28</v>
      </c>
      <c r="AD76" s="37"/>
      <c r="AE76" s="37"/>
      <c r="AF76" s="37"/>
      <c r="AG76" s="37">
        <v>7248.46</v>
      </c>
    </row>
    <row r="77" spans="1:33" x14ac:dyDescent="0.2">
      <c r="A77" s="36" t="s">
        <v>61</v>
      </c>
      <c r="B77" s="37"/>
      <c r="C77" s="37"/>
      <c r="D77" s="37">
        <v>-38.020000000000003</v>
      </c>
      <c r="E77" s="37"/>
      <c r="F77" s="37">
        <v>1728.73</v>
      </c>
      <c r="G77" s="37"/>
      <c r="H77" s="37"/>
      <c r="I77" s="37"/>
      <c r="J77" s="37"/>
      <c r="K77" s="37">
        <v>101.75999999999999</v>
      </c>
      <c r="L77" s="37"/>
      <c r="M77" s="37">
        <v>156.84</v>
      </c>
      <c r="N77" s="37"/>
      <c r="O77" s="37">
        <v>7.48</v>
      </c>
      <c r="P77" s="37">
        <v>30.33</v>
      </c>
      <c r="Q77" s="37">
        <v>18475</v>
      </c>
      <c r="R77" s="37"/>
      <c r="S77" s="37"/>
      <c r="T77" s="37">
        <v>121.01</v>
      </c>
      <c r="U77" s="37"/>
      <c r="V77" s="37"/>
      <c r="W77" s="37">
        <v>17500.850000000002</v>
      </c>
      <c r="X77" s="37"/>
      <c r="Y77" s="37"/>
      <c r="Z77" s="37"/>
      <c r="AA77" s="37"/>
      <c r="AB77" s="37">
        <v>3621.1</v>
      </c>
      <c r="AC77" s="37">
        <v>78.679999999999993</v>
      </c>
      <c r="AD77" s="37"/>
      <c r="AE77" s="37"/>
      <c r="AF77" s="37"/>
      <c r="AG77" s="37">
        <v>41783.759999999995</v>
      </c>
    </row>
    <row r="78" spans="1:33" x14ac:dyDescent="0.2">
      <c r="A78" s="36" t="s">
        <v>62</v>
      </c>
      <c r="B78" s="37"/>
      <c r="C78" s="37"/>
      <c r="D78" s="37"/>
      <c r="E78" s="37"/>
      <c r="F78" s="37">
        <v>1592.08</v>
      </c>
      <c r="G78" s="37"/>
      <c r="H78" s="37"/>
      <c r="I78" s="37"/>
      <c r="J78" s="37"/>
      <c r="K78" s="37">
        <v>49.099999999999994</v>
      </c>
      <c r="L78" s="37"/>
      <c r="M78" s="37">
        <v>202.39</v>
      </c>
      <c r="N78" s="37"/>
      <c r="O78" s="37">
        <v>7.48</v>
      </c>
      <c r="P78" s="37">
        <v>63.72</v>
      </c>
      <c r="Q78" s="37">
        <v>7830</v>
      </c>
      <c r="R78" s="37">
        <v>800</v>
      </c>
      <c r="S78" s="37"/>
      <c r="T78" s="37">
        <v>121.01</v>
      </c>
      <c r="U78" s="37"/>
      <c r="V78" s="37"/>
      <c r="W78" s="37">
        <v>3538</v>
      </c>
      <c r="X78" s="37">
        <v>385.15</v>
      </c>
      <c r="Y78" s="37"/>
      <c r="Z78" s="37"/>
      <c r="AA78" s="37"/>
      <c r="AB78" s="37">
        <v>1534.68</v>
      </c>
      <c r="AC78" s="37">
        <v>241.97</v>
      </c>
      <c r="AD78" s="37">
        <v>5331</v>
      </c>
      <c r="AE78" s="37"/>
      <c r="AF78" s="37"/>
      <c r="AG78" s="37">
        <v>21696.58</v>
      </c>
    </row>
    <row r="79" spans="1:33" x14ac:dyDescent="0.2">
      <c r="A79" s="36" t="s">
        <v>63</v>
      </c>
      <c r="B79" s="37">
        <v>1026.67</v>
      </c>
      <c r="C79" s="37">
        <v>1786.75</v>
      </c>
      <c r="D79" s="37"/>
      <c r="E79" s="37"/>
      <c r="F79" s="37">
        <v>1046.23</v>
      </c>
      <c r="G79" s="37"/>
      <c r="H79" s="37"/>
      <c r="I79" s="37"/>
      <c r="J79" s="37"/>
      <c r="K79" s="37">
        <v>95.72</v>
      </c>
      <c r="L79" s="37"/>
      <c r="M79" s="37">
        <v>2.59</v>
      </c>
      <c r="N79" s="37"/>
      <c r="O79" s="37">
        <v>7.48</v>
      </c>
      <c r="P79" s="37">
        <v>8.36</v>
      </c>
      <c r="Q79" s="37">
        <v>12610</v>
      </c>
      <c r="R79" s="37"/>
      <c r="S79" s="37"/>
      <c r="T79" s="37">
        <v>121.01</v>
      </c>
      <c r="U79" s="37"/>
      <c r="V79" s="37"/>
      <c r="W79" s="37">
        <v>13107.75</v>
      </c>
      <c r="X79" s="37"/>
      <c r="Y79" s="37"/>
      <c r="Z79" s="37"/>
      <c r="AA79" s="37"/>
      <c r="AB79" s="37">
        <v>2471.56</v>
      </c>
      <c r="AC79" s="37">
        <v>245.85999999999999</v>
      </c>
      <c r="AD79" s="37"/>
      <c r="AE79" s="37"/>
      <c r="AF79" s="37"/>
      <c r="AG79" s="37">
        <v>32529.98</v>
      </c>
    </row>
    <row r="80" spans="1:33" x14ac:dyDescent="0.2">
      <c r="A80" s="36" t="s">
        <v>64</v>
      </c>
      <c r="B80" s="37"/>
      <c r="C80" s="37">
        <v>9559.24</v>
      </c>
      <c r="D80" s="37"/>
      <c r="E80" s="37"/>
      <c r="F80" s="37">
        <v>1728.73</v>
      </c>
      <c r="G80" s="37"/>
      <c r="H80" s="37"/>
      <c r="I80" s="37"/>
      <c r="J80" s="37">
        <v>330</v>
      </c>
      <c r="K80" s="37">
        <v>276.36</v>
      </c>
      <c r="L80" s="37"/>
      <c r="M80" s="37">
        <v>56.73</v>
      </c>
      <c r="N80" s="37"/>
      <c r="O80" s="37">
        <v>7.48</v>
      </c>
      <c r="P80" s="37">
        <v>15.68</v>
      </c>
      <c r="Q80" s="37">
        <v>610</v>
      </c>
      <c r="R80" s="37"/>
      <c r="S80" s="37"/>
      <c r="T80" s="37">
        <v>121.01</v>
      </c>
      <c r="U80" s="37"/>
      <c r="V80" s="37"/>
      <c r="W80" s="37">
        <v>3650</v>
      </c>
      <c r="X80" s="37"/>
      <c r="Y80" s="37"/>
      <c r="Z80" s="37"/>
      <c r="AA80" s="37"/>
      <c r="AB80" s="37">
        <v>119.56</v>
      </c>
      <c r="AC80" s="37">
        <v>126.93</v>
      </c>
      <c r="AD80" s="37"/>
      <c r="AE80" s="37"/>
      <c r="AF80" s="37"/>
      <c r="AG80" s="37">
        <v>16601.72</v>
      </c>
    </row>
    <row r="81" spans="1:33" x14ac:dyDescent="0.2">
      <c r="A81" s="36" t="s">
        <v>65</v>
      </c>
      <c r="B81" s="37"/>
      <c r="C81" s="37"/>
      <c r="D81" s="37"/>
      <c r="E81" s="37"/>
      <c r="F81" s="37">
        <v>1592.08</v>
      </c>
      <c r="G81" s="37"/>
      <c r="H81" s="37"/>
      <c r="I81" s="37"/>
      <c r="J81" s="37"/>
      <c r="K81" s="37">
        <v>176.77</v>
      </c>
      <c r="L81" s="37"/>
      <c r="M81" s="37">
        <v>42.41</v>
      </c>
      <c r="N81" s="37"/>
      <c r="O81" s="37">
        <v>7.48</v>
      </c>
      <c r="P81" s="37">
        <v>81.710000000000008</v>
      </c>
      <c r="Q81" s="37">
        <v>1955</v>
      </c>
      <c r="R81" s="37"/>
      <c r="S81" s="37"/>
      <c r="T81" s="37">
        <v>121.01</v>
      </c>
      <c r="U81" s="37"/>
      <c r="V81" s="37"/>
      <c r="W81" s="37">
        <v>2000</v>
      </c>
      <c r="X81" s="37"/>
      <c r="Y81" s="37"/>
      <c r="Z81" s="37"/>
      <c r="AA81" s="37"/>
      <c r="AB81" s="37">
        <v>383.18</v>
      </c>
      <c r="AC81" s="37">
        <v>74.03</v>
      </c>
      <c r="AD81" s="37">
        <v>3528</v>
      </c>
      <c r="AE81" s="37"/>
      <c r="AF81" s="37"/>
      <c r="AG81" s="37">
        <v>9961.67</v>
      </c>
    </row>
    <row r="82" spans="1:33" x14ac:dyDescent="0.2">
      <c r="A82" s="36" t="s">
        <v>66</v>
      </c>
      <c r="B82" s="37"/>
      <c r="C82" s="37"/>
      <c r="D82" s="37"/>
      <c r="E82" s="37"/>
      <c r="F82" s="37">
        <v>1046.23</v>
      </c>
      <c r="G82" s="37"/>
      <c r="H82" s="37"/>
      <c r="I82" s="37"/>
      <c r="J82" s="37"/>
      <c r="K82" s="37">
        <v>89.17</v>
      </c>
      <c r="L82" s="37"/>
      <c r="M82" s="37"/>
      <c r="N82" s="37"/>
      <c r="O82" s="37">
        <v>7.48</v>
      </c>
      <c r="P82" s="37">
        <v>8.36</v>
      </c>
      <c r="Q82" s="37">
        <v>12345</v>
      </c>
      <c r="R82" s="37"/>
      <c r="S82" s="37"/>
      <c r="T82" s="37">
        <v>121.01</v>
      </c>
      <c r="U82" s="37"/>
      <c r="V82" s="37"/>
      <c r="W82" s="37">
        <v>10607.38</v>
      </c>
      <c r="X82" s="37"/>
      <c r="Y82" s="37"/>
      <c r="Z82" s="37"/>
      <c r="AA82" s="37"/>
      <c r="AB82" s="37">
        <v>2419.6200000000003</v>
      </c>
      <c r="AC82" s="37">
        <v>42.839999999999996</v>
      </c>
      <c r="AD82" s="37"/>
      <c r="AE82" s="37"/>
      <c r="AF82" s="37"/>
      <c r="AG82" s="37">
        <v>26687.089999999997</v>
      </c>
    </row>
    <row r="83" spans="1:33" x14ac:dyDescent="0.2">
      <c r="A83" s="36" t="s">
        <v>67</v>
      </c>
      <c r="B83" s="37"/>
      <c r="C83" s="37"/>
      <c r="D83" s="37"/>
      <c r="E83" s="37"/>
      <c r="F83" s="37">
        <v>1046.23</v>
      </c>
      <c r="G83" s="37"/>
      <c r="H83" s="37"/>
      <c r="I83" s="37"/>
      <c r="J83" s="37"/>
      <c r="K83" s="37">
        <v>125.50999999999999</v>
      </c>
      <c r="L83" s="37"/>
      <c r="M83" s="37">
        <v>22.45</v>
      </c>
      <c r="N83" s="37"/>
      <c r="O83" s="37">
        <v>441.43093645484953</v>
      </c>
      <c r="P83" s="37">
        <v>15.68</v>
      </c>
      <c r="Q83" s="37"/>
      <c r="R83" s="37"/>
      <c r="S83" s="37"/>
      <c r="T83" s="37">
        <v>156.14000000000001</v>
      </c>
      <c r="U83" s="37"/>
      <c r="V83" s="37"/>
      <c r="W83" s="37"/>
      <c r="X83" s="37">
        <v>8</v>
      </c>
      <c r="Y83" s="37"/>
      <c r="Z83" s="37"/>
      <c r="AA83" s="37"/>
      <c r="AB83" s="37"/>
      <c r="AC83" s="37">
        <v>146.61999999999998</v>
      </c>
      <c r="AD83" s="37"/>
      <c r="AE83" s="37"/>
      <c r="AF83" s="37"/>
      <c r="AG83" s="37">
        <v>1962.0609364548495</v>
      </c>
    </row>
    <row r="84" spans="1:33" x14ac:dyDescent="0.2">
      <c r="A84" s="36" t="s">
        <v>55</v>
      </c>
      <c r="B84" s="37"/>
      <c r="C84" s="37"/>
      <c r="D84" s="37"/>
      <c r="E84" s="37"/>
      <c r="F84" s="37">
        <v>2965.09</v>
      </c>
      <c r="G84" s="37"/>
      <c r="H84" s="37"/>
      <c r="I84" s="37"/>
      <c r="J84" s="37"/>
      <c r="K84" s="37">
        <v>100.87</v>
      </c>
      <c r="L84" s="37"/>
      <c r="M84" s="37">
        <v>152.29</v>
      </c>
      <c r="N84" s="37">
        <v>163.55000000000001</v>
      </c>
      <c r="O84" s="37">
        <v>173.91</v>
      </c>
      <c r="P84" s="37">
        <v>241.39</v>
      </c>
      <c r="Q84" s="37">
        <v>3415</v>
      </c>
      <c r="R84" s="37"/>
      <c r="S84" s="37"/>
      <c r="T84" s="37"/>
      <c r="U84" s="37">
        <v>278.97000000000003</v>
      </c>
      <c r="V84" s="37"/>
      <c r="W84" s="37">
        <v>1527</v>
      </c>
      <c r="X84" s="37">
        <v>353.56</v>
      </c>
      <c r="Y84" s="37"/>
      <c r="Z84" s="37"/>
      <c r="AA84" s="37"/>
      <c r="AB84" s="37">
        <v>669.34</v>
      </c>
      <c r="AC84" s="37">
        <v>212.01</v>
      </c>
      <c r="AD84" s="37">
        <v>2498</v>
      </c>
      <c r="AE84" s="37"/>
      <c r="AF84" s="37"/>
      <c r="AG84" s="37">
        <v>12750.98</v>
      </c>
    </row>
    <row r="85" spans="1:33" x14ac:dyDescent="0.2">
      <c r="A85" s="36" t="s">
        <v>56</v>
      </c>
      <c r="B85" s="37"/>
      <c r="C85" s="37"/>
      <c r="D85" s="37">
        <v>1186.02</v>
      </c>
      <c r="E85" s="37"/>
      <c r="F85" s="37">
        <v>1852.33</v>
      </c>
      <c r="G85" s="37"/>
      <c r="H85" s="37"/>
      <c r="I85" s="37"/>
      <c r="J85" s="37"/>
      <c r="K85" s="37">
        <v>28.57</v>
      </c>
      <c r="L85" s="37"/>
      <c r="M85" s="37">
        <v>213.27</v>
      </c>
      <c r="N85" s="37"/>
      <c r="O85" s="37">
        <v>405.81</v>
      </c>
      <c r="P85" s="37">
        <v>15.68</v>
      </c>
      <c r="Q85" s="37">
        <v>6365</v>
      </c>
      <c r="R85" s="37"/>
      <c r="S85" s="37"/>
      <c r="T85" s="37">
        <v>206.89</v>
      </c>
      <c r="U85" s="37">
        <v>278.97000000000003</v>
      </c>
      <c r="V85" s="37"/>
      <c r="W85" s="37">
        <v>40</v>
      </c>
      <c r="X85" s="37">
        <v>10.11</v>
      </c>
      <c r="Y85" s="37"/>
      <c r="Z85" s="37"/>
      <c r="AA85" s="37"/>
      <c r="AB85" s="37">
        <v>1247.54</v>
      </c>
      <c r="AC85" s="37">
        <v>454.52</v>
      </c>
      <c r="AD85" s="37">
        <v>48</v>
      </c>
      <c r="AE85" s="37"/>
      <c r="AF85" s="37"/>
      <c r="AG85" s="37">
        <v>12352.71</v>
      </c>
    </row>
    <row r="86" spans="1:33" x14ac:dyDescent="0.2">
      <c r="A86" s="36" t="s">
        <v>57</v>
      </c>
      <c r="B86" s="37"/>
      <c r="C86" s="37"/>
      <c r="D86" s="37"/>
      <c r="E86" s="37"/>
      <c r="F86" s="37">
        <v>3353.71</v>
      </c>
      <c r="G86" s="37"/>
      <c r="H86" s="37"/>
      <c r="I86" s="37"/>
      <c r="J86" s="37">
        <v>32</v>
      </c>
      <c r="K86" s="37">
        <v>473.11</v>
      </c>
      <c r="L86" s="37"/>
      <c r="M86" s="37">
        <v>186.66</v>
      </c>
      <c r="N86" s="37"/>
      <c r="O86" s="37"/>
      <c r="P86" s="37">
        <v>50.48</v>
      </c>
      <c r="Q86" s="37">
        <v>7280</v>
      </c>
      <c r="R86" s="37"/>
      <c r="S86" s="37"/>
      <c r="T86" s="37"/>
      <c r="U86" s="37">
        <v>278.97000000000003</v>
      </c>
      <c r="V86" s="37"/>
      <c r="W86" s="37">
        <v>3705</v>
      </c>
      <c r="X86" s="37">
        <v>10.11</v>
      </c>
      <c r="Y86" s="37"/>
      <c r="Z86" s="37"/>
      <c r="AA86" s="37">
        <v>1118</v>
      </c>
      <c r="AB86" s="37">
        <v>1426.8799999999999</v>
      </c>
      <c r="AC86" s="37">
        <v>162.87</v>
      </c>
      <c r="AD86" s="37"/>
      <c r="AE86" s="37"/>
      <c r="AF86" s="37"/>
      <c r="AG86" s="37">
        <v>18077.79</v>
      </c>
    </row>
    <row r="87" spans="1:33" x14ac:dyDescent="0.2">
      <c r="A87" s="7" t="s">
        <v>73</v>
      </c>
      <c r="B87" s="37"/>
      <c r="C87" s="37"/>
      <c r="D87" s="37"/>
      <c r="E87" s="37"/>
      <c r="F87" s="37">
        <v>21950.09</v>
      </c>
      <c r="G87" s="37"/>
      <c r="H87" s="37">
        <v>162.52000000000001</v>
      </c>
      <c r="I87" s="37"/>
      <c r="J87" s="37"/>
      <c r="K87" s="37">
        <v>1551.5439130434781</v>
      </c>
      <c r="L87" s="37"/>
      <c r="M87" s="37">
        <v>1272.9099999999996</v>
      </c>
      <c r="N87" s="37">
        <v>206.08999999999997</v>
      </c>
      <c r="O87" s="37">
        <v>-71.08</v>
      </c>
      <c r="P87" s="37">
        <v>679.01197324414716</v>
      </c>
      <c r="Q87" s="37">
        <v>53021.05</v>
      </c>
      <c r="R87" s="37"/>
      <c r="S87" s="37">
        <v>800</v>
      </c>
      <c r="T87" s="37">
        <v>-181.37</v>
      </c>
      <c r="U87" s="37">
        <v>3347.6400000000012</v>
      </c>
      <c r="V87" s="37"/>
      <c r="W87" s="37">
        <v>19818.900000000005</v>
      </c>
      <c r="X87" s="37">
        <v>852.36000000000013</v>
      </c>
      <c r="Y87" s="37"/>
      <c r="Z87" s="37"/>
      <c r="AA87" s="37">
        <v>1162</v>
      </c>
      <c r="AB87" s="37">
        <v>10394.509999999998</v>
      </c>
      <c r="AC87" s="37">
        <v>1454.3199999999997</v>
      </c>
      <c r="AD87" s="37">
        <v>8978</v>
      </c>
      <c r="AE87" s="37"/>
      <c r="AF87" s="37"/>
      <c r="AG87" s="37">
        <v>125398.49588628764</v>
      </c>
    </row>
    <row r="88" spans="1:33" x14ac:dyDescent="0.2">
      <c r="A88" s="36" t="s">
        <v>59</v>
      </c>
      <c r="B88" s="37"/>
      <c r="C88" s="37"/>
      <c r="D88" s="37"/>
      <c r="E88" s="37"/>
      <c r="F88" s="37">
        <v>1816.4500000000003</v>
      </c>
      <c r="G88" s="37"/>
      <c r="H88" s="37"/>
      <c r="I88" s="37"/>
      <c r="J88" s="37"/>
      <c r="K88" s="37">
        <v>140.16</v>
      </c>
      <c r="L88" s="37"/>
      <c r="M88" s="37">
        <v>52.81</v>
      </c>
      <c r="N88" s="37"/>
      <c r="O88" s="37"/>
      <c r="P88" s="37">
        <v>78.489999999999995</v>
      </c>
      <c r="Q88" s="37">
        <v>5260</v>
      </c>
      <c r="R88" s="37"/>
      <c r="S88" s="37"/>
      <c r="T88" s="37"/>
      <c r="U88" s="37">
        <v>278.97000000000003</v>
      </c>
      <c r="V88" s="37"/>
      <c r="W88" s="37">
        <v>2850</v>
      </c>
      <c r="X88" s="37">
        <v>14.11</v>
      </c>
      <c r="Y88" s="37"/>
      <c r="Z88" s="37"/>
      <c r="AA88" s="37"/>
      <c r="AB88" s="37">
        <v>1030.96</v>
      </c>
      <c r="AC88" s="37">
        <v>98.52000000000001</v>
      </c>
      <c r="AD88" s="37">
        <v>2448</v>
      </c>
      <c r="AE88" s="37"/>
      <c r="AF88" s="37"/>
      <c r="AG88" s="37">
        <v>14068.470000000001</v>
      </c>
    </row>
    <row r="89" spans="1:33" x14ac:dyDescent="0.2">
      <c r="A89" s="36" t="s">
        <v>60</v>
      </c>
      <c r="B89" s="37"/>
      <c r="C89" s="37"/>
      <c r="D89" s="37"/>
      <c r="E89" s="37"/>
      <c r="F89" s="37">
        <v>1282.48</v>
      </c>
      <c r="G89" s="37"/>
      <c r="H89" s="37"/>
      <c r="I89" s="37"/>
      <c r="J89" s="37"/>
      <c r="K89" s="37">
        <v>146.66</v>
      </c>
      <c r="L89" s="37"/>
      <c r="M89" s="37">
        <v>120.65</v>
      </c>
      <c r="N89" s="37">
        <v>131.01</v>
      </c>
      <c r="O89" s="37"/>
      <c r="P89" s="37">
        <v>10.45</v>
      </c>
      <c r="Q89" s="37">
        <v>3750</v>
      </c>
      <c r="R89" s="37"/>
      <c r="S89" s="37"/>
      <c r="T89" s="37"/>
      <c r="U89" s="37">
        <v>278.97000000000003</v>
      </c>
      <c r="V89" s="37"/>
      <c r="W89" s="37">
        <v>2650</v>
      </c>
      <c r="X89" s="37">
        <v>10.11</v>
      </c>
      <c r="Y89" s="37"/>
      <c r="Z89" s="37"/>
      <c r="AA89" s="37"/>
      <c r="AB89" s="37">
        <v>735</v>
      </c>
      <c r="AC89" s="37">
        <v>133.69999999999999</v>
      </c>
      <c r="AD89" s="37"/>
      <c r="AE89" s="37"/>
      <c r="AF89" s="37"/>
      <c r="AG89" s="37">
        <v>9249.0300000000025</v>
      </c>
    </row>
    <row r="90" spans="1:33" x14ac:dyDescent="0.2">
      <c r="A90" s="36" t="s">
        <v>61</v>
      </c>
      <c r="B90" s="37"/>
      <c r="C90" s="37"/>
      <c r="D90" s="37"/>
      <c r="E90" s="37"/>
      <c r="F90" s="37">
        <v>1957.48</v>
      </c>
      <c r="G90" s="37"/>
      <c r="H90" s="37"/>
      <c r="I90" s="37"/>
      <c r="J90" s="37"/>
      <c r="K90" s="37">
        <v>63.88</v>
      </c>
      <c r="L90" s="37"/>
      <c r="M90" s="37">
        <v>131.86000000000001</v>
      </c>
      <c r="N90" s="37"/>
      <c r="O90" s="37">
        <v>-71.08</v>
      </c>
      <c r="P90" s="37">
        <v>42.36</v>
      </c>
      <c r="Q90" s="37">
        <v>2220</v>
      </c>
      <c r="R90" s="37"/>
      <c r="S90" s="37"/>
      <c r="T90" s="37">
        <v>-181.37</v>
      </c>
      <c r="U90" s="37">
        <v>278.97000000000003</v>
      </c>
      <c r="V90" s="37"/>
      <c r="W90" s="37">
        <v>150</v>
      </c>
      <c r="X90" s="37">
        <v>6.11</v>
      </c>
      <c r="Y90" s="37"/>
      <c r="Z90" s="37"/>
      <c r="AA90" s="37"/>
      <c r="AB90" s="37">
        <v>435.12</v>
      </c>
      <c r="AC90" s="37">
        <v>46.93</v>
      </c>
      <c r="AD90" s="37"/>
      <c r="AE90" s="37"/>
      <c r="AF90" s="37"/>
      <c r="AG90" s="37">
        <v>5080.26</v>
      </c>
    </row>
    <row r="91" spans="1:33" x14ac:dyDescent="0.2">
      <c r="A91" s="36" t="s">
        <v>62</v>
      </c>
      <c r="B91" s="37"/>
      <c r="C91" s="37"/>
      <c r="D91" s="37"/>
      <c r="E91" s="37"/>
      <c r="F91" s="37">
        <v>1801.4500000000003</v>
      </c>
      <c r="G91" s="37"/>
      <c r="H91" s="37"/>
      <c r="I91" s="37"/>
      <c r="J91" s="37"/>
      <c r="K91" s="37">
        <v>91.01</v>
      </c>
      <c r="L91" s="37"/>
      <c r="M91" s="37">
        <v>119.03</v>
      </c>
      <c r="N91" s="37"/>
      <c r="O91" s="37"/>
      <c r="P91" s="37">
        <v>87.600000000000009</v>
      </c>
      <c r="Q91" s="37">
        <v>9070</v>
      </c>
      <c r="R91" s="37"/>
      <c r="S91" s="37"/>
      <c r="T91" s="37"/>
      <c r="U91" s="37">
        <v>278.97000000000003</v>
      </c>
      <c r="V91" s="37"/>
      <c r="W91" s="37">
        <v>2650</v>
      </c>
      <c r="X91" s="37">
        <v>10.11</v>
      </c>
      <c r="Y91" s="37"/>
      <c r="Z91" s="37"/>
      <c r="AA91" s="37"/>
      <c r="AB91" s="37">
        <v>1777.7199999999998</v>
      </c>
      <c r="AC91" s="37">
        <v>109.73</v>
      </c>
      <c r="AD91" s="37">
        <v>1922</v>
      </c>
      <c r="AE91" s="37"/>
      <c r="AF91" s="37"/>
      <c r="AG91" s="37">
        <v>17917.62</v>
      </c>
    </row>
    <row r="92" spans="1:33" x14ac:dyDescent="0.2">
      <c r="A92" s="36" t="s">
        <v>63</v>
      </c>
      <c r="B92" s="37"/>
      <c r="C92" s="37"/>
      <c r="D92" s="37"/>
      <c r="E92" s="37"/>
      <c r="F92" s="37">
        <v>1237.48</v>
      </c>
      <c r="G92" s="37"/>
      <c r="H92" s="37"/>
      <c r="I92" s="37"/>
      <c r="J92" s="37"/>
      <c r="K92" s="37">
        <v>51.110668896321066</v>
      </c>
      <c r="L92" s="37"/>
      <c r="M92" s="37">
        <v>149.19</v>
      </c>
      <c r="N92" s="37"/>
      <c r="O92" s="37"/>
      <c r="P92" s="37">
        <v>42.36</v>
      </c>
      <c r="Q92" s="37">
        <v>785.05</v>
      </c>
      <c r="R92" s="37"/>
      <c r="S92" s="37"/>
      <c r="T92" s="37"/>
      <c r="U92" s="37">
        <v>278.97000000000003</v>
      </c>
      <c r="V92" s="37"/>
      <c r="W92" s="37">
        <v>3150</v>
      </c>
      <c r="X92" s="37">
        <v>398.97</v>
      </c>
      <c r="Y92" s="37"/>
      <c r="Z92" s="37"/>
      <c r="AA92" s="37"/>
      <c r="AB92" s="37">
        <v>156.26</v>
      </c>
      <c r="AC92" s="37">
        <v>101.50999999999999</v>
      </c>
      <c r="AD92" s="37"/>
      <c r="AE92" s="37"/>
      <c r="AF92" s="37"/>
      <c r="AG92" s="37">
        <v>6350.9006688963218</v>
      </c>
    </row>
    <row r="93" spans="1:33" x14ac:dyDescent="0.2">
      <c r="A93" s="36" t="s">
        <v>64</v>
      </c>
      <c r="B93" s="37"/>
      <c r="C93" s="37"/>
      <c r="D93" s="37"/>
      <c r="E93" s="37"/>
      <c r="F93" s="37">
        <v>1957.48</v>
      </c>
      <c r="G93" s="37"/>
      <c r="H93" s="37"/>
      <c r="I93" s="37"/>
      <c r="J93" s="37"/>
      <c r="K93" s="37">
        <v>297.98324414715717</v>
      </c>
      <c r="L93" s="37"/>
      <c r="M93" s="37">
        <v>145.41999999999999</v>
      </c>
      <c r="N93" s="37"/>
      <c r="O93" s="37"/>
      <c r="P93" s="37">
        <v>84.72</v>
      </c>
      <c r="Q93" s="37">
        <v>5595</v>
      </c>
      <c r="R93" s="37"/>
      <c r="S93" s="37">
        <v>800</v>
      </c>
      <c r="T93" s="37"/>
      <c r="U93" s="37">
        <v>278.97000000000003</v>
      </c>
      <c r="V93" s="37"/>
      <c r="W93" s="37">
        <v>150</v>
      </c>
      <c r="X93" s="37">
        <v>10.11</v>
      </c>
      <c r="Y93" s="37"/>
      <c r="Z93" s="37"/>
      <c r="AA93" s="37"/>
      <c r="AB93" s="37">
        <v>1096.6199999999999</v>
      </c>
      <c r="AC93" s="37">
        <v>291.27999999999997</v>
      </c>
      <c r="AD93" s="37"/>
      <c r="AE93" s="37"/>
      <c r="AF93" s="37"/>
      <c r="AG93" s="37">
        <v>10707.583244147159</v>
      </c>
    </row>
    <row r="94" spans="1:33" x14ac:dyDescent="0.2">
      <c r="A94" s="36" t="s">
        <v>65</v>
      </c>
      <c r="B94" s="37"/>
      <c r="C94" s="37"/>
      <c r="D94" s="37"/>
      <c r="E94" s="37"/>
      <c r="F94" s="37">
        <v>1801.4500000000003</v>
      </c>
      <c r="G94" s="37"/>
      <c r="H94" s="37"/>
      <c r="I94" s="37"/>
      <c r="J94" s="37"/>
      <c r="K94" s="37">
        <v>82.09</v>
      </c>
      <c r="L94" s="37"/>
      <c r="M94" s="37">
        <v>13.04</v>
      </c>
      <c r="N94" s="37"/>
      <c r="O94" s="37"/>
      <c r="P94" s="37">
        <v>31.91</v>
      </c>
      <c r="Q94" s="37">
        <v>2600</v>
      </c>
      <c r="R94" s="37"/>
      <c r="S94" s="37"/>
      <c r="T94" s="37"/>
      <c r="U94" s="37">
        <v>278.97000000000003</v>
      </c>
      <c r="V94" s="37"/>
      <c r="W94" s="37">
        <v>4153.1499999999996</v>
      </c>
      <c r="X94" s="37">
        <v>10.11</v>
      </c>
      <c r="Y94" s="37"/>
      <c r="Z94" s="37"/>
      <c r="AA94" s="37"/>
      <c r="AB94" s="37">
        <v>509.6</v>
      </c>
      <c r="AC94" s="37">
        <v>76.77</v>
      </c>
      <c r="AD94" s="37">
        <v>2528</v>
      </c>
      <c r="AE94" s="37"/>
      <c r="AF94" s="37"/>
      <c r="AG94" s="37">
        <v>12085.090000000002</v>
      </c>
    </row>
    <row r="95" spans="1:33" x14ac:dyDescent="0.2">
      <c r="A95" s="36" t="s">
        <v>66</v>
      </c>
      <c r="B95" s="37"/>
      <c r="C95" s="37"/>
      <c r="D95" s="37"/>
      <c r="E95" s="37"/>
      <c r="F95" s="37">
        <v>1237.48</v>
      </c>
      <c r="G95" s="37"/>
      <c r="H95" s="37"/>
      <c r="I95" s="37"/>
      <c r="J95" s="37"/>
      <c r="K95" s="37">
        <v>116.15</v>
      </c>
      <c r="L95" s="37"/>
      <c r="M95" s="37">
        <v>94.44</v>
      </c>
      <c r="N95" s="37">
        <v>50</v>
      </c>
      <c r="O95" s="37"/>
      <c r="P95" s="37">
        <v>49.09</v>
      </c>
      <c r="Q95" s="37">
        <v>1050</v>
      </c>
      <c r="R95" s="37"/>
      <c r="S95" s="37"/>
      <c r="T95" s="37"/>
      <c r="U95" s="37">
        <v>278.97000000000003</v>
      </c>
      <c r="V95" s="37"/>
      <c r="W95" s="37">
        <v>153.15</v>
      </c>
      <c r="X95" s="37">
        <v>10.11</v>
      </c>
      <c r="Y95" s="37"/>
      <c r="Z95" s="37"/>
      <c r="AA95" s="37"/>
      <c r="AB95" s="37">
        <v>205.79999999999998</v>
      </c>
      <c r="AC95" s="37">
        <v>114.64999999999999</v>
      </c>
      <c r="AD95" s="37"/>
      <c r="AE95" s="37"/>
      <c r="AF95" s="37"/>
      <c r="AG95" s="37">
        <v>3359.8400000000006</v>
      </c>
    </row>
    <row r="96" spans="1:33" x14ac:dyDescent="0.2">
      <c r="A96" s="36" t="s">
        <v>67</v>
      </c>
      <c r="B96" s="37"/>
      <c r="C96" s="37"/>
      <c r="D96" s="37"/>
      <c r="E96" s="37"/>
      <c r="F96" s="37">
        <v>1237.48</v>
      </c>
      <c r="G96" s="37"/>
      <c r="H96" s="37"/>
      <c r="I96" s="37"/>
      <c r="J96" s="37"/>
      <c r="K96" s="37">
        <v>138.48000000000002</v>
      </c>
      <c r="L96" s="37"/>
      <c r="M96" s="37">
        <v>93.15</v>
      </c>
      <c r="N96" s="37">
        <v>25.08</v>
      </c>
      <c r="O96" s="37"/>
      <c r="P96" s="37">
        <v>42.36</v>
      </c>
      <c r="Q96" s="37">
        <v>8485</v>
      </c>
      <c r="R96" s="37"/>
      <c r="S96" s="37"/>
      <c r="T96" s="37"/>
      <c r="U96" s="37">
        <v>278.97000000000003</v>
      </c>
      <c r="V96" s="37"/>
      <c r="W96" s="37">
        <v>1653.15</v>
      </c>
      <c r="X96" s="37">
        <v>10.11</v>
      </c>
      <c r="Y96" s="37"/>
      <c r="Z96" s="37"/>
      <c r="AA96" s="37"/>
      <c r="AB96" s="37">
        <v>1663.06</v>
      </c>
      <c r="AC96" s="37">
        <v>106.82</v>
      </c>
      <c r="AD96" s="37"/>
      <c r="AE96" s="37"/>
      <c r="AF96" s="37"/>
      <c r="AG96" s="37">
        <v>13733.659999999998</v>
      </c>
    </row>
    <row r="97" spans="1:33" x14ac:dyDescent="0.2">
      <c r="A97" s="36" t="s">
        <v>55</v>
      </c>
      <c r="B97" s="37"/>
      <c r="C97" s="37"/>
      <c r="D97" s="37"/>
      <c r="E97" s="37"/>
      <c r="F97" s="37">
        <v>2741.48</v>
      </c>
      <c r="G97" s="37"/>
      <c r="H97" s="37"/>
      <c r="I97" s="37"/>
      <c r="J97" s="37"/>
      <c r="K97" s="37">
        <v>164.32999999999998</v>
      </c>
      <c r="L97" s="37"/>
      <c r="M97" s="37">
        <v>68.16</v>
      </c>
      <c r="N97" s="37"/>
      <c r="O97" s="37"/>
      <c r="P97" s="37">
        <v>95.520535117056866</v>
      </c>
      <c r="Q97" s="37">
        <v>6735</v>
      </c>
      <c r="R97" s="37"/>
      <c r="S97" s="37"/>
      <c r="T97" s="37"/>
      <c r="U97" s="37">
        <v>278.97000000000003</v>
      </c>
      <c r="V97" s="37"/>
      <c r="W97" s="37">
        <v>1153.1500000000001</v>
      </c>
      <c r="X97" s="37">
        <v>352.29</v>
      </c>
      <c r="Y97" s="37"/>
      <c r="Z97" s="37"/>
      <c r="AA97" s="37"/>
      <c r="AB97" s="37">
        <v>1320.0600000000002</v>
      </c>
      <c r="AC97" s="37">
        <v>118.25</v>
      </c>
      <c r="AD97" s="37">
        <v>2080</v>
      </c>
      <c r="AE97" s="37"/>
      <c r="AF97" s="37"/>
      <c r="AG97" s="37">
        <v>15107.210535117056</v>
      </c>
    </row>
    <row r="98" spans="1:33" x14ac:dyDescent="0.2">
      <c r="A98" s="36" t="s">
        <v>56</v>
      </c>
      <c r="B98" s="37"/>
      <c r="C98" s="37"/>
      <c r="D98" s="37"/>
      <c r="E98" s="37"/>
      <c r="F98" s="37">
        <v>2038.88</v>
      </c>
      <c r="G98" s="37"/>
      <c r="H98" s="37"/>
      <c r="I98" s="37"/>
      <c r="J98" s="37"/>
      <c r="K98" s="37">
        <v>155.28</v>
      </c>
      <c r="L98" s="37"/>
      <c r="M98" s="37">
        <v>128.86000000000001</v>
      </c>
      <c r="N98" s="37"/>
      <c r="O98" s="37"/>
      <c r="P98" s="37">
        <v>42.36</v>
      </c>
      <c r="Q98" s="37">
        <v>1911</v>
      </c>
      <c r="R98" s="37"/>
      <c r="S98" s="37"/>
      <c r="T98" s="37"/>
      <c r="U98" s="37">
        <v>278.97000000000003</v>
      </c>
      <c r="V98" s="37"/>
      <c r="W98" s="37">
        <v>153.15</v>
      </c>
      <c r="X98" s="37">
        <v>10.11</v>
      </c>
      <c r="Y98" s="37"/>
      <c r="Z98" s="37"/>
      <c r="AA98" s="37"/>
      <c r="AB98" s="37">
        <v>374.55</v>
      </c>
      <c r="AC98" s="37">
        <v>106.53000000000002</v>
      </c>
      <c r="AD98" s="37"/>
      <c r="AE98" s="37"/>
      <c r="AF98" s="37"/>
      <c r="AG98" s="37">
        <v>5199.6900000000005</v>
      </c>
    </row>
    <row r="99" spans="1:33" x14ac:dyDescent="0.2">
      <c r="A99" s="36" t="s">
        <v>57</v>
      </c>
      <c r="B99" s="37"/>
      <c r="C99" s="37"/>
      <c r="D99" s="37"/>
      <c r="E99" s="37"/>
      <c r="F99" s="37">
        <v>2840.5</v>
      </c>
      <c r="G99" s="37"/>
      <c r="H99" s="37">
        <v>162.52000000000001</v>
      </c>
      <c r="I99" s="37"/>
      <c r="J99" s="37"/>
      <c r="K99" s="37">
        <v>104.41</v>
      </c>
      <c r="L99" s="37"/>
      <c r="M99" s="37">
        <v>156.30000000000001</v>
      </c>
      <c r="N99" s="37"/>
      <c r="O99" s="37"/>
      <c r="P99" s="37">
        <v>71.791438127090302</v>
      </c>
      <c r="Q99" s="37">
        <v>5560</v>
      </c>
      <c r="R99" s="37"/>
      <c r="S99" s="37"/>
      <c r="T99" s="37"/>
      <c r="U99" s="37">
        <v>278.97000000000003</v>
      </c>
      <c r="V99" s="37"/>
      <c r="W99" s="37">
        <v>953.15</v>
      </c>
      <c r="X99" s="37">
        <v>10.11</v>
      </c>
      <c r="Y99" s="37"/>
      <c r="Z99" s="37"/>
      <c r="AA99" s="37">
        <v>1162</v>
      </c>
      <c r="AB99" s="37">
        <v>1089.76</v>
      </c>
      <c r="AC99" s="37">
        <v>149.63</v>
      </c>
      <c r="AD99" s="37"/>
      <c r="AE99" s="37"/>
      <c r="AF99" s="37"/>
      <c r="AG99" s="37">
        <v>12539.14143812709</v>
      </c>
    </row>
    <row r="100" spans="1:33" x14ac:dyDescent="0.2">
      <c r="A100" s="7" t="s">
        <v>74</v>
      </c>
      <c r="B100" s="37">
        <v>737.18000000000006</v>
      </c>
      <c r="C100" s="37">
        <v>50</v>
      </c>
      <c r="D100" s="37">
        <v>9.16</v>
      </c>
      <c r="E100" s="37">
        <v>0.3</v>
      </c>
      <c r="F100" s="37">
        <v>14164.670000000002</v>
      </c>
      <c r="G100" s="37"/>
      <c r="H100" s="37">
        <v>166.70000000000002</v>
      </c>
      <c r="I100" s="37"/>
      <c r="J100" s="37">
        <v>125.34</v>
      </c>
      <c r="K100" s="37">
        <v>2604.4706688963215</v>
      </c>
      <c r="L100" s="37"/>
      <c r="M100" s="37">
        <v>1522.2547826086955</v>
      </c>
      <c r="N100" s="37">
        <v>2585.4300000000003</v>
      </c>
      <c r="O100" s="37"/>
      <c r="P100" s="37">
        <v>583.71642140468225</v>
      </c>
      <c r="Q100" s="37">
        <v>58324</v>
      </c>
      <c r="R100" s="37">
        <v>800</v>
      </c>
      <c r="S100" s="37">
        <v>26.4</v>
      </c>
      <c r="T100" s="37"/>
      <c r="U100" s="37">
        <v>3347.6400000000012</v>
      </c>
      <c r="V100" s="37"/>
      <c r="W100" s="37">
        <v>26671.849999999995</v>
      </c>
      <c r="X100" s="37">
        <v>854.50000000000011</v>
      </c>
      <c r="Y100" s="37"/>
      <c r="Z100" s="37"/>
      <c r="AA100" s="37">
        <v>1371.19</v>
      </c>
      <c r="AB100" s="37">
        <v>11431.510000000002</v>
      </c>
      <c r="AC100" s="37">
        <v>2117.84</v>
      </c>
      <c r="AD100" s="37">
        <v>9793</v>
      </c>
      <c r="AE100" s="37">
        <v>100</v>
      </c>
      <c r="AF100" s="37">
        <v>100</v>
      </c>
      <c r="AG100" s="37">
        <v>137487.15187290969</v>
      </c>
    </row>
    <row r="101" spans="1:33" x14ac:dyDescent="0.2">
      <c r="A101" s="36" t="s">
        <v>59</v>
      </c>
      <c r="B101" s="37">
        <v>320</v>
      </c>
      <c r="C101" s="37"/>
      <c r="D101" s="37"/>
      <c r="E101" s="37"/>
      <c r="F101" s="37">
        <v>2147.85</v>
      </c>
      <c r="G101" s="37"/>
      <c r="H101" s="37"/>
      <c r="I101" s="37"/>
      <c r="J101" s="37">
        <v>125.34</v>
      </c>
      <c r="K101" s="37">
        <v>253.63</v>
      </c>
      <c r="L101" s="37"/>
      <c r="M101" s="37">
        <v>80</v>
      </c>
      <c r="N101" s="37"/>
      <c r="O101" s="37"/>
      <c r="P101" s="37">
        <v>45.85498327759197</v>
      </c>
      <c r="Q101" s="37"/>
      <c r="R101" s="37"/>
      <c r="S101" s="37"/>
      <c r="T101" s="37"/>
      <c r="U101" s="37">
        <v>278.97000000000003</v>
      </c>
      <c r="V101" s="37"/>
      <c r="W101" s="37">
        <v>153.15</v>
      </c>
      <c r="X101" s="37">
        <v>10.11</v>
      </c>
      <c r="Y101" s="37"/>
      <c r="Z101" s="37"/>
      <c r="AA101" s="37"/>
      <c r="AB101" s="37"/>
      <c r="AC101" s="37">
        <v>134.62</v>
      </c>
      <c r="AD101" s="37">
        <v>2403</v>
      </c>
      <c r="AE101" s="37"/>
      <c r="AF101" s="37"/>
      <c r="AG101" s="37">
        <v>5952.5249832775926</v>
      </c>
    </row>
    <row r="102" spans="1:33" x14ac:dyDescent="0.2">
      <c r="A102" s="36" t="s">
        <v>60</v>
      </c>
      <c r="B102" s="37"/>
      <c r="C102" s="37"/>
      <c r="D102" s="37"/>
      <c r="E102" s="37">
        <v>0.3</v>
      </c>
      <c r="F102" s="37">
        <v>1285.44</v>
      </c>
      <c r="G102" s="37"/>
      <c r="H102" s="37"/>
      <c r="I102" s="37"/>
      <c r="J102" s="37"/>
      <c r="K102" s="37">
        <v>349.15066889632106</v>
      </c>
      <c r="L102" s="37"/>
      <c r="M102" s="37">
        <v>41.67</v>
      </c>
      <c r="N102" s="37">
        <v>16.86</v>
      </c>
      <c r="O102" s="37"/>
      <c r="P102" s="37">
        <v>42.36</v>
      </c>
      <c r="Q102" s="37">
        <v>8287</v>
      </c>
      <c r="R102" s="37"/>
      <c r="S102" s="37"/>
      <c r="T102" s="37"/>
      <c r="U102" s="37">
        <v>278.97000000000003</v>
      </c>
      <c r="V102" s="37"/>
      <c r="W102" s="37">
        <v>3153.15</v>
      </c>
      <c r="X102" s="37">
        <v>10.11</v>
      </c>
      <c r="Y102" s="37"/>
      <c r="Z102" s="37"/>
      <c r="AA102" s="37"/>
      <c r="AB102" s="37">
        <v>1624.25</v>
      </c>
      <c r="AC102" s="37">
        <v>127.92999999999999</v>
      </c>
      <c r="AD102" s="37"/>
      <c r="AE102" s="37"/>
      <c r="AF102" s="37"/>
      <c r="AG102" s="37">
        <v>15217.190668896321</v>
      </c>
    </row>
    <row r="103" spans="1:33" x14ac:dyDescent="0.2">
      <c r="A103" s="36" t="s">
        <v>61</v>
      </c>
      <c r="B103" s="37"/>
      <c r="C103" s="37"/>
      <c r="D103" s="37"/>
      <c r="E103" s="37"/>
      <c r="F103" s="37">
        <v>2169.4</v>
      </c>
      <c r="G103" s="37"/>
      <c r="H103" s="37"/>
      <c r="I103" s="37"/>
      <c r="J103" s="37"/>
      <c r="K103" s="37">
        <v>80.81</v>
      </c>
      <c r="L103" s="37"/>
      <c r="M103" s="37">
        <v>112.93478260869566</v>
      </c>
      <c r="N103" s="37"/>
      <c r="O103" s="37"/>
      <c r="P103" s="37">
        <v>42.36</v>
      </c>
      <c r="Q103" s="37">
        <v>13825</v>
      </c>
      <c r="R103" s="37"/>
      <c r="S103" s="37"/>
      <c r="T103" s="37"/>
      <c r="U103" s="37">
        <v>278.97000000000003</v>
      </c>
      <c r="V103" s="37"/>
      <c r="W103" s="37">
        <v>9153.15</v>
      </c>
      <c r="X103" s="37">
        <v>10.11</v>
      </c>
      <c r="Y103" s="37"/>
      <c r="Z103" s="37"/>
      <c r="AA103" s="37"/>
      <c r="AB103" s="37">
        <v>2709.7000000000003</v>
      </c>
      <c r="AC103" s="37">
        <v>92.65</v>
      </c>
      <c r="AD103" s="37"/>
      <c r="AE103" s="37"/>
      <c r="AF103" s="37"/>
      <c r="AG103" s="37">
        <v>28475.084782608701</v>
      </c>
    </row>
    <row r="104" spans="1:33" x14ac:dyDescent="0.2">
      <c r="A104" s="36" t="s">
        <v>62</v>
      </c>
      <c r="B104" s="37"/>
      <c r="C104" s="37"/>
      <c r="D104" s="37"/>
      <c r="E104" s="37"/>
      <c r="F104" s="37">
        <v>1810.85</v>
      </c>
      <c r="G104" s="37"/>
      <c r="H104" s="37"/>
      <c r="I104" s="37"/>
      <c r="J104" s="37"/>
      <c r="K104" s="37">
        <v>395.06999999999994</v>
      </c>
      <c r="L104" s="37"/>
      <c r="M104" s="37">
        <v>27.01</v>
      </c>
      <c r="N104" s="37"/>
      <c r="O104" s="37"/>
      <c r="P104" s="37">
        <v>109.95</v>
      </c>
      <c r="Q104" s="37">
        <v>3185</v>
      </c>
      <c r="R104" s="37"/>
      <c r="S104" s="37">
        <v>26.4</v>
      </c>
      <c r="T104" s="37"/>
      <c r="U104" s="37">
        <v>278.97000000000003</v>
      </c>
      <c r="V104" s="37"/>
      <c r="W104" s="37">
        <v>2153.15</v>
      </c>
      <c r="X104" s="37">
        <v>399.98</v>
      </c>
      <c r="Y104" s="37"/>
      <c r="Z104" s="37"/>
      <c r="AA104" s="37"/>
      <c r="AB104" s="37">
        <v>624.26</v>
      </c>
      <c r="AC104" s="37">
        <v>119.16999999999999</v>
      </c>
      <c r="AD104" s="37">
        <v>3958</v>
      </c>
      <c r="AE104" s="37"/>
      <c r="AF104" s="37"/>
      <c r="AG104" s="37">
        <v>13087.81</v>
      </c>
    </row>
    <row r="105" spans="1:33" x14ac:dyDescent="0.2">
      <c r="A105" s="36" t="s">
        <v>63</v>
      </c>
      <c r="B105" s="37"/>
      <c r="C105" s="37"/>
      <c r="D105" s="37"/>
      <c r="E105" s="37"/>
      <c r="F105" s="37">
        <v>1235.9000000000001</v>
      </c>
      <c r="G105" s="37"/>
      <c r="H105" s="37"/>
      <c r="I105" s="37"/>
      <c r="J105" s="37"/>
      <c r="K105" s="37">
        <v>138.42000000000002</v>
      </c>
      <c r="L105" s="37"/>
      <c r="M105" s="37">
        <v>243.88</v>
      </c>
      <c r="N105" s="37"/>
      <c r="O105" s="37"/>
      <c r="P105" s="37">
        <v>42.36</v>
      </c>
      <c r="Q105" s="37">
        <v>2415</v>
      </c>
      <c r="R105" s="37"/>
      <c r="S105" s="37"/>
      <c r="T105" s="37"/>
      <c r="U105" s="37">
        <v>278.97000000000003</v>
      </c>
      <c r="V105" s="37"/>
      <c r="W105" s="37">
        <v>215.55</v>
      </c>
      <c r="X105" s="37">
        <v>10.11</v>
      </c>
      <c r="Y105" s="37"/>
      <c r="Z105" s="37"/>
      <c r="AA105" s="37"/>
      <c r="AB105" s="37">
        <v>473.34000000000003</v>
      </c>
      <c r="AC105" s="37">
        <v>97.990000000000009</v>
      </c>
      <c r="AD105" s="37"/>
      <c r="AE105" s="37"/>
      <c r="AF105" s="37"/>
      <c r="AG105" s="37">
        <v>5151.5200000000004</v>
      </c>
    </row>
    <row r="106" spans="1:33" x14ac:dyDescent="0.2">
      <c r="A106" s="36" t="s">
        <v>64</v>
      </c>
      <c r="B106" s="37"/>
      <c r="C106" s="37"/>
      <c r="D106" s="37"/>
      <c r="E106" s="37"/>
      <c r="F106" s="37">
        <v>2169.4</v>
      </c>
      <c r="G106" s="37"/>
      <c r="H106" s="37"/>
      <c r="I106" s="37"/>
      <c r="J106" s="37"/>
      <c r="K106" s="37">
        <v>118.16</v>
      </c>
      <c r="L106" s="37"/>
      <c r="M106" s="37">
        <v>117.53</v>
      </c>
      <c r="N106" s="37">
        <v>642</v>
      </c>
      <c r="O106" s="37"/>
      <c r="P106" s="37">
        <v>42.36</v>
      </c>
      <c r="Q106" s="37">
        <v>2990</v>
      </c>
      <c r="R106" s="37"/>
      <c r="S106" s="37"/>
      <c r="T106" s="37"/>
      <c r="U106" s="37">
        <v>278.97000000000003</v>
      </c>
      <c r="V106" s="37"/>
      <c r="W106" s="37">
        <v>153.15</v>
      </c>
      <c r="X106" s="37">
        <v>10.11</v>
      </c>
      <c r="Y106" s="37"/>
      <c r="Z106" s="37"/>
      <c r="AA106" s="37"/>
      <c r="AB106" s="37">
        <v>586.04</v>
      </c>
      <c r="AC106" s="37">
        <v>226.69</v>
      </c>
      <c r="AD106" s="37"/>
      <c r="AE106" s="37"/>
      <c r="AF106" s="37"/>
      <c r="AG106" s="37">
        <v>7334.41</v>
      </c>
    </row>
    <row r="107" spans="1:33" x14ac:dyDescent="0.2">
      <c r="A107" s="36" t="s">
        <v>65</v>
      </c>
      <c r="B107" s="37"/>
      <c r="C107" s="37"/>
      <c r="D107" s="37"/>
      <c r="E107" s="37"/>
      <c r="F107" s="37">
        <v>1810.85</v>
      </c>
      <c r="G107" s="37"/>
      <c r="H107" s="37"/>
      <c r="I107" s="37"/>
      <c r="J107" s="37"/>
      <c r="K107" s="37">
        <v>181.49</v>
      </c>
      <c r="L107" s="37"/>
      <c r="M107" s="37">
        <v>317.02</v>
      </c>
      <c r="N107" s="37">
        <v>321</v>
      </c>
      <c r="O107" s="37"/>
      <c r="P107" s="37">
        <v>3.88</v>
      </c>
      <c r="Q107" s="37">
        <v>4395</v>
      </c>
      <c r="R107" s="37">
        <v>800</v>
      </c>
      <c r="S107" s="37"/>
      <c r="T107" s="37"/>
      <c r="U107" s="37">
        <v>278.97000000000003</v>
      </c>
      <c r="V107" s="37"/>
      <c r="W107" s="37">
        <v>660.81</v>
      </c>
      <c r="X107" s="37">
        <v>10.11</v>
      </c>
      <c r="Y107" s="37"/>
      <c r="Z107" s="37"/>
      <c r="AA107" s="37"/>
      <c r="AB107" s="37">
        <v>861.42</v>
      </c>
      <c r="AC107" s="37">
        <v>360.53</v>
      </c>
      <c r="AD107" s="37">
        <v>1240</v>
      </c>
      <c r="AE107" s="37"/>
      <c r="AF107" s="37"/>
      <c r="AG107" s="37">
        <v>11241.080000000002</v>
      </c>
    </row>
    <row r="108" spans="1:33" x14ac:dyDescent="0.2">
      <c r="A108" s="36" t="s">
        <v>66</v>
      </c>
      <c r="B108" s="37"/>
      <c r="C108" s="37"/>
      <c r="D108" s="37"/>
      <c r="E108" s="37"/>
      <c r="F108" s="37">
        <v>1097.5999999999999</v>
      </c>
      <c r="G108" s="37"/>
      <c r="H108" s="37"/>
      <c r="I108" s="37"/>
      <c r="J108" s="37"/>
      <c r="K108" s="37">
        <v>184.26999999999998</v>
      </c>
      <c r="L108" s="37"/>
      <c r="M108" s="37"/>
      <c r="N108" s="37">
        <v>321</v>
      </c>
      <c r="O108" s="37"/>
      <c r="P108" s="37">
        <v>42.36</v>
      </c>
      <c r="Q108" s="37">
        <v>310</v>
      </c>
      <c r="R108" s="37"/>
      <c r="S108" s="37"/>
      <c r="T108" s="37"/>
      <c r="U108" s="37">
        <v>278.97000000000003</v>
      </c>
      <c r="V108" s="37"/>
      <c r="W108" s="37">
        <v>160.81</v>
      </c>
      <c r="X108" s="37">
        <v>10.11</v>
      </c>
      <c r="Y108" s="37"/>
      <c r="Z108" s="37"/>
      <c r="AA108" s="37"/>
      <c r="AB108" s="37">
        <v>60.76</v>
      </c>
      <c r="AC108" s="37">
        <v>146.85</v>
      </c>
      <c r="AD108" s="37"/>
      <c r="AE108" s="37"/>
      <c r="AF108" s="37"/>
      <c r="AG108" s="37">
        <v>2612.73</v>
      </c>
    </row>
    <row r="109" spans="1:33" x14ac:dyDescent="0.2">
      <c r="A109" s="36" t="s">
        <v>67</v>
      </c>
      <c r="B109" s="37">
        <v>417.18</v>
      </c>
      <c r="C109" s="37"/>
      <c r="D109" s="37">
        <v>9.16</v>
      </c>
      <c r="E109" s="37"/>
      <c r="F109" s="37">
        <v>920.6</v>
      </c>
      <c r="G109" s="37"/>
      <c r="H109" s="37"/>
      <c r="I109" s="37"/>
      <c r="J109" s="37"/>
      <c r="K109" s="37">
        <v>109.47999999999999</v>
      </c>
      <c r="L109" s="37"/>
      <c r="M109" s="37">
        <v>81.599999999999994</v>
      </c>
      <c r="N109" s="37">
        <v>321</v>
      </c>
      <c r="O109" s="37"/>
      <c r="P109" s="37">
        <v>42.36</v>
      </c>
      <c r="Q109" s="37">
        <v>10220</v>
      </c>
      <c r="R109" s="37"/>
      <c r="S109" s="37"/>
      <c r="T109" s="37"/>
      <c r="U109" s="37">
        <v>278.97000000000003</v>
      </c>
      <c r="V109" s="37"/>
      <c r="W109" s="37">
        <v>3260.81</v>
      </c>
      <c r="X109" s="37">
        <v>10.11</v>
      </c>
      <c r="Y109" s="37"/>
      <c r="Z109" s="37"/>
      <c r="AA109" s="37">
        <v>0.19</v>
      </c>
      <c r="AB109" s="37">
        <v>2003.1200000000001</v>
      </c>
      <c r="AC109" s="37">
        <v>234.21</v>
      </c>
      <c r="AD109" s="37"/>
      <c r="AE109" s="37">
        <v>100</v>
      </c>
      <c r="AF109" s="37">
        <v>100</v>
      </c>
      <c r="AG109" s="37">
        <v>18108.789999999997</v>
      </c>
    </row>
    <row r="110" spans="1:33" x14ac:dyDescent="0.2">
      <c r="A110" s="36" t="s">
        <v>55</v>
      </c>
      <c r="B110" s="37"/>
      <c r="C110" s="37">
        <v>50</v>
      </c>
      <c r="D110" s="37"/>
      <c r="E110" s="37"/>
      <c r="F110" s="37">
        <v>1263.08</v>
      </c>
      <c r="G110" s="37"/>
      <c r="H110" s="37"/>
      <c r="I110" s="37"/>
      <c r="J110" s="37"/>
      <c r="K110" s="37">
        <v>480.48</v>
      </c>
      <c r="L110" s="37"/>
      <c r="M110" s="37">
        <v>215.98000000000002</v>
      </c>
      <c r="N110" s="37">
        <v>321</v>
      </c>
      <c r="O110" s="37"/>
      <c r="P110" s="37">
        <v>55.72</v>
      </c>
      <c r="Q110" s="37">
        <v>6795</v>
      </c>
      <c r="R110" s="37"/>
      <c r="S110" s="37"/>
      <c r="T110" s="37"/>
      <c r="U110" s="37">
        <v>278.97000000000003</v>
      </c>
      <c r="V110" s="37"/>
      <c r="W110" s="37">
        <v>2262.0099999999998</v>
      </c>
      <c r="X110" s="37">
        <v>353.42</v>
      </c>
      <c r="Y110" s="37"/>
      <c r="Z110" s="37"/>
      <c r="AA110" s="37"/>
      <c r="AB110" s="37">
        <v>1331.82</v>
      </c>
      <c r="AC110" s="37">
        <v>198.44</v>
      </c>
      <c r="AD110" s="37">
        <v>2192</v>
      </c>
      <c r="AE110" s="37"/>
      <c r="AF110" s="37"/>
      <c r="AG110" s="37">
        <v>15797.92</v>
      </c>
    </row>
    <row r="111" spans="1:33" x14ac:dyDescent="0.2">
      <c r="A111" s="36" t="s">
        <v>56</v>
      </c>
      <c r="B111" s="37"/>
      <c r="C111" s="37"/>
      <c r="D111" s="37"/>
      <c r="E111" s="37"/>
      <c r="F111" s="37">
        <v>-2118.9</v>
      </c>
      <c r="G111" s="37"/>
      <c r="H111" s="37"/>
      <c r="I111" s="37"/>
      <c r="J111" s="37"/>
      <c r="K111" s="37">
        <v>63</v>
      </c>
      <c r="L111" s="37"/>
      <c r="M111" s="37">
        <v>99.820000000000007</v>
      </c>
      <c r="N111" s="37">
        <v>435.55</v>
      </c>
      <c r="O111" s="37"/>
      <c r="P111" s="37">
        <v>42.36</v>
      </c>
      <c r="Q111" s="37">
        <v>5597</v>
      </c>
      <c r="R111" s="37"/>
      <c r="S111" s="37"/>
      <c r="T111" s="37"/>
      <c r="U111" s="37">
        <v>278.97000000000003</v>
      </c>
      <c r="V111" s="37"/>
      <c r="W111" s="37">
        <v>4145.3099999999995</v>
      </c>
      <c r="X111" s="37">
        <v>10.11</v>
      </c>
      <c r="Y111" s="37"/>
      <c r="Z111" s="37"/>
      <c r="AA111" s="37"/>
      <c r="AB111" s="37">
        <v>1097.02</v>
      </c>
      <c r="AC111" s="37">
        <v>182.24</v>
      </c>
      <c r="AD111" s="37"/>
      <c r="AE111" s="37"/>
      <c r="AF111" s="37"/>
      <c r="AG111" s="37">
        <v>9832.4800000000014</v>
      </c>
    </row>
    <row r="112" spans="1:33" x14ac:dyDescent="0.2">
      <c r="A112" s="36" t="s">
        <v>57</v>
      </c>
      <c r="B112" s="37"/>
      <c r="C112" s="37"/>
      <c r="D112" s="37"/>
      <c r="E112" s="37"/>
      <c r="F112" s="37">
        <v>372.6</v>
      </c>
      <c r="G112" s="37"/>
      <c r="H112" s="37">
        <v>166.70000000000002</v>
      </c>
      <c r="I112" s="37"/>
      <c r="J112" s="37"/>
      <c r="K112" s="37">
        <v>250.51000000000005</v>
      </c>
      <c r="L112" s="37"/>
      <c r="M112" s="37">
        <v>184.81</v>
      </c>
      <c r="N112" s="37">
        <v>207.02</v>
      </c>
      <c r="O112" s="37"/>
      <c r="P112" s="37">
        <v>71.791438127090302</v>
      </c>
      <c r="Q112" s="37">
        <v>305</v>
      </c>
      <c r="R112" s="37"/>
      <c r="S112" s="37"/>
      <c r="T112" s="37"/>
      <c r="U112" s="37">
        <v>278.97000000000003</v>
      </c>
      <c r="V112" s="37"/>
      <c r="W112" s="37">
        <v>1200.8</v>
      </c>
      <c r="X112" s="37">
        <v>10.11</v>
      </c>
      <c r="Y112" s="37"/>
      <c r="Z112" s="37"/>
      <c r="AA112" s="37">
        <v>1371</v>
      </c>
      <c r="AB112" s="37">
        <v>59.78</v>
      </c>
      <c r="AC112" s="37">
        <v>196.51999999999998</v>
      </c>
      <c r="AD112" s="37"/>
      <c r="AE112" s="37"/>
      <c r="AF112" s="37"/>
      <c r="AG112" s="37">
        <v>4675.6114381270891</v>
      </c>
    </row>
    <row r="113" spans="1:33" x14ac:dyDescent="0.2">
      <c r="A113" s="7" t="s">
        <v>75</v>
      </c>
      <c r="B113" s="37"/>
      <c r="C113" s="37">
        <v>300</v>
      </c>
      <c r="D113" s="37">
        <v>70</v>
      </c>
      <c r="E113" s="37"/>
      <c r="F113" s="37">
        <v>13181.15</v>
      </c>
      <c r="G113" s="37"/>
      <c r="H113" s="37">
        <v>170.88</v>
      </c>
      <c r="I113" s="37"/>
      <c r="J113" s="37">
        <v>129.94</v>
      </c>
      <c r="K113" s="37">
        <v>2452.3483946488295</v>
      </c>
      <c r="L113" s="37"/>
      <c r="M113" s="37">
        <v>2754.232140468227</v>
      </c>
      <c r="N113" s="37">
        <v>2712.1300000000006</v>
      </c>
      <c r="O113" s="37"/>
      <c r="P113" s="37">
        <v>606.82000000000005</v>
      </c>
      <c r="Q113" s="37">
        <v>85005</v>
      </c>
      <c r="R113" s="37">
        <v>600</v>
      </c>
      <c r="S113" s="37"/>
      <c r="T113" s="37"/>
      <c r="U113" s="37">
        <v>3567.6400000000012</v>
      </c>
      <c r="V113" s="37"/>
      <c r="W113" s="37">
        <v>54963.6</v>
      </c>
      <c r="X113" s="37">
        <v>494.04000000000013</v>
      </c>
      <c r="Y113" s="37"/>
      <c r="Z113" s="37"/>
      <c r="AA113" s="37">
        <v>897</v>
      </c>
      <c r="AB113" s="37">
        <v>16660.98</v>
      </c>
      <c r="AC113" s="37">
        <v>2257.4199999999996</v>
      </c>
      <c r="AD113" s="37">
        <v>15170</v>
      </c>
      <c r="AE113" s="37"/>
      <c r="AF113" s="37"/>
      <c r="AG113" s="37">
        <v>201993.18053511705</v>
      </c>
    </row>
    <row r="114" spans="1:33" x14ac:dyDescent="0.2">
      <c r="A114" s="36" t="s">
        <v>59</v>
      </c>
      <c r="B114" s="37"/>
      <c r="C114" s="37"/>
      <c r="D114" s="37"/>
      <c r="E114" s="37"/>
      <c r="F114" s="37">
        <v>1819.95</v>
      </c>
      <c r="G114" s="37"/>
      <c r="H114" s="37"/>
      <c r="I114" s="37"/>
      <c r="J114" s="37"/>
      <c r="K114" s="37">
        <v>240.24</v>
      </c>
      <c r="L114" s="37"/>
      <c r="M114" s="37">
        <v>85.17</v>
      </c>
      <c r="N114" s="37"/>
      <c r="O114" s="37"/>
      <c r="P114" s="37">
        <v>42.36</v>
      </c>
      <c r="Q114" s="37">
        <v>2865</v>
      </c>
      <c r="R114" s="37"/>
      <c r="S114" s="37"/>
      <c r="T114" s="37"/>
      <c r="U114" s="37">
        <v>278.97000000000003</v>
      </c>
      <c r="V114" s="37"/>
      <c r="W114" s="37">
        <v>2753.1499999999996</v>
      </c>
      <c r="X114" s="37">
        <v>10.11</v>
      </c>
      <c r="Y114" s="37"/>
      <c r="Z114" s="37"/>
      <c r="AA114" s="37"/>
      <c r="AB114" s="37">
        <v>561.54</v>
      </c>
      <c r="AC114" s="37">
        <v>108.64999999999999</v>
      </c>
      <c r="AD114" s="37">
        <v>1912</v>
      </c>
      <c r="AE114" s="37"/>
      <c r="AF114" s="37"/>
      <c r="AG114" s="37">
        <v>10677.14</v>
      </c>
    </row>
    <row r="115" spans="1:33" x14ac:dyDescent="0.2">
      <c r="A115" s="36" t="s">
        <v>60</v>
      </c>
      <c r="B115" s="37"/>
      <c r="C115" s="37"/>
      <c r="D115" s="37"/>
      <c r="E115" s="37"/>
      <c r="F115" s="37">
        <v>1261.6399999999999</v>
      </c>
      <c r="G115" s="37"/>
      <c r="H115" s="37"/>
      <c r="I115" s="37"/>
      <c r="J115" s="37"/>
      <c r="K115" s="37">
        <v>136.38</v>
      </c>
      <c r="L115" s="37"/>
      <c r="M115" s="37">
        <v>103.33</v>
      </c>
      <c r="N115" s="37">
        <v>51.17</v>
      </c>
      <c r="O115" s="37"/>
      <c r="P115" s="37">
        <v>42.36</v>
      </c>
      <c r="Q115" s="37">
        <v>36701.120000000003</v>
      </c>
      <c r="R115" s="37"/>
      <c r="S115" s="37"/>
      <c r="T115" s="37"/>
      <c r="U115" s="37">
        <v>278.97000000000003</v>
      </c>
      <c r="V115" s="37"/>
      <c r="W115" s="37">
        <v>29160.81</v>
      </c>
      <c r="X115" s="37">
        <v>10.11</v>
      </c>
      <c r="Y115" s="37"/>
      <c r="Z115" s="37"/>
      <c r="AA115" s="37"/>
      <c r="AB115" s="37">
        <v>7193.42</v>
      </c>
      <c r="AC115" s="37">
        <v>111.68</v>
      </c>
      <c r="AD115" s="37">
        <v>464</v>
      </c>
      <c r="AE115" s="37"/>
      <c r="AF115" s="37"/>
      <c r="AG115" s="37">
        <v>75514.989999999991</v>
      </c>
    </row>
    <row r="116" spans="1:33" x14ac:dyDescent="0.2">
      <c r="A116" s="36" t="s">
        <v>61</v>
      </c>
      <c r="B116" s="37"/>
      <c r="C116" s="37"/>
      <c r="D116" s="37"/>
      <c r="E116" s="37"/>
      <c r="F116" s="37">
        <v>1213.6399999999999</v>
      </c>
      <c r="G116" s="37"/>
      <c r="H116" s="37"/>
      <c r="I116" s="37"/>
      <c r="J116" s="37"/>
      <c r="K116" s="37">
        <v>443.77</v>
      </c>
      <c r="L116" s="37"/>
      <c r="M116" s="37">
        <v>128.94</v>
      </c>
      <c r="N116" s="37">
        <v>51.76</v>
      </c>
      <c r="O116" s="37"/>
      <c r="P116" s="37">
        <v>42.36</v>
      </c>
      <c r="Q116" s="37">
        <v>3928.88</v>
      </c>
      <c r="R116" s="37"/>
      <c r="S116" s="37"/>
      <c r="T116" s="37"/>
      <c r="U116" s="37">
        <v>278.97000000000003</v>
      </c>
      <c r="V116" s="37"/>
      <c r="W116" s="37">
        <v>160.81</v>
      </c>
      <c r="X116" s="37">
        <v>10.11</v>
      </c>
      <c r="Y116" s="37"/>
      <c r="Z116" s="37"/>
      <c r="AA116" s="37"/>
      <c r="AB116" s="37">
        <v>770.06</v>
      </c>
      <c r="AC116" s="37">
        <v>168.76</v>
      </c>
      <c r="AD116" s="37">
        <v>7081</v>
      </c>
      <c r="AE116" s="37"/>
      <c r="AF116" s="37"/>
      <c r="AG116" s="37">
        <v>14279.060000000001</v>
      </c>
    </row>
    <row r="117" spans="1:33" x14ac:dyDescent="0.2">
      <c r="A117" s="36" t="s">
        <v>62</v>
      </c>
      <c r="B117" s="37"/>
      <c r="C117" s="37"/>
      <c r="D117" s="37"/>
      <c r="E117" s="37"/>
      <c r="F117" s="37">
        <v>1804.95</v>
      </c>
      <c r="G117" s="37"/>
      <c r="H117" s="37"/>
      <c r="I117" s="37"/>
      <c r="J117" s="37"/>
      <c r="K117" s="37">
        <v>91.67</v>
      </c>
      <c r="L117" s="37"/>
      <c r="M117" s="37">
        <v>205.76</v>
      </c>
      <c r="N117" s="37"/>
      <c r="O117" s="37"/>
      <c r="P117" s="37">
        <v>91.47999999999999</v>
      </c>
      <c r="Q117" s="37">
        <v>1245</v>
      </c>
      <c r="R117" s="37"/>
      <c r="S117" s="37"/>
      <c r="T117" s="37"/>
      <c r="U117" s="37">
        <v>278.97000000000003</v>
      </c>
      <c r="V117" s="37"/>
      <c r="W117" s="37">
        <v>2053.1</v>
      </c>
      <c r="X117" s="37">
        <v>382.83000000000004</v>
      </c>
      <c r="Y117" s="37"/>
      <c r="Z117" s="37"/>
      <c r="AA117" s="37"/>
      <c r="AB117" s="37">
        <v>244.02</v>
      </c>
      <c r="AC117" s="37">
        <v>112.97</v>
      </c>
      <c r="AD117" s="37">
        <v>594</v>
      </c>
      <c r="AE117" s="37"/>
      <c r="AF117" s="37"/>
      <c r="AG117" s="37">
        <v>7104.7500000000009</v>
      </c>
    </row>
    <row r="118" spans="1:33" x14ac:dyDescent="0.2">
      <c r="A118" s="36" t="s">
        <v>63</v>
      </c>
      <c r="B118" s="37"/>
      <c r="C118" s="37"/>
      <c r="D118" s="37"/>
      <c r="E118" s="37"/>
      <c r="F118" s="37">
        <v>1213.6399999999999</v>
      </c>
      <c r="G118" s="37"/>
      <c r="H118" s="37"/>
      <c r="I118" s="37"/>
      <c r="J118" s="37"/>
      <c r="K118" s="37">
        <v>98.46</v>
      </c>
      <c r="L118" s="37"/>
      <c r="M118" s="37">
        <v>34.78</v>
      </c>
      <c r="N118" s="37"/>
      <c r="O118" s="37"/>
      <c r="P118" s="37">
        <v>42.36</v>
      </c>
      <c r="Q118" s="37">
        <v>1243</v>
      </c>
      <c r="R118" s="37"/>
      <c r="S118" s="37"/>
      <c r="T118" s="37"/>
      <c r="U118" s="37">
        <v>278.97000000000003</v>
      </c>
      <c r="V118" s="37"/>
      <c r="W118" s="37">
        <v>160.81</v>
      </c>
      <c r="X118" s="37">
        <v>10.11</v>
      </c>
      <c r="Y118" s="37"/>
      <c r="Z118" s="37"/>
      <c r="AA118" s="37"/>
      <c r="AB118" s="37">
        <v>243.63</v>
      </c>
      <c r="AC118" s="37">
        <v>78.03</v>
      </c>
      <c r="AD118" s="37">
        <v>131</v>
      </c>
      <c r="AE118" s="37"/>
      <c r="AF118" s="37"/>
      <c r="AG118" s="37">
        <v>3534.7900000000004</v>
      </c>
    </row>
    <row r="119" spans="1:33" x14ac:dyDescent="0.2">
      <c r="A119" s="36" t="s">
        <v>64</v>
      </c>
      <c r="B119" s="37"/>
      <c r="C119" s="37"/>
      <c r="D119" s="37"/>
      <c r="E119" s="37"/>
      <c r="F119" s="37">
        <v>1213.6399999999999</v>
      </c>
      <c r="G119" s="37"/>
      <c r="H119" s="37"/>
      <c r="I119" s="37"/>
      <c r="J119" s="37"/>
      <c r="K119" s="37">
        <v>151.77000000000001</v>
      </c>
      <c r="L119" s="37"/>
      <c r="M119" s="37">
        <v>273.04000000000002</v>
      </c>
      <c r="N119" s="37"/>
      <c r="O119" s="37"/>
      <c r="P119" s="37">
        <v>42.36</v>
      </c>
      <c r="Q119" s="37">
        <v>3630</v>
      </c>
      <c r="R119" s="37">
        <v>600</v>
      </c>
      <c r="S119" s="37"/>
      <c r="T119" s="37"/>
      <c r="U119" s="37">
        <v>278.97000000000003</v>
      </c>
      <c r="V119" s="37"/>
      <c r="W119" s="37">
        <v>1160.81</v>
      </c>
      <c r="X119" s="37">
        <v>10.11</v>
      </c>
      <c r="Y119" s="37"/>
      <c r="Z119" s="37"/>
      <c r="AA119" s="37"/>
      <c r="AB119" s="37">
        <v>711.48</v>
      </c>
      <c r="AC119" s="37">
        <v>252.77999999999997</v>
      </c>
      <c r="AD119" s="37">
        <v>166</v>
      </c>
      <c r="AE119" s="37"/>
      <c r="AF119" s="37"/>
      <c r="AG119" s="37">
        <v>8490.9600000000009</v>
      </c>
    </row>
    <row r="120" spans="1:33" x14ac:dyDescent="0.2">
      <c r="A120" s="36" t="s">
        <v>65</v>
      </c>
      <c r="B120" s="37"/>
      <c r="C120" s="37"/>
      <c r="D120" s="37"/>
      <c r="E120" s="37"/>
      <c r="F120" s="37">
        <v>1685.3500000000001</v>
      </c>
      <c r="G120" s="37"/>
      <c r="H120" s="37"/>
      <c r="I120" s="37"/>
      <c r="J120" s="37"/>
      <c r="K120" s="37">
        <v>100.91</v>
      </c>
      <c r="L120" s="37"/>
      <c r="M120" s="37">
        <v>345.57</v>
      </c>
      <c r="N120" s="37">
        <v>1028.69</v>
      </c>
      <c r="O120" s="37"/>
      <c r="P120" s="37">
        <v>53.34</v>
      </c>
      <c r="Q120" s="37">
        <v>10230</v>
      </c>
      <c r="R120" s="37"/>
      <c r="S120" s="37"/>
      <c r="T120" s="37"/>
      <c r="U120" s="37">
        <v>278.97000000000003</v>
      </c>
      <c r="V120" s="37"/>
      <c r="W120" s="37">
        <v>6164.43</v>
      </c>
      <c r="X120" s="37">
        <v>10.11</v>
      </c>
      <c r="Y120" s="37"/>
      <c r="Z120" s="37"/>
      <c r="AA120" s="37"/>
      <c r="AB120" s="37">
        <v>2005.0800000000004</v>
      </c>
      <c r="AC120" s="37">
        <v>341.04</v>
      </c>
      <c r="AD120" s="37">
        <v>458</v>
      </c>
      <c r="AE120" s="37"/>
      <c r="AF120" s="37"/>
      <c r="AG120" s="37">
        <v>22701.490000000005</v>
      </c>
    </row>
    <row r="121" spans="1:33" x14ac:dyDescent="0.2">
      <c r="A121" s="36" t="s">
        <v>66</v>
      </c>
      <c r="B121" s="37"/>
      <c r="C121" s="37"/>
      <c r="D121" s="37"/>
      <c r="E121" s="37"/>
      <c r="F121" s="37">
        <v>782.84</v>
      </c>
      <c r="G121" s="37"/>
      <c r="H121" s="37"/>
      <c r="I121" s="37"/>
      <c r="J121" s="37"/>
      <c r="K121" s="37">
        <v>163.65</v>
      </c>
      <c r="L121" s="37"/>
      <c r="M121" s="37">
        <v>211.89</v>
      </c>
      <c r="N121" s="37">
        <v>373.49</v>
      </c>
      <c r="O121" s="37"/>
      <c r="P121" s="37">
        <v>42.36</v>
      </c>
      <c r="Q121" s="37">
        <v>875</v>
      </c>
      <c r="R121" s="37"/>
      <c r="S121" s="37"/>
      <c r="T121" s="37"/>
      <c r="U121" s="37">
        <v>278.97000000000003</v>
      </c>
      <c r="V121" s="37"/>
      <c r="W121" s="37">
        <v>164.43</v>
      </c>
      <c r="X121" s="37">
        <v>10.11</v>
      </c>
      <c r="Y121" s="37"/>
      <c r="Z121" s="37"/>
      <c r="AA121" s="37"/>
      <c r="AB121" s="37">
        <v>171.5</v>
      </c>
      <c r="AC121" s="37">
        <v>198.73</v>
      </c>
      <c r="AD121" s="37">
        <v>1664</v>
      </c>
      <c r="AE121" s="37"/>
      <c r="AF121" s="37"/>
      <c r="AG121" s="37">
        <v>4936.9699999999993</v>
      </c>
    </row>
    <row r="122" spans="1:33" x14ac:dyDescent="0.2">
      <c r="A122" s="36" t="s">
        <v>67</v>
      </c>
      <c r="B122" s="37"/>
      <c r="C122" s="37"/>
      <c r="D122" s="37"/>
      <c r="E122" s="37"/>
      <c r="F122" s="37">
        <v>782.84</v>
      </c>
      <c r="G122" s="37"/>
      <c r="H122" s="37"/>
      <c r="I122" s="37"/>
      <c r="J122" s="37"/>
      <c r="K122" s="37">
        <v>145.4</v>
      </c>
      <c r="L122" s="37"/>
      <c r="M122" s="37">
        <v>307.43</v>
      </c>
      <c r="N122" s="37">
        <v>373.49</v>
      </c>
      <c r="O122" s="37"/>
      <c r="P122" s="37">
        <v>42.36</v>
      </c>
      <c r="Q122" s="37">
        <v>7532</v>
      </c>
      <c r="R122" s="37"/>
      <c r="S122" s="37"/>
      <c r="T122" s="37"/>
      <c r="U122" s="37">
        <v>278.97000000000003</v>
      </c>
      <c r="V122" s="37"/>
      <c r="W122" s="37">
        <v>3564.4300000000003</v>
      </c>
      <c r="X122" s="37">
        <v>10.11</v>
      </c>
      <c r="Y122" s="37"/>
      <c r="Z122" s="37"/>
      <c r="AA122" s="37"/>
      <c r="AB122" s="37">
        <v>1476.27</v>
      </c>
      <c r="AC122" s="37">
        <v>207.60999999999999</v>
      </c>
      <c r="AD122" s="37"/>
      <c r="AE122" s="37"/>
      <c r="AF122" s="37"/>
      <c r="AG122" s="37">
        <v>14720.910000000002</v>
      </c>
    </row>
    <row r="123" spans="1:33" x14ac:dyDescent="0.2">
      <c r="A123" s="36" t="s">
        <v>55</v>
      </c>
      <c r="B123" s="37"/>
      <c r="C123" s="37"/>
      <c r="D123" s="37"/>
      <c r="E123" s="37"/>
      <c r="F123" s="37">
        <v>1692.98</v>
      </c>
      <c r="G123" s="37"/>
      <c r="H123" s="37"/>
      <c r="I123" s="37"/>
      <c r="J123" s="37"/>
      <c r="K123" s="37">
        <v>161.72839464882944</v>
      </c>
      <c r="L123" s="37"/>
      <c r="M123" s="37">
        <v>292.64214046822741</v>
      </c>
      <c r="N123" s="37">
        <v>398</v>
      </c>
      <c r="O123" s="37"/>
      <c r="P123" s="37">
        <v>53.34</v>
      </c>
      <c r="Q123" s="37">
        <v>4645</v>
      </c>
      <c r="R123" s="37"/>
      <c r="S123" s="37"/>
      <c r="T123" s="37"/>
      <c r="U123" s="37">
        <v>278.97000000000003</v>
      </c>
      <c r="V123" s="37"/>
      <c r="W123" s="37">
        <v>2791.96</v>
      </c>
      <c r="X123" s="37">
        <v>10.11</v>
      </c>
      <c r="Y123" s="37"/>
      <c r="Z123" s="37"/>
      <c r="AA123" s="37"/>
      <c r="AB123" s="37">
        <v>910.41999999999985</v>
      </c>
      <c r="AC123" s="37">
        <v>218.98000000000002</v>
      </c>
      <c r="AD123" s="37">
        <v>1241</v>
      </c>
      <c r="AE123" s="37"/>
      <c r="AF123" s="37"/>
      <c r="AG123" s="37">
        <v>12695.130535117058</v>
      </c>
    </row>
    <row r="124" spans="1:33" x14ac:dyDescent="0.2">
      <c r="A124" s="36" t="s">
        <v>56</v>
      </c>
      <c r="B124" s="37"/>
      <c r="C124" s="37">
        <v>300</v>
      </c>
      <c r="D124" s="37"/>
      <c r="E124" s="37"/>
      <c r="F124" s="37">
        <v>136.84</v>
      </c>
      <c r="G124" s="37"/>
      <c r="H124" s="37"/>
      <c r="I124" s="37"/>
      <c r="J124" s="37"/>
      <c r="K124" s="37">
        <v>451.64</v>
      </c>
      <c r="L124" s="37"/>
      <c r="M124" s="37">
        <v>539.23</v>
      </c>
      <c r="N124" s="37">
        <v>303.38</v>
      </c>
      <c r="O124" s="37"/>
      <c r="P124" s="37">
        <v>42.36</v>
      </c>
      <c r="Q124" s="37">
        <v>5095</v>
      </c>
      <c r="R124" s="37"/>
      <c r="S124" s="37"/>
      <c r="T124" s="37"/>
      <c r="U124" s="37">
        <v>498.97</v>
      </c>
      <c r="V124" s="37"/>
      <c r="W124" s="37">
        <v>614.43000000000006</v>
      </c>
      <c r="X124" s="37">
        <v>10.11</v>
      </c>
      <c r="Y124" s="37"/>
      <c r="Z124" s="37"/>
      <c r="AA124" s="37"/>
      <c r="AB124" s="37">
        <v>998.61999999999989</v>
      </c>
      <c r="AC124" s="37">
        <v>230.96999999999997</v>
      </c>
      <c r="AD124" s="37">
        <v>691</v>
      </c>
      <c r="AE124" s="37"/>
      <c r="AF124" s="37"/>
      <c r="AG124" s="37">
        <v>9912.5499999999993</v>
      </c>
    </row>
    <row r="125" spans="1:33" x14ac:dyDescent="0.2">
      <c r="A125" s="36" t="s">
        <v>57</v>
      </c>
      <c r="B125" s="37"/>
      <c r="C125" s="37"/>
      <c r="D125" s="37">
        <v>70</v>
      </c>
      <c r="E125" s="37"/>
      <c r="F125" s="37">
        <v>-427.15999999999997</v>
      </c>
      <c r="G125" s="37"/>
      <c r="H125" s="37">
        <v>170.88</v>
      </c>
      <c r="I125" s="37"/>
      <c r="J125" s="37">
        <v>129.94</v>
      </c>
      <c r="K125" s="37">
        <v>266.73</v>
      </c>
      <c r="L125" s="37"/>
      <c r="M125" s="37">
        <v>226.45</v>
      </c>
      <c r="N125" s="37">
        <v>132.15</v>
      </c>
      <c r="O125" s="37"/>
      <c r="P125" s="37">
        <v>69.78</v>
      </c>
      <c r="Q125" s="37">
        <v>7015</v>
      </c>
      <c r="R125" s="37"/>
      <c r="S125" s="37"/>
      <c r="T125" s="37"/>
      <c r="U125" s="37">
        <v>278.97000000000003</v>
      </c>
      <c r="V125" s="37"/>
      <c r="W125" s="37">
        <v>6214.43</v>
      </c>
      <c r="X125" s="37">
        <v>10.11</v>
      </c>
      <c r="Y125" s="37"/>
      <c r="Z125" s="37"/>
      <c r="AA125" s="37">
        <v>897</v>
      </c>
      <c r="AB125" s="37">
        <v>1374.94</v>
      </c>
      <c r="AC125" s="37">
        <v>227.22</v>
      </c>
      <c r="AD125" s="37">
        <v>768</v>
      </c>
      <c r="AE125" s="37"/>
      <c r="AF125" s="37"/>
      <c r="AG125" s="37">
        <v>17424.440000000002</v>
      </c>
    </row>
    <row r="126" spans="1:33" x14ac:dyDescent="0.2">
      <c r="A126" s="7" t="s">
        <v>76</v>
      </c>
      <c r="B126" s="37">
        <v>3191.45</v>
      </c>
      <c r="C126" s="37">
        <v>50</v>
      </c>
      <c r="D126" s="37">
        <v>1000</v>
      </c>
      <c r="E126" s="37"/>
      <c r="F126" s="37">
        <v>20419.989999999998</v>
      </c>
      <c r="G126" s="37"/>
      <c r="H126" s="37">
        <v>171.72</v>
      </c>
      <c r="I126" s="37">
        <v>1210.92</v>
      </c>
      <c r="J126" s="37">
        <v>372.24</v>
      </c>
      <c r="K126" s="37">
        <v>3419.1800000000003</v>
      </c>
      <c r="L126" s="37"/>
      <c r="M126" s="37">
        <v>2393.0099999999998</v>
      </c>
      <c r="N126" s="37">
        <v>4397.619999999999</v>
      </c>
      <c r="O126" s="37"/>
      <c r="P126" s="37">
        <v>574.19000000000005</v>
      </c>
      <c r="Q126" s="37">
        <v>94024.79</v>
      </c>
      <c r="R126" s="37"/>
      <c r="S126" s="37">
        <v>2550</v>
      </c>
      <c r="T126" s="37"/>
      <c r="U126" s="37">
        <v>3848.6400000000012</v>
      </c>
      <c r="V126" s="37">
        <v>384.31</v>
      </c>
      <c r="W126" s="37">
        <v>47291.02</v>
      </c>
      <c r="X126" s="37">
        <v>1018.4200000000002</v>
      </c>
      <c r="Y126" s="37"/>
      <c r="Z126" s="37"/>
      <c r="AA126" s="37">
        <v>1036</v>
      </c>
      <c r="AB126" s="37">
        <v>18428.539999999997</v>
      </c>
      <c r="AC126" s="37">
        <v>3884.17</v>
      </c>
      <c r="AD126" s="37">
        <v>14162</v>
      </c>
      <c r="AE126" s="37"/>
      <c r="AF126" s="37"/>
      <c r="AG126" s="37">
        <v>223828.20999999996</v>
      </c>
    </row>
    <row r="127" spans="1:33" x14ac:dyDescent="0.2">
      <c r="A127" s="36" t="s">
        <v>59</v>
      </c>
      <c r="B127" s="37">
        <v>320</v>
      </c>
      <c r="C127" s="37"/>
      <c r="D127" s="37"/>
      <c r="E127" s="37"/>
      <c r="F127" s="37">
        <v>1808.63</v>
      </c>
      <c r="G127" s="37"/>
      <c r="H127" s="37"/>
      <c r="I127" s="37"/>
      <c r="J127" s="37"/>
      <c r="K127" s="37">
        <v>227.24000000000004</v>
      </c>
      <c r="L127" s="37"/>
      <c r="M127" s="37"/>
      <c r="N127" s="37">
        <v>255.13</v>
      </c>
      <c r="O127" s="37"/>
      <c r="P127" s="37">
        <v>43.36</v>
      </c>
      <c r="Q127" s="37">
        <v>5435</v>
      </c>
      <c r="R127" s="37"/>
      <c r="S127" s="37"/>
      <c r="T127" s="37"/>
      <c r="U127" s="37">
        <v>779.97</v>
      </c>
      <c r="V127" s="37"/>
      <c r="W127" s="37">
        <v>3049</v>
      </c>
      <c r="X127" s="37">
        <v>10.11</v>
      </c>
      <c r="Y127" s="37"/>
      <c r="Z127" s="37"/>
      <c r="AA127" s="37"/>
      <c r="AB127" s="37">
        <v>1065.26</v>
      </c>
      <c r="AC127" s="37">
        <v>214.19</v>
      </c>
      <c r="AD127" s="37">
        <v>1173</v>
      </c>
      <c r="AE127" s="37"/>
      <c r="AF127" s="37"/>
      <c r="AG127" s="37">
        <v>14380.890000000001</v>
      </c>
    </row>
    <row r="128" spans="1:33" x14ac:dyDescent="0.2">
      <c r="A128" s="36" t="s">
        <v>60</v>
      </c>
      <c r="B128" s="37">
        <v>166.39</v>
      </c>
      <c r="C128" s="37"/>
      <c r="D128" s="37"/>
      <c r="E128" s="37"/>
      <c r="F128" s="37">
        <v>1225.08</v>
      </c>
      <c r="G128" s="37"/>
      <c r="H128" s="37"/>
      <c r="I128" s="37"/>
      <c r="J128" s="37"/>
      <c r="K128" s="37">
        <v>845.73</v>
      </c>
      <c r="L128" s="37"/>
      <c r="M128" s="37">
        <v>140.62</v>
      </c>
      <c r="N128" s="37"/>
      <c r="O128" s="37"/>
      <c r="P128" s="37">
        <v>43.36</v>
      </c>
      <c r="Q128" s="37">
        <v>2075</v>
      </c>
      <c r="R128" s="37"/>
      <c r="S128" s="37"/>
      <c r="T128" s="37"/>
      <c r="U128" s="37">
        <v>278.97000000000003</v>
      </c>
      <c r="V128" s="37"/>
      <c r="W128" s="37">
        <v>1750</v>
      </c>
      <c r="X128" s="37">
        <v>10.11</v>
      </c>
      <c r="Y128" s="37"/>
      <c r="Z128" s="37"/>
      <c r="AA128" s="37"/>
      <c r="AB128" s="37">
        <v>406.7</v>
      </c>
      <c r="AC128" s="37">
        <v>173.75</v>
      </c>
      <c r="AD128" s="37">
        <v>851</v>
      </c>
      <c r="AE128" s="37"/>
      <c r="AF128" s="37"/>
      <c r="AG128" s="37">
        <v>7966.71</v>
      </c>
    </row>
    <row r="129" spans="1:33" x14ac:dyDescent="0.2">
      <c r="A129" s="36" t="s">
        <v>61</v>
      </c>
      <c r="B129" s="37">
        <v>1613.3799999999999</v>
      </c>
      <c r="C129" s="37"/>
      <c r="D129" s="37"/>
      <c r="E129" s="37"/>
      <c r="F129" s="37">
        <v>1175.08</v>
      </c>
      <c r="G129" s="37"/>
      <c r="H129" s="37"/>
      <c r="I129" s="37"/>
      <c r="J129" s="37"/>
      <c r="K129" s="37">
        <v>472.85999999999996</v>
      </c>
      <c r="L129" s="37"/>
      <c r="M129" s="37">
        <v>526.23</v>
      </c>
      <c r="N129" s="37"/>
      <c r="O129" s="37"/>
      <c r="P129" s="37">
        <v>43.36</v>
      </c>
      <c r="Q129" s="37">
        <v>8070</v>
      </c>
      <c r="R129" s="37"/>
      <c r="S129" s="37"/>
      <c r="T129" s="37"/>
      <c r="U129" s="37">
        <v>278.97000000000003</v>
      </c>
      <c r="V129" s="37"/>
      <c r="W129" s="37">
        <v>1757.43</v>
      </c>
      <c r="X129" s="37">
        <v>585.21</v>
      </c>
      <c r="Y129" s="37"/>
      <c r="Z129" s="37"/>
      <c r="AA129" s="37"/>
      <c r="AB129" s="37">
        <v>1581.7199999999998</v>
      </c>
      <c r="AC129" s="37">
        <v>502.16</v>
      </c>
      <c r="AD129" s="37">
        <v>233</v>
      </c>
      <c r="AE129" s="37"/>
      <c r="AF129" s="37"/>
      <c r="AG129" s="37">
        <v>16839.400000000001</v>
      </c>
    </row>
    <row r="130" spans="1:33" x14ac:dyDescent="0.2">
      <c r="A130" s="36" t="s">
        <v>62</v>
      </c>
      <c r="B130" s="37"/>
      <c r="C130" s="37"/>
      <c r="D130" s="37"/>
      <c r="E130" s="37"/>
      <c r="F130" s="37">
        <v>1793.63</v>
      </c>
      <c r="G130" s="37"/>
      <c r="H130" s="37"/>
      <c r="I130" s="37"/>
      <c r="J130" s="37">
        <v>317.89</v>
      </c>
      <c r="K130" s="37">
        <v>166.99</v>
      </c>
      <c r="L130" s="37"/>
      <c r="M130" s="37">
        <v>209.75</v>
      </c>
      <c r="N130" s="37">
        <v>946.5100000000001</v>
      </c>
      <c r="O130" s="37"/>
      <c r="P130" s="37">
        <v>51.19</v>
      </c>
      <c r="Q130" s="37">
        <v>9123.35</v>
      </c>
      <c r="R130" s="37"/>
      <c r="S130" s="37"/>
      <c r="T130" s="37"/>
      <c r="U130" s="37">
        <v>278.97000000000003</v>
      </c>
      <c r="V130" s="37"/>
      <c r="W130" s="37">
        <v>3324.25</v>
      </c>
      <c r="X130" s="37">
        <v>10.11</v>
      </c>
      <c r="Y130" s="37"/>
      <c r="Z130" s="37"/>
      <c r="AA130" s="37"/>
      <c r="AB130" s="37">
        <v>1788.17</v>
      </c>
      <c r="AC130" s="37">
        <v>349.32</v>
      </c>
      <c r="AD130" s="37">
        <v>1080</v>
      </c>
      <c r="AE130" s="37"/>
      <c r="AF130" s="37"/>
      <c r="AG130" s="37">
        <v>19440.13</v>
      </c>
    </row>
    <row r="131" spans="1:33" x14ac:dyDescent="0.2">
      <c r="A131" s="36" t="s">
        <v>63</v>
      </c>
      <c r="B131" s="37"/>
      <c r="C131" s="37"/>
      <c r="D131" s="37"/>
      <c r="E131" s="37"/>
      <c r="F131" s="37">
        <v>1175.08</v>
      </c>
      <c r="G131" s="37"/>
      <c r="H131" s="37"/>
      <c r="I131" s="37"/>
      <c r="J131" s="37"/>
      <c r="K131" s="37">
        <v>75.680000000000007</v>
      </c>
      <c r="L131" s="37"/>
      <c r="M131" s="37">
        <v>105.72999999999999</v>
      </c>
      <c r="N131" s="37">
        <v>420.55999999999995</v>
      </c>
      <c r="O131" s="37"/>
      <c r="P131" s="37">
        <v>43.36</v>
      </c>
      <c r="Q131" s="37">
        <v>13817.69</v>
      </c>
      <c r="R131" s="37"/>
      <c r="S131" s="37"/>
      <c r="T131" s="37"/>
      <c r="U131" s="37">
        <v>278.97000000000003</v>
      </c>
      <c r="V131" s="37"/>
      <c r="W131" s="37">
        <v>10330</v>
      </c>
      <c r="X131" s="37">
        <v>10.11</v>
      </c>
      <c r="Y131" s="37"/>
      <c r="Z131" s="37"/>
      <c r="AA131" s="37"/>
      <c r="AB131" s="37">
        <v>2708.2599999999998</v>
      </c>
      <c r="AC131" s="37">
        <v>159.85999999999999</v>
      </c>
      <c r="AD131" s="37">
        <v>1439</v>
      </c>
      <c r="AE131" s="37"/>
      <c r="AF131" s="37"/>
      <c r="AG131" s="37">
        <v>30564.3</v>
      </c>
    </row>
    <row r="132" spans="1:33" x14ac:dyDescent="0.2">
      <c r="A132" s="36" t="s">
        <v>64</v>
      </c>
      <c r="B132" s="37"/>
      <c r="C132" s="37">
        <v>50</v>
      </c>
      <c r="D132" s="37"/>
      <c r="E132" s="37"/>
      <c r="F132" s="37">
        <v>1175.08</v>
      </c>
      <c r="G132" s="37"/>
      <c r="H132" s="37"/>
      <c r="I132" s="37">
        <v>1210.92</v>
      </c>
      <c r="J132" s="37"/>
      <c r="K132" s="37">
        <v>224.13</v>
      </c>
      <c r="L132" s="37"/>
      <c r="M132" s="37">
        <v>349.19</v>
      </c>
      <c r="N132" s="37">
        <v>420.55999999999995</v>
      </c>
      <c r="O132" s="37"/>
      <c r="P132" s="37">
        <v>43.36</v>
      </c>
      <c r="Q132" s="37">
        <v>15691.35</v>
      </c>
      <c r="R132" s="37"/>
      <c r="S132" s="37">
        <v>600</v>
      </c>
      <c r="T132" s="37"/>
      <c r="U132" s="37">
        <v>278.97000000000003</v>
      </c>
      <c r="V132" s="37">
        <v>41.8</v>
      </c>
      <c r="W132" s="37">
        <v>13205</v>
      </c>
      <c r="X132" s="37">
        <v>10.11</v>
      </c>
      <c r="Y132" s="37"/>
      <c r="Z132" s="37"/>
      <c r="AA132" s="37"/>
      <c r="AB132" s="37">
        <v>3075.51</v>
      </c>
      <c r="AC132" s="37">
        <v>609.83999999999992</v>
      </c>
      <c r="AD132" s="37">
        <v>2548</v>
      </c>
      <c r="AE132" s="37"/>
      <c r="AF132" s="37"/>
      <c r="AG132" s="37">
        <v>39533.82</v>
      </c>
    </row>
    <row r="133" spans="1:33" x14ac:dyDescent="0.2">
      <c r="A133" s="36" t="s">
        <v>65</v>
      </c>
      <c r="B133" s="37"/>
      <c r="C133" s="37"/>
      <c r="D133" s="37"/>
      <c r="E133" s="37"/>
      <c r="F133" s="37">
        <v>1793.63</v>
      </c>
      <c r="G133" s="37"/>
      <c r="H133" s="37"/>
      <c r="I133" s="37"/>
      <c r="J133" s="37"/>
      <c r="K133" s="37">
        <v>126.16</v>
      </c>
      <c r="L133" s="37"/>
      <c r="M133" s="37">
        <v>345.65999999999997</v>
      </c>
      <c r="N133" s="37">
        <v>420.55999999999995</v>
      </c>
      <c r="O133" s="37"/>
      <c r="P133" s="37">
        <v>52.8</v>
      </c>
      <c r="Q133" s="37">
        <v>3425</v>
      </c>
      <c r="R133" s="37"/>
      <c r="S133" s="37"/>
      <c r="T133" s="37"/>
      <c r="U133" s="37">
        <v>278.97000000000003</v>
      </c>
      <c r="V133" s="37"/>
      <c r="W133" s="37">
        <v>1454.5</v>
      </c>
      <c r="X133" s="37">
        <v>10.11</v>
      </c>
      <c r="Y133" s="37"/>
      <c r="Z133" s="37"/>
      <c r="AA133" s="37"/>
      <c r="AB133" s="37">
        <v>671.3</v>
      </c>
      <c r="AC133" s="37">
        <v>226.82999999999998</v>
      </c>
      <c r="AD133" s="37">
        <v>2466</v>
      </c>
      <c r="AE133" s="37"/>
      <c r="AF133" s="37"/>
      <c r="AG133" s="37">
        <v>11271.52</v>
      </c>
    </row>
    <row r="134" spans="1:33" x14ac:dyDescent="0.2">
      <c r="A134" s="36" t="s">
        <v>66</v>
      </c>
      <c r="B134" s="37"/>
      <c r="C134" s="37"/>
      <c r="D134" s="37">
        <v>1000</v>
      </c>
      <c r="E134" s="37"/>
      <c r="F134" s="37">
        <v>1175.08</v>
      </c>
      <c r="G134" s="37"/>
      <c r="H134" s="37"/>
      <c r="I134" s="37"/>
      <c r="J134" s="37"/>
      <c r="K134" s="37">
        <v>182.08999999999997</v>
      </c>
      <c r="L134" s="37"/>
      <c r="M134" s="37">
        <v>45.99</v>
      </c>
      <c r="N134" s="37">
        <v>420.55999999999995</v>
      </c>
      <c r="O134" s="37"/>
      <c r="P134" s="37">
        <v>43.36</v>
      </c>
      <c r="Q134" s="37">
        <v>6774.67</v>
      </c>
      <c r="R134" s="37"/>
      <c r="S134" s="37"/>
      <c r="T134" s="37"/>
      <c r="U134" s="37">
        <v>278.97000000000003</v>
      </c>
      <c r="V134" s="37"/>
      <c r="W134" s="37">
        <v>2754.5</v>
      </c>
      <c r="X134" s="37">
        <v>10.11</v>
      </c>
      <c r="Y134" s="37"/>
      <c r="Z134" s="37"/>
      <c r="AA134" s="37"/>
      <c r="AB134" s="37">
        <v>1327.8300000000002</v>
      </c>
      <c r="AC134" s="37">
        <v>177.56</v>
      </c>
      <c r="AD134" s="37">
        <v>444</v>
      </c>
      <c r="AE134" s="37"/>
      <c r="AF134" s="37"/>
      <c r="AG134" s="37">
        <v>14634.72</v>
      </c>
    </row>
    <row r="135" spans="1:33" x14ac:dyDescent="0.2">
      <c r="A135" s="36" t="s">
        <v>67</v>
      </c>
      <c r="B135" s="37"/>
      <c r="C135" s="37"/>
      <c r="D135" s="37"/>
      <c r="E135" s="37"/>
      <c r="F135" s="37">
        <v>1175.08</v>
      </c>
      <c r="G135" s="37"/>
      <c r="H135" s="37"/>
      <c r="I135" s="37"/>
      <c r="J135" s="37"/>
      <c r="K135" s="37">
        <v>314.17</v>
      </c>
      <c r="L135" s="37"/>
      <c r="M135" s="37">
        <v>145.55000000000001</v>
      </c>
      <c r="N135" s="37">
        <v>527.51</v>
      </c>
      <c r="O135" s="37"/>
      <c r="P135" s="37">
        <v>43.36</v>
      </c>
      <c r="Q135" s="37">
        <v>3200</v>
      </c>
      <c r="R135" s="37"/>
      <c r="S135" s="37"/>
      <c r="T135" s="37"/>
      <c r="U135" s="37">
        <v>278.97000000000003</v>
      </c>
      <c r="V135" s="37"/>
      <c r="W135" s="37">
        <v>254.5</v>
      </c>
      <c r="X135" s="37">
        <v>332.11</v>
      </c>
      <c r="Y135" s="37"/>
      <c r="Z135" s="37"/>
      <c r="AA135" s="37"/>
      <c r="AB135" s="37">
        <v>627.20000000000005</v>
      </c>
      <c r="AC135" s="37">
        <v>199.52999999999997</v>
      </c>
      <c r="AD135" s="37">
        <v>1158</v>
      </c>
      <c r="AE135" s="37"/>
      <c r="AF135" s="37"/>
      <c r="AG135" s="37">
        <v>8255.98</v>
      </c>
    </row>
    <row r="136" spans="1:33" x14ac:dyDescent="0.2">
      <c r="A136" s="36" t="s">
        <v>55</v>
      </c>
      <c r="B136" s="37"/>
      <c r="C136" s="37"/>
      <c r="D136" s="37"/>
      <c r="E136" s="37"/>
      <c r="F136" s="37">
        <v>1795.6599999999999</v>
      </c>
      <c r="G136" s="37"/>
      <c r="H136" s="37"/>
      <c r="I136" s="37"/>
      <c r="J136" s="37"/>
      <c r="K136" s="37">
        <v>282.19</v>
      </c>
      <c r="L136" s="37"/>
      <c r="M136" s="37">
        <v>108.82000000000001</v>
      </c>
      <c r="N136" s="37">
        <v>526.74</v>
      </c>
      <c r="O136" s="37"/>
      <c r="P136" s="37">
        <v>44.36</v>
      </c>
      <c r="Q136" s="37">
        <v>3928.02</v>
      </c>
      <c r="R136" s="37"/>
      <c r="S136" s="37"/>
      <c r="T136" s="37"/>
      <c r="U136" s="37">
        <v>278.97000000000003</v>
      </c>
      <c r="V136" s="37"/>
      <c r="W136" s="37">
        <v>2523.5</v>
      </c>
      <c r="X136" s="37">
        <v>10.11</v>
      </c>
      <c r="Y136" s="37"/>
      <c r="Z136" s="37"/>
      <c r="AA136" s="37"/>
      <c r="AB136" s="37">
        <v>769.89</v>
      </c>
      <c r="AC136" s="37">
        <v>222.56999999999996</v>
      </c>
      <c r="AD136" s="37">
        <v>427</v>
      </c>
      <c r="AE136" s="37"/>
      <c r="AF136" s="37"/>
      <c r="AG136" s="37">
        <v>10917.83</v>
      </c>
    </row>
    <row r="137" spans="1:33" x14ac:dyDescent="0.2">
      <c r="A137" s="36" t="s">
        <v>56</v>
      </c>
      <c r="B137" s="37">
        <v>1091.68</v>
      </c>
      <c r="C137" s="37"/>
      <c r="D137" s="37"/>
      <c r="E137" s="37"/>
      <c r="F137" s="37">
        <v>3064.48</v>
      </c>
      <c r="G137" s="37"/>
      <c r="H137" s="37"/>
      <c r="I137" s="37"/>
      <c r="J137" s="37"/>
      <c r="K137" s="37">
        <v>125.64999999999999</v>
      </c>
      <c r="L137" s="37"/>
      <c r="M137" s="37">
        <v>188.91000000000003</v>
      </c>
      <c r="N137" s="37">
        <v>308.04999999999995</v>
      </c>
      <c r="O137" s="37"/>
      <c r="P137" s="37">
        <v>44.36</v>
      </c>
      <c r="Q137" s="37">
        <v>13269.01</v>
      </c>
      <c r="R137" s="37"/>
      <c r="S137" s="37">
        <v>1950</v>
      </c>
      <c r="T137" s="37"/>
      <c r="U137" s="37">
        <v>278.97000000000003</v>
      </c>
      <c r="V137" s="37"/>
      <c r="W137" s="37">
        <v>282.99</v>
      </c>
      <c r="X137" s="37">
        <v>10.11</v>
      </c>
      <c r="Y137" s="37"/>
      <c r="Z137" s="37"/>
      <c r="AA137" s="37">
        <v>1036</v>
      </c>
      <c r="AB137" s="37">
        <v>2600.4199999999996</v>
      </c>
      <c r="AC137" s="37">
        <v>751.39</v>
      </c>
      <c r="AD137" s="37">
        <v>547</v>
      </c>
      <c r="AE137" s="37"/>
      <c r="AF137" s="37"/>
      <c r="AG137" s="37">
        <v>25549.02</v>
      </c>
    </row>
    <row r="138" spans="1:33" x14ac:dyDescent="0.2">
      <c r="A138" s="36" t="s">
        <v>57</v>
      </c>
      <c r="B138" s="37"/>
      <c r="C138" s="37"/>
      <c r="D138" s="37"/>
      <c r="E138" s="37"/>
      <c r="F138" s="37">
        <v>3063.48</v>
      </c>
      <c r="G138" s="37"/>
      <c r="H138" s="37">
        <v>171.72</v>
      </c>
      <c r="I138" s="37"/>
      <c r="J138" s="37">
        <v>54.35</v>
      </c>
      <c r="K138" s="37">
        <v>376.29</v>
      </c>
      <c r="L138" s="37"/>
      <c r="M138" s="37">
        <v>226.56</v>
      </c>
      <c r="N138" s="37">
        <v>151.44</v>
      </c>
      <c r="O138" s="37"/>
      <c r="P138" s="37">
        <v>77.960000000000008</v>
      </c>
      <c r="Q138" s="37">
        <v>9215.7000000000007</v>
      </c>
      <c r="R138" s="37"/>
      <c r="S138" s="37"/>
      <c r="T138" s="37"/>
      <c r="U138" s="37">
        <v>278.97000000000003</v>
      </c>
      <c r="V138" s="37">
        <v>342.51</v>
      </c>
      <c r="W138" s="37">
        <v>6605.35</v>
      </c>
      <c r="X138" s="37">
        <v>10.11</v>
      </c>
      <c r="Y138" s="37"/>
      <c r="Z138" s="37"/>
      <c r="AA138" s="37"/>
      <c r="AB138" s="37">
        <v>1806.28</v>
      </c>
      <c r="AC138" s="37">
        <v>297.17</v>
      </c>
      <c r="AD138" s="37">
        <v>1796</v>
      </c>
      <c r="AE138" s="37"/>
      <c r="AF138" s="37"/>
      <c r="AG138" s="37">
        <v>24473.89</v>
      </c>
    </row>
    <row r="139" spans="1:33" x14ac:dyDescent="0.2">
      <c r="A139" s="7" t="s">
        <v>77</v>
      </c>
      <c r="B139" s="37">
        <v>152.87</v>
      </c>
      <c r="C139" s="37">
        <v>7000</v>
      </c>
      <c r="D139" s="37">
        <v>175.57</v>
      </c>
      <c r="E139" s="37"/>
      <c r="F139" s="37">
        <v>27805.889999999996</v>
      </c>
      <c r="G139" s="37"/>
      <c r="H139" s="37">
        <v>172.57</v>
      </c>
      <c r="I139" s="37"/>
      <c r="J139" s="37">
        <v>614.37301003344487</v>
      </c>
      <c r="K139" s="37">
        <v>2439.9599999999996</v>
      </c>
      <c r="L139" s="37"/>
      <c r="M139" s="37">
        <v>1975.19</v>
      </c>
      <c r="N139" s="37">
        <v>2819.87</v>
      </c>
      <c r="O139" s="37"/>
      <c r="P139" s="37">
        <v>917.71</v>
      </c>
      <c r="Q139" s="37">
        <v>57597.540000000008</v>
      </c>
      <c r="R139" s="37"/>
      <c r="S139" s="37">
        <v>1310</v>
      </c>
      <c r="T139" s="37"/>
      <c r="U139" s="37">
        <v>2510.7300000000005</v>
      </c>
      <c r="V139" s="37">
        <v>439</v>
      </c>
      <c r="W139" s="37">
        <v>33613.99</v>
      </c>
      <c r="X139" s="37">
        <v>872.59</v>
      </c>
      <c r="Y139" s="37"/>
      <c r="Z139" s="37"/>
      <c r="AA139" s="37">
        <v>668.5</v>
      </c>
      <c r="AB139" s="37">
        <v>11289.080000000002</v>
      </c>
      <c r="AC139" s="37">
        <v>2081.9827499665548</v>
      </c>
      <c r="AD139" s="37">
        <v>10251</v>
      </c>
      <c r="AE139" s="37"/>
      <c r="AF139" s="37">
        <v>10000</v>
      </c>
      <c r="AG139" s="37">
        <v>174708.41576</v>
      </c>
    </row>
    <row r="140" spans="1:33" x14ac:dyDescent="0.2">
      <c r="A140" s="36" t="s">
        <v>59</v>
      </c>
      <c r="B140" s="37"/>
      <c r="C140" s="37"/>
      <c r="D140" s="37"/>
      <c r="E140" s="37"/>
      <c r="F140" s="37">
        <v>2362.5299999999997</v>
      </c>
      <c r="G140" s="37"/>
      <c r="H140" s="37"/>
      <c r="I140" s="37"/>
      <c r="J140" s="37"/>
      <c r="K140" s="37">
        <v>116.44</v>
      </c>
      <c r="L140" s="37"/>
      <c r="M140" s="37">
        <v>122.58</v>
      </c>
      <c r="N140" s="37"/>
      <c r="O140" s="37"/>
      <c r="P140" s="37">
        <v>45.86</v>
      </c>
      <c r="Q140" s="37">
        <v>8810.0400000000009</v>
      </c>
      <c r="R140" s="37"/>
      <c r="S140" s="37"/>
      <c r="T140" s="37"/>
      <c r="U140" s="37">
        <v>278.97000000000003</v>
      </c>
      <c r="V140" s="37"/>
      <c r="W140" s="37">
        <v>4066.46</v>
      </c>
      <c r="X140" s="37">
        <v>18.010000000000002</v>
      </c>
      <c r="Y140" s="37"/>
      <c r="Z140" s="37"/>
      <c r="AA140" s="37"/>
      <c r="AB140" s="37">
        <v>1726.77</v>
      </c>
      <c r="AC140" s="37">
        <v>117.46</v>
      </c>
      <c r="AD140" s="37">
        <v>1509</v>
      </c>
      <c r="AE140" s="37"/>
      <c r="AF140" s="37"/>
      <c r="AG140" s="37">
        <v>19174.12</v>
      </c>
    </row>
    <row r="141" spans="1:33" x14ac:dyDescent="0.2">
      <c r="A141" s="36" t="s">
        <v>60</v>
      </c>
      <c r="B141" s="37"/>
      <c r="C141" s="37"/>
      <c r="D141" s="37"/>
      <c r="E141" s="37"/>
      <c r="F141" s="37">
        <v>1750.37</v>
      </c>
      <c r="G141" s="37"/>
      <c r="H141" s="37"/>
      <c r="I141" s="37"/>
      <c r="J141" s="37"/>
      <c r="K141" s="37">
        <v>171.53000000000003</v>
      </c>
      <c r="L141" s="37"/>
      <c r="M141" s="37">
        <v>182.52</v>
      </c>
      <c r="N141" s="37"/>
      <c r="O141" s="37"/>
      <c r="P141" s="37">
        <v>44.36</v>
      </c>
      <c r="Q141" s="37">
        <v>2219.0100000000002</v>
      </c>
      <c r="R141" s="37"/>
      <c r="S141" s="37"/>
      <c r="T141" s="37"/>
      <c r="U141" s="37">
        <v>278.97000000000003</v>
      </c>
      <c r="V141" s="37">
        <v>439</v>
      </c>
      <c r="W141" s="37">
        <v>2837.5</v>
      </c>
      <c r="X141" s="37">
        <v>18.010000000000002</v>
      </c>
      <c r="Y141" s="37"/>
      <c r="Z141" s="37"/>
      <c r="AA141" s="37"/>
      <c r="AB141" s="37">
        <v>434.92</v>
      </c>
      <c r="AC141" s="37">
        <v>118.05</v>
      </c>
      <c r="AD141" s="37">
        <v>1629</v>
      </c>
      <c r="AE141" s="37"/>
      <c r="AF141" s="37"/>
      <c r="AG141" s="37">
        <v>10123.24</v>
      </c>
    </row>
    <row r="142" spans="1:33" x14ac:dyDescent="0.2">
      <c r="A142" s="36" t="s">
        <v>61</v>
      </c>
      <c r="B142" s="37"/>
      <c r="C142" s="37"/>
      <c r="D142" s="37"/>
      <c r="E142" s="37"/>
      <c r="F142" s="37">
        <v>1699.37</v>
      </c>
      <c r="G142" s="37"/>
      <c r="H142" s="37"/>
      <c r="I142" s="37"/>
      <c r="J142" s="37"/>
      <c r="K142" s="37">
        <v>155.17000000000002</v>
      </c>
      <c r="L142" s="37"/>
      <c r="M142" s="37">
        <v>185.15</v>
      </c>
      <c r="N142" s="37">
        <v>500</v>
      </c>
      <c r="O142" s="37"/>
      <c r="P142" s="37">
        <v>44.36</v>
      </c>
      <c r="Q142" s="37">
        <v>1619.3400000000001</v>
      </c>
      <c r="R142" s="37"/>
      <c r="S142" s="37"/>
      <c r="T142" s="37"/>
      <c r="U142" s="37">
        <v>278.97000000000003</v>
      </c>
      <c r="V142" s="37"/>
      <c r="W142" s="37">
        <v>850</v>
      </c>
      <c r="X142" s="37">
        <v>18.010000000000002</v>
      </c>
      <c r="Y142" s="37"/>
      <c r="Z142" s="37"/>
      <c r="AA142" s="37"/>
      <c r="AB142" s="37">
        <v>317.39</v>
      </c>
      <c r="AC142" s="37">
        <v>213.34</v>
      </c>
      <c r="AD142" s="37">
        <v>317</v>
      </c>
      <c r="AE142" s="37"/>
      <c r="AF142" s="37"/>
      <c r="AG142" s="37">
        <v>6198.1000000000013</v>
      </c>
    </row>
    <row r="143" spans="1:33" x14ac:dyDescent="0.2">
      <c r="A143" s="36" t="s">
        <v>62</v>
      </c>
      <c r="B143" s="37"/>
      <c r="C143" s="37"/>
      <c r="D143" s="37"/>
      <c r="E143" s="37"/>
      <c r="F143" s="37">
        <v>2347.5299999999997</v>
      </c>
      <c r="G143" s="37"/>
      <c r="H143" s="37"/>
      <c r="I143" s="37"/>
      <c r="J143" s="37"/>
      <c r="K143" s="37">
        <v>187.88</v>
      </c>
      <c r="L143" s="37"/>
      <c r="M143" s="37">
        <v>234.17000000000002</v>
      </c>
      <c r="N143" s="37">
        <v>250</v>
      </c>
      <c r="O143" s="37"/>
      <c r="P143" s="37">
        <v>46.64</v>
      </c>
      <c r="Q143" s="37">
        <v>7312.0300000000007</v>
      </c>
      <c r="R143" s="37"/>
      <c r="S143" s="37"/>
      <c r="T143" s="37"/>
      <c r="U143" s="37">
        <v>278.97000000000003</v>
      </c>
      <c r="V143" s="37"/>
      <c r="W143" s="37">
        <v>2934</v>
      </c>
      <c r="X143" s="37">
        <v>361.01</v>
      </c>
      <c r="Y143" s="37"/>
      <c r="Z143" s="37"/>
      <c r="AA143" s="37"/>
      <c r="AB143" s="37">
        <v>1433.15</v>
      </c>
      <c r="AC143" s="37">
        <v>174.16000000000003</v>
      </c>
      <c r="AD143" s="37">
        <v>104</v>
      </c>
      <c r="AE143" s="37"/>
      <c r="AF143" s="37"/>
      <c r="AG143" s="37">
        <v>15663.539999999999</v>
      </c>
    </row>
    <row r="144" spans="1:33" x14ac:dyDescent="0.2">
      <c r="A144" s="36" t="s">
        <v>63</v>
      </c>
      <c r="B144" s="37"/>
      <c r="C144" s="37"/>
      <c r="D144" s="37"/>
      <c r="E144" s="37"/>
      <c r="F144" s="37">
        <v>1699.37</v>
      </c>
      <c r="G144" s="37"/>
      <c r="H144" s="37"/>
      <c r="I144" s="37"/>
      <c r="J144" s="37">
        <v>593.47</v>
      </c>
      <c r="K144" s="37">
        <v>183.94</v>
      </c>
      <c r="L144" s="37"/>
      <c r="M144" s="37">
        <v>160.69999999999999</v>
      </c>
      <c r="N144" s="37">
        <v>250</v>
      </c>
      <c r="O144" s="37"/>
      <c r="P144" s="37">
        <v>44.36</v>
      </c>
      <c r="Q144" s="37">
        <v>4353.3500000000004</v>
      </c>
      <c r="R144" s="37"/>
      <c r="S144" s="37"/>
      <c r="T144" s="37"/>
      <c r="U144" s="37">
        <v>278.97000000000003</v>
      </c>
      <c r="V144" s="37"/>
      <c r="W144" s="37">
        <v>1300</v>
      </c>
      <c r="X144" s="37">
        <v>18.010000000000002</v>
      </c>
      <c r="Y144" s="37"/>
      <c r="Z144" s="37"/>
      <c r="AA144" s="37"/>
      <c r="AB144" s="37">
        <v>853.25000000000011</v>
      </c>
      <c r="AC144" s="37">
        <v>276.50000000000006</v>
      </c>
      <c r="AD144" s="37"/>
      <c r="AE144" s="37"/>
      <c r="AF144" s="37"/>
      <c r="AG144" s="37">
        <v>10011.92</v>
      </c>
    </row>
    <row r="145" spans="1:33" x14ac:dyDescent="0.2">
      <c r="A145" s="36" t="s">
        <v>64</v>
      </c>
      <c r="B145" s="37"/>
      <c r="C145" s="37"/>
      <c r="D145" s="37">
        <v>175.57</v>
      </c>
      <c r="E145" s="37"/>
      <c r="F145" s="37">
        <v>1699.37</v>
      </c>
      <c r="G145" s="37"/>
      <c r="H145" s="37"/>
      <c r="I145" s="37"/>
      <c r="J145" s="37"/>
      <c r="K145" s="37">
        <v>545.24</v>
      </c>
      <c r="L145" s="37"/>
      <c r="M145" s="37">
        <v>255.52</v>
      </c>
      <c r="N145" s="37">
        <v>250</v>
      </c>
      <c r="O145" s="37"/>
      <c r="P145" s="37">
        <v>94.36</v>
      </c>
      <c r="Q145" s="37">
        <v>3308.02</v>
      </c>
      <c r="R145" s="37"/>
      <c r="S145" s="37">
        <v>610</v>
      </c>
      <c r="T145" s="37"/>
      <c r="U145" s="37">
        <v>278.97000000000003</v>
      </c>
      <c r="V145" s="37"/>
      <c r="W145" s="37">
        <v>10000</v>
      </c>
      <c r="X145" s="37">
        <v>18.010000000000002</v>
      </c>
      <c r="Y145" s="37"/>
      <c r="Z145" s="37"/>
      <c r="AA145" s="37"/>
      <c r="AB145" s="37">
        <v>648.37</v>
      </c>
      <c r="AC145" s="37">
        <v>329.4</v>
      </c>
      <c r="AD145" s="37">
        <v>576</v>
      </c>
      <c r="AE145" s="37"/>
      <c r="AF145" s="37">
        <v>10000</v>
      </c>
      <c r="AG145" s="37">
        <v>28788.829999999998</v>
      </c>
    </row>
    <row r="146" spans="1:33" x14ac:dyDescent="0.2">
      <c r="A146" s="36" t="s">
        <v>65</v>
      </c>
      <c r="B146" s="37"/>
      <c r="C146" s="37"/>
      <c r="D146" s="37"/>
      <c r="E146" s="37"/>
      <c r="F146" s="37">
        <v>2201.66</v>
      </c>
      <c r="G146" s="37"/>
      <c r="H146" s="37"/>
      <c r="I146" s="37"/>
      <c r="J146" s="37"/>
      <c r="K146" s="37">
        <v>173.23</v>
      </c>
      <c r="L146" s="37"/>
      <c r="M146" s="37"/>
      <c r="N146" s="37">
        <v>250</v>
      </c>
      <c r="O146" s="37"/>
      <c r="P146" s="37">
        <v>94.4</v>
      </c>
      <c r="Q146" s="37">
        <v>6084.01</v>
      </c>
      <c r="R146" s="37"/>
      <c r="S146" s="37">
        <v>1300</v>
      </c>
      <c r="T146" s="37"/>
      <c r="U146" s="37">
        <v>278.97000000000003</v>
      </c>
      <c r="V146" s="37"/>
      <c r="W146" s="37">
        <v>1560.4699999999998</v>
      </c>
      <c r="X146" s="37">
        <v>22.43</v>
      </c>
      <c r="Y146" s="37"/>
      <c r="Z146" s="37"/>
      <c r="AA146" s="37"/>
      <c r="AB146" s="37">
        <v>1192.46</v>
      </c>
      <c r="AC146" s="37">
        <v>172.73</v>
      </c>
      <c r="AD146" s="37">
        <v>1578</v>
      </c>
      <c r="AE146" s="37"/>
      <c r="AF146" s="37"/>
      <c r="AG146" s="37">
        <v>14908.359999999997</v>
      </c>
    </row>
    <row r="147" spans="1:33" x14ac:dyDescent="0.2">
      <c r="A147" s="36" t="s">
        <v>66</v>
      </c>
      <c r="B147" s="37"/>
      <c r="C147" s="37"/>
      <c r="D147" s="37"/>
      <c r="E147" s="37"/>
      <c r="F147" s="37">
        <v>1553.5</v>
      </c>
      <c r="G147" s="37"/>
      <c r="H147" s="37"/>
      <c r="I147" s="37"/>
      <c r="J147" s="37"/>
      <c r="K147" s="37">
        <v>254.30999999999997</v>
      </c>
      <c r="L147" s="37"/>
      <c r="M147" s="37">
        <v>72.55</v>
      </c>
      <c r="N147" s="37">
        <v>409.78999999999996</v>
      </c>
      <c r="O147" s="37"/>
      <c r="P147" s="37">
        <v>84.15</v>
      </c>
      <c r="Q147" s="37">
        <v>3420</v>
      </c>
      <c r="R147" s="37"/>
      <c r="S147" s="37">
        <v>-600</v>
      </c>
      <c r="T147" s="37"/>
      <c r="U147" s="37">
        <v>278.97000000000003</v>
      </c>
      <c r="V147" s="37"/>
      <c r="W147" s="37">
        <v>1523.6599999999999</v>
      </c>
      <c r="X147" s="37">
        <v>22.31</v>
      </c>
      <c r="Y147" s="37"/>
      <c r="Z147" s="37"/>
      <c r="AA147" s="37"/>
      <c r="AB147" s="37">
        <v>670.32</v>
      </c>
      <c r="AC147" s="37">
        <v>178.95</v>
      </c>
      <c r="AD147" s="37">
        <v>1019</v>
      </c>
      <c r="AE147" s="37"/>
      <c r="AF147" s="37"/>
      <c r="AG147" s="37">
        <v>8887.5099999999984</v>
      </c>
    </row>
    <row r="148" spans="1:33" x14ac:dyDescent="0.2">
      <c r="A148" s="36" t="s">
        <v>67</v>
      </c>
      <c r="B148" s="37"/>
      <c r="C148" s="37"/>
      <c r="D148" s="37"/>
      <c r="E148" s="37"/>
      <c r="F148" s="37">
        <v>1553.5</v>
      </c>
      <c r="G148" s="37"/>
      <c r="H148" s="37"/>
      <c r="I148" s="37"/>
      <c r="J148" s="37"/>
      <c r="K148" s="37">
        <v>207.09</v>
      </c>
      <c r="L148" s="37"/>
      <c r="M148" s="37">
        <v>290.05</v>
      </c>
      <c r="N148" s="37">
        <v>280</v>
      </c>
      <c r="O148" s="37"/>
      <c r="P148" s="37">
        <v>83.09</v>
      </c>
      <c r="Q148" s="37">
        <v>10613.720000000001</v>
      </c>
      <c r="R148" s="37"/>
      <c r="S148" s="37"/>
      <c r="T148" s="37"/>
      <c r="U148" s="37">
        <v>278.97000000000003</v>
      </c>
      <c r="V148" s="37"/>
      <c r="W148" s="37">
        <v>5258.72</v>
      </c>
      <c r="X148" s="37">
        <v>22.2</v>
      </c>
      <c r="Y148" s="37"/>
      <c r="Z148" s="37"/>
      <c r="AA148" s="37"/>
      <c r="AB148" s="37">
        <v>2080.29</v>
      </c>
      <c r="AC148" s="37">
        <v>171.85999999999999</v>
      </c>
      <c r="AD148" s="37">
        <v>491</v>
      </c>
      <c r="AE148" s="37"/>
      <c r="AF148" s="37"/>
      <c r="AG148" s="37">
        <v>21330.49</v>
      </c>
    </row>
    <row r="149" spans="1:33" x14ac:dyDescent="0.2">
      <c r="A149" s="36" t="s">
        <v>55</v>
      </c>
      <c r="B149" s="37">
        <v>152.87</v>
      </c>
      <c r="C149" s="37"/>
      <c r="D149" s="37"/>
      <c r="E149" s="37"/>
      <c r="F149" s="37">
        <v>2196.69</v>
      </c>
      <c r="G149" s="37"/>
      <c r="H149" s="37"/>
      <c r="I149" s="37"/>
      <c r="J149" s="37"/>
      <c r="K149" s="37">
        <v>186.2</v>
      </c>
      <c r="L149" s="37"/>
      <c r="M149" s="37">
        <v>140.13</v>
      </c>
      <c r="N149" s="37">
        <v>250</v>
      </c>
      <c r="O149" s="37"/>
      <c r="P149" s="37">
        <v>82.039999999999992</v>
      </c>
      <c r="Q149" s="37">
        <v>3649.01</v>
      </c>
      <c r="R149" s="37"/>
      <c r="S149" s="37"/>
      <c r="T149" s="37"/>
      <c r="U149" s="37"/>
      <c r="V149" s="37"/>
      <c r="W149" s="37">
        <v>2759.88</v>
      </c>
      <c r="X149" s="37">
        <v>322.97999999999996</v>
      </c>
      <c r="Y149" s="37"/>
      <c r="Z149" s="37"/>
      <c r="AA149" s="37"/>
      <c r="AB149" s="37">
        <v>715.2</v>
      </c>
      <c r="AC149" s="37">
        <v>131.59</v>
      </c>
      <c r="AD149" s="37">
        <v>1910</v>
      </c>
      <c r="AE149" s="37"/>
      <c r="AF149" s="37"/>
      <c r="AG149" s="37">
        <v>12496.59</v>
      </c>
    </row>
    <row r="150" spans="1:33" x14ac:dyDescent="0.2">
      <c r="A150" s="36" t="s">
        <v>56</v>
      </c>
      <c r="B150" s="37"/>
      <c r="C150" s="37"/>
      <c r="D150" s="37"/>
      <c r="E150" s="37"/>
      <c r="F150" s="37">
        <v>4371</v>
      </c>
      <c r="G150" s="37"/>
      <c r="H150" s="37"/>
      <c r="I150" s="37"/>
      <c r="J150" s="37"/>
      <c r="K150" s="37">
        <v>125.41</v>
      </c>
      <c r="L150" s="37"/>
      <c r="M150" s="37">
        <v>197.66</v>
      </c>
      <c r="N150" s="37">
        <v>380.08000000000004</v>
      </c>
      <c r="O150" s="37"/>
      <c r="P150" s="37">
        <v>80.97999999999999</v>
      </c>
      <c r="Q150" s="37">
        <v>3310</v>
      </c>
      <c r="R150" s="37"/>
      <c r="S150" s="37"/>
      <c r="T150" s="37"/>
      <c r="U150" s="37"/>
      <c r="V150" s="37"/>
      <c r="W150" s="37">
        <v>261.06</v>
      </c>
      <c r="X150" s="37">
        <v>15.86</v>
      </c>
      <c r="Y150" s="37"/>
      <c r="Z150" s="37"/>
      <c r="AA150" s="37">
        <v>244.5</v>
      </c>
      <c r="AB150" s="37">
        <v>648.76</v>
      </c>
      <c r="AC150" s="37">
        <v>113.82</v>
      </c>
      <c r="AD150" s="37">
        <v>583</v>
      </c>
      <c r="AE150" s="37"/>
      <c r="AF150" s="37"/>
      <c r="AG150" s="37">
        <v>10332.129999999999</v>
      </c>
    </row>
    <row r="151" spans="1:33" x14ac:dyDescent="0.2">
      <c r="A151" s="36" t="s">
        <v>57</v>
      </c>
      <c r="B151" s="37"/>
      <c r="C151" s="37">
        <v>7000</v>
      </c>
      <c r="D151" s="37"/>
      <c r="E151" s="37"/>
      <c r="F151" s="37">
        <v>4371</v>
      </c>
      <c r="G151" s="37"/>
      <c r="H151" s="37">
        <v>172.57</v>
      </c>
      <c r="I151" s="37"/>
      <c r="J151" s="37">
        <v>20.903010033444819</v>
      </c>
      <c r="K151" s="37">
        <v>133.52000000000001</v>
      </c>
      <c r="L151" s="37"/>
      <c r="M151" s="37">
        <v>134.16</v>
      </c>
      <c r="N151" s="37"/>
      <c r="O151" s="37"/>
      <c r="P151" s="37">
        <v>173.10999999999999</v>
      </c>
      <c r="Q151" s="37">
        <v>2899.01</v>
      </c>
      <c r="R151" s="37"/>
      <c r="S151" s="37"/>
      <c r="T151" s="37"/>
      <c r="U151" s="37"/>
      <c r="V151" s="37"/>
      <c r="W151" s="37">
        <v>262.24</v>
      </c>
      <c r="X151" s="37">
        <v>15.75</v>
      </c>
      <c r="Y151" s="37"/>
      <c r="Z151" s="37"/>
      <c r="AA151" s="37">
        <v>424</v>
      </c>
      <c r="AB151" s="37">
        <v>568.20000000000005</v>
      </c>
      <c r="AC151" s="37">
        <v>84.122749966555176</v>
      </c>
      <c r="AD151" s="37">
        <v>535</v>
      </c>
      <c r="AE151" s="37"/>
      <c r="AF151" s="37"/>
      <c r="AG151" s="37">
        <v>16793.585760000002</v>
      </c>
    </row>
    <row r="152" spans="1:33" x14ac:dyDescent="0.2">
      <c r="A152" s="7" t="s">
        <v>78</v>
      </c>
      <c r="B152" s="37"/>
      <c r="C152" s="37">
        <v>15000</v>
      </c>
      <c r="D152" s="37"/>
      <c r="E152" s="37"/>
      <c r="F152" s="37">
        <v>1726.86</v>
      </c>
      <c r="G152" s="37"/>
      <c r="H152" s="37"/>
      <c r="I152" s="37"/>
      <c r="J152" s="37"/>
      <c r="K152" s="37">
        <v>82.97</v>
      </c>
      <c r="L152" s="37"/>
      <c r="M152" s="37">
        <v>57.99</v>
      </c>
      <c r="N152" s="37"/>
      <c r="O152" s="37"/>
      <c r="P152" s="37">
        <v>121.92999999999999</v>
      </c>
      <c r="Q152" s="37">
        <v>5028.68</v>
      </c>
      <c r="R152" s="37"/>
      <c r="S152" s="37"/>
      <c r="T152" s="37"/>
      <c r="U152" s="37"/>
      <c r="V152" s="37"/>
      <c r="W152" s="37">
        <v>12444.16</v>
      </c>
      <c r="X152" s="37">
        <v>15.63</v>
      </c>
      <c r="Y152" s="37"/>
      <c r="Z152" s="37"/>
      <c r="AA152" s="37"/>
      <c r="AB152" s="37">
        <v>985.62</v>
      </c>
      <c r="AC152" s="37">
        <v>27.18</v>
      </c>
      <c r="AD152" s="37">
        <v>484</v>
      </c>
      <c r="AE152" s="37"/>
      <c r="AF152" s="37"/>
      <c r="AG152" s="37">
        <v>35975.020000000004</v>
      </c>
    </row>
    <row r="153" spans="1:33" x14ac:dyDescent="0.2">
      <c r="A153" s="36" t="s">
        <v>59</v>
      </c>
      <c r="B153" s="37"/>
      <c r="C153" s="37">
        <v>15000</v>
      </c>
      <c r="D153" s="37"/>
      <c r="E153" s="37"/>
      <c r="F153" s="37">
        <v>1726.86</v>
      </c>
      <c r="G153" s="37"/>
      <c r="H153" s="37"/>
      <c r="I153" s="37"/>
      <c r="J153" s="37"/>
      <c r="K153" s="37">
        <v>82.97</v>
      </c>
      <c r="L153" s="37"/>
      <c r="M153" s="37">
        <v>57.99</v>
      </c>
      <c r="N153" s="37"/>
      <c r="O153" s="37"/>
      <c r="P153" s="37">
        <v>121.92999999999999</v>
      </c>
      <c r="Q153" s="37">
        <v>5028.68</v>
      </c>
      <c r="R153" s="37"/>
      <c r="S153" s="37"/>
      <c r="T153" s="37"/>
      <c r="U153" s="37"/>
      <c r="V153" s="37"/>
      <c r="W153" s="37">
        <v>12444.16</v>
      </c>
      <c r="X153" s="37">
        <v>15.63</v>
      </c>
      <c r="Y153" s="37"/>
      <c r="Z153" s="37"/>
      <c r="AA153" s="37"/>
      <c r="AB153" s="37">
        <v>985.62</v>
      </c>
      <c r="AC153" s="37">
        <v>27.18</v>
      </c>
      <c r="AD153" s="37">
        <v>484</v>
      </c>
      <c r="AE153" s="37"/>
      <c r="AF153" s="37"/>
      <c r="AG153" s="37">
        <v>35975.020000000004</v>
      </c>
    </row>
    <row r="154" spans="1:33" x14ac:dyDescent="0.2">
      <c r="A154" s="7" t="s">
        <v>51</v>
      </c>
      <c r="B154" s="37">
        <v>7355.170000000001</v>
      </c>
      <c r="C154" s="37">
        <v>191143.80123047699</v>
      </c>
      <c r="D154" s="37">
        <v>6314.3439145769926</v>
      </c>
      <c r="E154" s="37">
        <v>450.3060979606895</v>
      </c>
      <c r="F154" s="37">
        <v>192613.1063943521</v>
      </c>
      <c r="G154" s="37">
        <v>53139.065652138779</v>
      </c>
      <c r="H154" s="37">
        <v>2252.343865527771</v>
      </c>
      <c r="I154" s="37">
        <v>4305.0298273209983</v>
      </c>
      <c r="J154" s="37">
        <v>2665.5781939799335</v>
      </c>
      <c r="K154" s="37">
        <v>30429.344727732645</v>
      </c>
      <c r="L154" s="37">
        <v>983.93346972438746</v>
      </c>
      <c r="M154" s="37">
        <v>33122.206253052675</v>
      </c>
      <c r="N154" s="37">
        <v>14904.730745414714</v>
      </c>
      <c r="O154" s="37">
        <v>7333.9454813564234</v>
      </c>
      <c r="P154" s="37">
        <v>6345.1702900640739</v>
      </c>
      <c r="Q154" s="37">
        <v>933408.21540941927</v>
      </c>
      <c r="R154" s="37">
        <v>7396.0273920394175</v>
      </c>
      <c r="S154" s="37">
        <v>11014.058350532123</v>
      </c>
      <c r="T154" s="37">
        <v>19936.684701817328</v>
      </c>
      <c r="U154" s="37">
        <v>17459.199999999993</v>
      </c>
      <c r="V154" s="37">
        <v>1237.1886111579013</v>
      </c>
      <c r="W154" s="37">
        <v>621248.93465222593</v>
      </c>
      <c r="X154" s="37">
        <v>8509.7103701004653</v>
      </c>
      <c r="Y154" s="37">
        <v>70268.009074024652</v>
      </c>
      <c r="Z154" s="37">
        <v>3506.3273964604386</v>
      </c>
      <c r="AA154" s="37">
        <v>14819.781589845066</v>
      </c>
      <c r="AB154" s="37">
        <v>183474.58826717583</v>
      </c>
      <c r="AC154" s="37">
        <v>27375.642504782041</v>
      </c>
      <c r="AD154" s="37">
        <v>154605.09389421868</v>
      </c>
      <c r="AE154" s="37">
        <v>3262.3890269179228</v>
      </c>
      <c r="AF154" s="37">
        <v>11262.389026917923</v>
      </c>
      <c r="AG154" s="37">
        <v>2642142.3164113141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L5216"/>
  <sheetViews>
    <sheetView tabSelected="1" showRuler="0" zoomScale="75" zoomScaleNormal="80" workbookViewId="0">
      <pane xSplit="2" ySplit="2" topLeftCell="F3" activePane="bottomRight" state="frozen"/>
      <selection pane="topRight" activeCell="B1" sqref="B1"/>
      <selection pane="bottomLeft" activeCell="A3" sqref="A3"/>
      <selection pane="bottomRight" activeCell="B16" sqref="B16"/>
    </sheetView>
  </sheetViews>
  <sheetFormatPr baseColWidth="10" defaultRowHeight="12.75" x14ac:dyDescent="0.2"/>
  <cols>
    <col min="1" max="1" width="13.7109375" style="8" customWidth="1"/>
    <col min="2" max="2" width="47.7109375" customWidth="1"/>
    <col min="3" max="3" width="37.28515625" customWidth="1"/>
    <col min="4" max="4" width="16.7109375" style="10" bestFit="1" customWidth="1"/>
    <col min="5" max="5" width="9.7109375" style="6" customWidth="1"/>
    <col min="6" max="6" width="12.5703125" style="8" customWidth="1"/>
    <col min="7" max="7" width="16.28515625" style="10" customWidth="1"/>
    <col min="8" max="8" width="18.28515625" style="10" customWidth="1"/>
    <col min="9" max="9" width="11.42578125" style="10"/>
    <col min="10" max="10" width="11.42578125" style="11"/>
    <col min="11" max="11" width="12.140625" bestFit="1" customWidth="1"/>
    <col min="12" max="12" width="53.42578125" bestFit="1" customWidth="1"/>
    <col min="13" max="13" width="52.140625" bestFit="1" customWidth="1"/>
  </cols>
  <sheetData>
    <row r="1" spans="1:12" s="1" customFormat="1" ht="25.5" x14ac:dyDescent="0.2">
      <c r="A1" s="2" t="s">
        <v>0</v>
      </c>
      <c r="B1" s="1" t="s">
        <v>42</v>
      </c>
      <c r="C1" s="1" t="s">
        <v>43</v>
      </c>
      <c r="D1" s="3" t="s">
        <v>1</v>
      </c>
      <c r="E1" s="1" t="s">
        <v>44</v>
      </c>
      <c r="F1" s="2" t="s">
        <v>45</v>
      </c>
      <c r="G1" s="3" t="s">
        <v>46</v>
      </c>
      <c r="H1" s="4" t="s">
        <v>47</v>
      </c>
      <c r="I1" s="3"/>
      <c r="J1" s="5"/>
      <c r="L1" t="s">
        <v>49</v>
      </c>
    </row>
    <row r="2" spans="1:12" x14ac:dyDescent="0.2">
      <c r="A2" s="8">
        <v>36461</v>
      </c>
      <c r="B2" s="7" t="s">
        <v>48</v>
      </c>
      <c r="C2" t="s">
        <v>41</v>
      </c>
      <c r="D2" s="10">
        <v>3506.3273964604386</v>
      </c>
      <c r="E2" s="6" t="s">
        <v>4</v>
      </c>
      <c r="F2" s="8">
        <v>36467</v>
      </c>
      <c r="G2" s="10">
        <f>D2</f>
        <v>3506.3273964604386</v>
      </c>
      <c r="H2" s="10">
        <f>G2</f>
        <v>3506.3273964604386</v>
      </c>
      <c r="L2" t="s">
        <v>2</v>
      </c>
    </row>
    <row r="3" spans="1:12" x14ac:dyDescent="0.2">
      <c r="A3" s="8">
        <v>37554</v>
      </c>
      <c r="B3" t="s">
        <v>11</v>
      </c>
      <c r="C3" t="s">
        <v>41</v>
      </c>
      <c r="E3" s="6" t="s">
        <v>7</v>
      </c>
      <c r="F3" s="8">
        <v>36468</v>
      </c>
      <c r="G3" s="10">
        <f>G2+D3*IF($E3="D",-1,1)</f>
        <v>3506.3273964604386</v>
      </c>
      <c r="H3" s="10">
        <f>H2+D3*IF(F3="",0,IF($E3="D",-1,1))</f>
        <v>3506.3273964604386</v>
      </c>
      <c r="L3" t="s">
        <v>3</v>
      </c>
    </row>
    <row r="4" spans="1:12" x14ac:dyDescent="0.2">
      <c r="A4" s="8">
        <v>37554</v>
      </c>
      <c r="B4" t="s">
        <v>9</v>
      </c>
      <c r="C4" t="s">
        <v>41</v>
      </c>
      <c r="E4" s="6" t="s">
        <v>7</v>
      </c>
      <c r="F4" s="8">
        <v>36468</v>
      </c>
      <c r="G4" s="10">
        <f>G3+D4*IF($E4="D",-1,1)</f>
        <v>3506.3273964604386</v>
      </c>
      <c r="H4" s="10">
        <f>H3+D4*IF(F4="",0,IF($E4="D",-1,1))</f>
        <v>3506.3273964604386</v>
      </c>
      <c r="L4" t="s">
        <v>5</v>
      </c>
    </row>
    <row r="5" spans="1:12" x14ac:dyDescent="0.2">
      <c r="A5" s="8">
        <v>37628</v>
      </c>
      <c r="B5" t="s">
        <v>11</v>
      </c>
      <c r="C5" t="s">
        <v>41</v>
      </c>
      <c r="E5" s="6" t="s">
        <v>7</v>
      </c>
      <c r="F5" s="8">
        <v>36468</v>
      </c>
      <c r="G5" s="10">
        <f>G4+D5*IF($E5="D",-1,1)</f>
        <v>3506.3273964604386</v>
      </c>
      <c r="H5" s="10">
        <f>H4+D5*IF(F5="",0,IF($E5="D",-1,1))</f>
        <v>3506.3273964604386</v>
      </c>
      <c r="L5" t="s">
        <v>8</v>
      </c>
    </row>
    <row r="6" spans="1:12" x14ac:dyDescent="0.2">
      <c r="A6" s="8">
        <v>37628</v>
      </c>
      <c r="B6" t="s">
        <v>9</v>
      </c>
      <c r="C6" t="s">
        <v>41</v>
      </c>
      <c r="E6" s="6" t="s">
        <v>7</v>
      </c>
      <c r="F6" s="8">
        <v>36468</v>
      </c>
      <c r="G6" s="10">
        <f>G5+D6*IF($E6="D",-1,1)</f>
        <v>3506.3273964604386</v>
      </c>
      <c r="H6" s="10">
        <f>H5+D6*IF(F6="",0,IF($E6="D",-1,1))</f>
        <v>3506.3273964604386</v>
      </c>
      <c r="L6" t="s">
        <v>10</v>
      </c>
    </row>
    <row r="7" spans="1:12" x14ac:dyDescent="0.2">
      <c r="A7" s="8">
        <v>38001</v>
      </c>
      <c r="B7" t="s">
        <v>27</v>
      </c>
      <c r="C7" t="s">
        <v>41</v>
      </c>
      <c r="E7" s="6" t="s">
        <v>7</v>
      </c>
      <c r="F7" s="8">
        <v>36468</v>
      </c>
      <c r="G7" s="10">
        <f>G6+D7*IF($E7="D",-1,1)</f>
        <v>3506.3273964604386</v>
      </c>
      <c r="H7" s="10">
        <f>H6+D7*IF(F7="",0,IF($E7="D",-1,1))</f>
        <v>3506.3273964604386</v>
      </c>
      <c r="L7" t="s">
        <v>12</v>
      </c>
    </row>
    <row r="8" spans="1:12" x14ac:dyDescent="0.2">
      <c r="A8" s="8">
        <v>38001</v>
      </c>
      <c r="B8" s="7" t="s">
        <v>9</v>
      </c>
      <c r="C8" t="s">
        <v>41</v>
      </c>
      <c r="E8" s="6" t="s">
        <v>7</v>
      </c>
      <c r="F8" s="8">
        <v>36468</v>
      </c>
      <c r="G8" s="10">
        <f>G7+D8*IF($E8="D",-1,1)</f>
        <v>3506.3273964604386</v>
      </c>
      <c r="H8" s="10">
        <f>H7+D8*IF(F8="",0,IF($E8="D",-1,1))</f>
        <v>3506.3273964604386</v>
      </c>
      <c r="L8" t="s">
        <v>14</v>
      </c>
    </row>
    <row r="9" spans="1:12" x14ac:dyDescent="0.2">
      <c r="A9" s="8">
        <v>38065</v>
      </c>
      <c r="B9" s="7" t="s">
        <v>11</v>
      </c>
      <c r="C9" t="s">
        <v>41</v>
      </c>
      <c r="E9" s="6" t="s">
        <v>7</v>
      </c>
      <c r="F9" s="8">
        <v>36468</v>
      </c>
      <c r="G9" s="10">
        <f>G8+D9*IF($E9="D",-1,1)</f>
        <v>3506.3273964604386</v>
      </c>
      <c r="H9" s="10">
        <f>H8+D9*IF(F9="",0,IF($E9="D",-1,1))</f>
        <v>3506.3273964604386</v>
      </c>
      <c r="K9" s="12"/>
      <c r="L9" t="s">
        <v>16</v>
      </c>
    </row>
    <row r="10" spans="1:12" x14ac:dyDescent="0.2">
      <c r="A10" s="8">
        <v>38065</v>
      </c>
      <c r="B10" t="s">
        <v>9</v>
      </c>
      <c r="C10" t="s">
        <v>41</v>
      </c>
      <c r="E10" s="6" t="s">
        <v>7</v>
      </c>
      <c r="F10" s="8">
        <v>36468</v>
      </c>
      <c r="G10" s="10">
        <f>G9+D10*IF($E10="D",-1,1)</f>
        <v>3506.3273964604386</v>
      </c>
      <c r="H10" s="10">
        <f>H9+D10*IF(F10="",0,IF($E10="D",-1,1))</f>
        <v>3506.3273964604386</v>
      </c>
      <c r="K10" s="12"/>
      <c r="L10" t="s">
        <v>17</v>
      </c>
    </row>
    <row r="11" spans="1:12" x14ac:dyDescent="0.2">
      <c r="A11" s="8">
        <v>38291</v>
      </c>
      <c r="B11" t="s">
        <v>36</v>
      </c>
      <c r="C11" t="s">
        <v>41</v>
      </c>
      <c r="E11" s="6" t="s">
        <v>7</v>
      </c>
      <c r="F11" s="8">
        <v>36468</v>
      </c>
      <c r="G11" s="10">
        <f>G10+D11*IF($E11="D",-1,1)</f>
        <v>3506.3273964604386</v>
      </c>
      <c r="H11" s="10">
        <f>H10+D11*IF(F11="",0,IF($E11="D",-1,1))</f>
        <v>3506.3273964604386</v>
      </c>
      <c r="L11" t="s">
        <v>18</v>
      </c>
    </row>
    <row r="12" spans="1:12" x14ac:dyDescent="0.2">
      <c r="A12" s="8">
        <v>38350</v>
      </c>
      <c r="B12" t="s">
        <v>25</v>
      </c>
      <c r="C12" t="s">
        <v>41</v>
      </c>
      <c r="E12" s="6" t="s">
        <v>7</v>
      </c>
      <c r="F12" s="8">
        <v>36468</v>
      </c>
      <c r="G12" s="10">
        <f>G11+D12*IF($E12="D",-1,1)</f>
        <v>3506.3273964604386</v>
      </c>
      <c r="H12" s="10">
        <f>H11+D12*IF(F12="",0,IF($E12="D",-1,1))</f>
        <v>3506.3273964604386</v>
      </c>
      <c r="L12" t="s">
        <v>19</v>
      </c>
    </row>
    <row r="13" spans="1:12" x14ac:dyDescent="0.2">
      <c r="A13" s="8">
        <v>38350</v>
      </c>
      <c r="B13" s="7" t="s">
        <v>9</v>
      </c>
      <c r="C13" t="s">
        <v>41</v>
      </c>
      <c r="E13" s="6" t="s">
        <v>7</v>
      </c>
      <c r="F13" s="8">
        <v>36468</v>
      </c>
      <c r="G13" s="10">
        <f>G12+D13*IF($E13="D",-1,1)</f>
        <v>3506.3273964604386</v>
      </c>
      <c r="H13" s="10">
        <f>H12+D13*IF(F13="",0,IF($E13="D",-1,1))</f>
        <v>3506.3273964604386</v>
      </c>
      <c r="L13" t="s">
        <v>21</v>
      </c>
    </row>
    <row r="14" spans="1:12" x14ac:dyDescent="0.2">
      <c r="A14" s="8">
        <v>38574</v>
      </c>
      <c r="B14" s="7" t="s">
        <v>32</v>
      </c>
      <c r="C14" t="s">
        <v>41</v>
      </c>
      <c r="E14" s="6" t="s">
        <v>7</v>
      </c>
      <c r="F14" s="8">
        <v>36468</v>
      </c>
      <c r="G14" s="10">
        <f>G13+D14*IF($E14="D",-1,1)</f>
        <v>3506.3273964604386</v>
      </c>
      <c r="H14" s="10">
        <f>H13+D14*IF(F14="",0,IF($E14="D",-1,1))</f>
        <v>3506.3273964604386</v>
      </c>
      <c r="L14" t="s">
        <v>11</v>
      </c>
    </row>
    <row r="15" spans="1:12" x14ac:dyDescent="0.2">
      <c r="A15" s="8">
        <v>38617</v>
      </c>
      <c r="B15" t="s">
        <v>5</v>
      </c>
      <c r="C15" t="s">
        <v>41</v>
      </c>
      <c r="E15" s="6" t="s">
        <v>7</v>
      </c>
      <c r="F15" s="8">
        <v>36468</v>
      </c>
      <c r="G15" s="10">
        <f>G14+D15*IF($E15="D",-1,1)</f>
        <v>3506.3273964604386</v>
      </c>
      <c r="H15" s="10">
        <f>H14+D15*IF(F15="",0,IF($E15="D",-1,1))</f>
        <v>3506.3273964604386</v>
      </c>
      <c r="L15" t="s">
        <v>24</v>
      </c>
    </row>
    <row r="16" spans="1:12" x14ac:dyDescent="0.2">
      <c r="A16" s="8">
        <v>38617</v>
      </c>
      <c r="B16" s="7" t="s">
        <v>9</v>
      </c>
      <c r="C16" t="s">
        <v>41</v>
      </c>
      <c r="E16" s="6" t="s">
        <v>7</v>
      </c>
      <c r="F16" s="8">
        <v>36468</v>
      </c>
      <c r="G16" s="10">
        <f>G15+D16*IF($E16="D",-1,1)</f>
        <v>3506.3273964604386</v>
      </c>
      <c r="H16" s="10">
        <f>H15+D16*IF(F16="",0,IF($E16="D",-1,1))</f>
        <v>3506.3273964604386</v>
      </c>
      <c r="L16" t="s">
        <v>13</v>
      </c>
    </row>
    <row r="17" spans="1:12" x14ac:dyDescent="0.2">
      <c r="A17" s="8">
        <v>38699</v>
      </c>
      <c r="B17" t="s">
        <v>32</v>
      </c>
      <c r="C17" t="s">
        <v>41</v>
      </c>
      <c r="E17" s="6" t="s">
        <v>7</v>
      </c>
      <c r="F17" s="8">
        <v>36468</v>
      </c>
      <c r="G17" s="10">
        <f>G16+D17*IF($E17="D",-1,1)</f>
        <v>3506.3273964604386</v>
      </c>
      <c r="H17" s="10">
        <f>H16+D17*IF(F17="",0,IF($E17="D",-1,1))</f>
        <v>3506.3273964604386</v>
      </c>
      <c r="L17" t="s">
        <v>25</v>
      </c>
    </row>
    <row r="18" spans="1:12" x14ac:dyDescent="0.2">
      <c r="A18" s="8">
        <v>38701</v>
      </c>
      <c r="B18" t="s">
        <v>13</v>
      </c>
      <c r="C18" t="s">
        <v>41</v>
      </c>
      <c r="E18" s="6" t="s">
        <v>7</v>
      </c>
      <c r="F18" s="8">
        <v>36468</v>
      </c>
      <c r="G18" s="10">
        <f>G17+D18*IF($E18="D",-1,1)</f>
        <v>3506.3273964604386</v>
      </c>
      <c r="H18" s="10">
        <f>H17+D18*IF(F18="",0,IF($E18="D",-1,1))</f>
        <v>3506.3273964604386</v>
      </c>
      <c r="L18" t="s">
        <v>27</v>
      </c>
    </row>
    <row r="19" spans="1:12" x14ac:dyDescent="0.2">
      <c r="A19" s="8">
        <v>38701</v>
      </c>
      <c r="B19" s="7" t="s">
        <v>9</v>
      </c>
      <c r="C19" t="s">
        <v>41</v>
      </c>
      <c r="E19" s="6" t="s">
        <v>7</v>
      </c>
      <c r="F19" s="8">
        <v>36468</v>
      </c>
      <c r="G19" s="10">
        <f>G18+D19*IF($E19="D",-1,1)</f>
        <v>3506.3273964604386</v>
      </c>
      <c r="H19" s="10">
        <f>H18+D19*IF(F19="",0,IF($E19="D",-1,1))</f>
        <v>3506.3273964604386</v>
      </c>
      <c r="L19" t="s">
        <v>28</v>
      </c>
    </row>
    <row r="20" spans="1:12" x14ac:dyDescent="0.2">
      <c r="A20" s="8">
        <v>38702</v>
      </c>
      <c r="B20" t="s">
        <v>18</v>
      </c>
      <c r="C20" t="s">
        <v>41</v>
      </c>
      <c r="E20" s="6" t="s">
        <v>7</v>
      </c>
      <c r="F20" s="8">
        <v>36468</v>
      </c>
      <c r="G20" s="10">
        <f>G19+D20*IF($E20="D",-1,1)</f>
        <v>3506.3273964604386</v>
      </c>
      <c r="H20" s="10">
        <f>H19+D20*IF(F20="",0,IF($E20="D",-1,1))</f>
        <v>3506.3273964604386</v>
      </c>
      <c r="L20" t="s">
        <v>29</v>
      </c>
    </row>
    <row r="21" spans="1:12" x14ac:dyDescent="0.2">
      <c r="A21" s="8">
        <v>38702</v>
      </c>
      <c r="B21" t="s">
        <v>9</v>
      </c>
      <c r="C21" t="s">
        <v>41</v>
      </c>
      <c r="E21" s="6" t="s">
        <v>7</v>
      </c>
      <c r="F21" s="8">
        <v>36468</v>
      </c>
      <c r="G21" s="10">
        <f>G20+D21*IF($E21="D",-1,1)</f>
        <v>3506.3273964604386</v>
      </c>
      <c r="H21" s="10">
        <f>H20+D21*IF(F21="",0,IF($E21="D",-1,1))</f>
        <v>3506.3273964604386</v>
      </c>
      <c r="L21" t="s">
        <v>6</v>
      </c>
    </row>
    <row r="22" spans="1:12" x14ac:dyDescent="0.2">
      <c r="A22" s="8">
        <v>38702</v>
      </c>
      <c r="B22" t="s">
        <v>11</v>
      </c>
      <c r="C22" t="s">
        <v>41</v>
      </c>
      <c r="E22" s="6" t="s">
        <v>7</v>
      </c>
      <c r="F22" s="8">
        <v>36468</v>
      </c>
      <c r="G22" s="10">
        <f>G21+D22*IF($E22="D",-1,1)</f>
        <v>3506.3273964604386</v>
      </c>
      <c r="H22" s="10">
        <f>H21+D22*IF(F22="",0,IF($E22="D",-1,1))</f>
        <v>3506.3273964604386</v>
      </c>
      <c r="L22" t="s">
        <v>23</v>
      </c>
    </row>
    <row r="23" spans="1:12" x14ac:dyDescent="0.2">
      <c r="A23" s="8">
        <v>39021</v>
      </c>
      <c r="B23" t="s">
        <v>11</v>
      </c>
      <c r="C23" t="s">
        <v>41</v>
      </c>
      <c r="E23" s="6" t="s">
        <v>7</v>
      </c>
      <c r="F23" s="8">
        <v>36468</v>
      </c>
      <c r="G23" s="10">
        <f>G22+D23*IF($E23="D",-1,1)</f>
        <v>3506.3273964604386</v>
      </c>
      <c r="H23" s="10">
        <f>H22+D23*IF(F23="",0,IF($E23="D",-1,1))</f>
        <v>3506.3273964604386</v>
      </c>
      <c r="L23" t="s">
        <v>30</v>
      </c>
    </row>
    <row r="24" spans="1:12" x14ac:dyDescent="0.2">
      <c r="A24" s="8">
        <v>39021</v>
      </c>
      <c r="B24" t="s">
        <v>9</v>
      </c>
      <c r="C24" t="s">
        <v>41</v>
      </c>
      <c r="E24" s="6" t="s">
        <v>7</v>
      </c>
      <c r="F24" s="8">
        <v>36468</v>
      </c>
      <c r="G24" s="10">
        <f>G23+D24*IF($E24="D",-1,1)</f>
        <v>3506.3273964604386</v>
      </c>
      <c r="H24" s="10">
        <f>H23+D24*IF(F24="",0,IF($E24="D",-1,1))</f>
        <v>3506.3273964604386</v>
      </c>
      <c r="L24" t="s">
        <v>31</v>
      </c>
    </row>
    <row r="25" spans="1:12" x14ac:dyDescent="0.2">
      <c r="A25" s="8">
        <v>39083</v>
      </c>
      <c r="B25" t="s">
        <v>28</v>
      </c>
      <c r="C25" t="s">
        <v>41</v>
      </c>
      <c r="E25" s="23" t="s">
        <v>7</v>
      </c>
      <c r="F25" s="8">
        <v>36468</v>
      </c>
      <c r="G25" s="10">
        <f>G24+D25*IF($E25="D",-1,1)</f>
        <v>3506.3273964604386</v>
      </c>
      <c r="H25" s="10">
        <f>H24+D25*IF(F25="",0,IF($E25="D",-1,1))</f>
        <v>3506.3273964604386</v>
      </c>
      <c r="L25" t="s">
        <v>33</v>
      </c>
    </row>
    <row r="26" spans="1:12" x14ac:dyDescent="0.2">
      <c r="A26" s="8">
        <v>39113</v>
      </c>
      <c r="B26" t="s">
        <v>11</v>
      </c>
      <c r="C26" s="33" t="s">
        <v>41</v>
      </c>
      <c r="E26" s="23" t="s">
        <v>7</v>
      </c>
      <c r="F26" s="8">
        <v>36468</v>
      </c>
      <c r="G26" s="10">
        <f>G25+D26*IF($E26="D",-1,1)</f>
        <v>3506.3273964604386</v>
      </c>
      <c r="H26" s="10">
        <f>H25+D26*IF(F26="",0,IF($E26="D",-1,1))</f>
        <v>3506.3273964604386</v>
      </c>
      <c r="L26" t="s">
        <v>15</v>
      </c>
    </row>
    <row r="27" spans="1:12" x14ac:dyDescent="0.2">
      <c r="A27" s="8">
        <v>39113</v>
      </c>
      <c r="B27" t="s">
        <v>9</v>
      </c>
      <c r="C27" s="33" t="s">
        <v>41</v>
      </c>
      <c r="E27" s="23" t="s">
        <v>7</v>
      </c>
      <c r="F27" s="8">
        <v>36468</v>
      </c>
      <c r="G27" s="10">
        <f>G26+D27*IF($E27="D",-1,1)</f>
        <v>3506.3273964604386</v>
      </c>
      <c r="H27" s="10">
        <f>H26+D27*IF(F27="",0,IF($E27="D",-1,1))</f>
        <v>3506.3273964604386</v>
      </c>
      <c r="L27" t="s">
        <v>32</v>
      </c>
    </row>
    <row r="28" spans="1:12" x14ac:dyDescent="0.2">
      <c r="A28" s="8">
        <v>39119</v>
      </c>
      <c r="B28" t="s">
        <v>11</v>
      </c>
      <c r="C28" s="33" t="s">
        <v>41</v>
      </c>
      <c r="E28" s="23" t="s">
        <v>7</v>
      </c>
      <c r="F28" s="8">
        <v>36468</v>
      </c>
      <c r="G28" s="10">
        <f>G27+D28*IF($E28="D",-1,1)</f>
        <v>3506.3273964604386</v>
      </c>
      <c r="H28" s="10">
        <f>H27+D28*IF(F28="",0,IF($E28="D",-1,1))</f>
        <v>3506.3273964604386</v>
      </c>
      <c r="L28" t="s">
        <v>35</v>
      </c>
    </row>
    <row r="29" spans="1:12" x14ac:dyDescent="0.2">
      <c r="A29" s="8">
        <v>39119</v>
      </c>
      <c r="B29" t="s">
        <v>9</v>
      </c>
      <c r="C29" s="33" t="s">
        <v>41</v>
      </c>
      <c r="E29" s="23" t="s">
        <v>7</v>
      </c>
      <c r="F29" s="8">
        <v>36468</v>
      </c>
      <c r="G29" s="10">
        <f>G28+D29*IF($E29="D",-1,1)</f>
        <v>3506.3273964604386</v>
      </c>
      <c r="H29" s="10">
        <f>H28+D29*IF(F29="",0,IF($E29="D",-1,1))</f>
        <v>3506.3273964604386</v>
      </c>
      <c r="L29" t="s">
        <v>26</v>
      </c>
    </row>
    <row r="30" spans="1:12" x14ac:dyDescent="0.2">
      <c r="A30" s="8">
        <v>39126</v>
      </c>
      <c r="B30" t="s">
        <v>14</v>
      </c>
      <c r="C30" t="s">
        <v>41</v>
      </c>
      <c r="E30" s="23" t="s">
        <v>7</v>
      </c>
      <c r="F30" s="8">
        <v>36468</v>
      </c>
      <c r="G30" s="10">
        <f>G29+D30*IF($E30="D",-1,1)</f>
        <v>3506.3273964604386</v>
      </c>
      <c r="H30" s="10">
        <f>H29+D30*IF(F30="",0,IF($E30="D",-1,1))</f>
        <v>3506.3273964604386</v>
      </c>
      <c r="L30" t="s">
        <v>36</v>
      </c>
    </row>
    <row r="31" spans="1:12" x14ac:dyDescent="0.2">
      <c r="A31" s="8">
        <v>39126</v>
      </c>
      <c r="B31" t="s">
        <v>11</v>
      </c>
      <c r="C31" t="s">
        <v>41</v>
      </c>
      <c r="E31" s="23" t="s">
        <v>7</v>
      </c>
      <c r="F31" s="8">
        <v>36468</v>
      </c>
      <c r="G31" s="10">
        <f>G30+D31*IF($E31="D",-1,1)</f>
        <v>3506.3273964604386</v>
      </c>
      <c r="H31" s="10">
        <f>H30+D31*IF(F31="",0,IF($E31="D",-1,1))</f>
        <v>3506.3273964604386</v>
      </c>
      <c r="L31" t="s">
        <v>34</v>
      </c>
    </row>
    <row r="32" spans="1:12" x14ac:dyDescent="0.2">
      <c r="A32" s="8">
        <v>39134</v>
      </c>
      <c r="B32" t="s">
        <v>11</v>
      </c>
      <c r="C32" s="33" t="s">
        <v>41</v>
      </c>
      <c r="E32" s="23" t="s">
        <v>7</v>
      </c>
      <c r="F32" s="8">
        <v>36468</v>
      </c>
      <c r="G32" s="10">
        <f>G31+D32*IF($E32="D",-1,1)</f>
        <v>3506.3273964604386</v>
      </c>
      <c r="H32" s="10">
        <f>H31+D32*IF(F32="",0,IF($E32="D",-1,1))</f>
        <v>3506.3273964604386</v>
      </c>
      <c r="L32" t="s">
        <v>9</v>
      </c>
    </row>
    <row r="33" spans="1:12" x14ac:dyDescent="0.2">
      <c r="A33" s="8">
        <v>39134</v>
      </c>
      <c r="B33" t="s">
        <v>9</v>
      </c>
      <c r="C33" s="33" t="s">
        <v>41</v>
      </c>
      <c r="E33" s="23" t="s">
        <v>7</v>
      </c>
      <c r="F33" s="8">
        <v>36468</v>
      </c>
      <c r="G33" s="10">
        <f>G32+D33*IF($E33="D",-1,1)</f>
        <v>3506.3273964604386</v>
      </c>
      <c r="H33" s="10">
        <f>H32+D33*IF(F33="",0,IF($E33="D",-1,1))</f>
        <v>3506.3273964604386</v>
      </c>
      <c r="L33" t="s">
        <v>37</v>
      </c>
    </row>
    <row r="34" spans="1:12" x14ac:dyDescent="0.2">
      <c r="A34" s="8">
        <v>39537</v>
      </c>
      <c r="B34" t="s">
        <v>11</v>
      </c>
      <c r="C34" s="33" t="s">
        <v>41</v>
      </c>
      <c r="E34" s="23" t="s">
        <v>7</v>
      </c>
      <c r="F34" s="8">
        <v>36468</v>
      </c>
      <c r="G34" s="10">
        <f>G33+D34*IF($E34="D",-1,1)</f>
        <v>3506.3273964604386</v>
      </c>
      <c r="H34" s="10">
        <f>H33+D34*IF(F34="",0,IF($E34="D",-1,1))</f>
        <v>3506.3273964604386</v>
      </c>
      <c r="L34" t="s">
        <v>38</v>
      </c>
    </row>
    <row r="35" spans="1:12" x14ac:dyDescent="0.2">
      <c r="A35" s="8">
        <v>39537</v>
      </c>
      <c r="B35" t="s">
        <v>9</v>
      </c>
      <c r="C35" s="33" t="s">
        <v>41</v>
      </c>
      <c r="E35" s="23" t="s">
        <v>7</v>
      </c>
      <c r="F35" s="8">
        <v>36468</v>
      </c>
      <c r="G35" s="10">
        <f>G34+D35*IF($E35="D",-1,1)</f>
        <v>3506.3273964604386</v>
      </c>
      <c r="H35" s="10">
        <f>H34+D35*IF(F35="",0,IF($E35="D",-1,1))</f>
        <v>3506.3273964604386</v>
      </c>
      <c r="L35" t="s">
        <v>22</v>
      </c>
    </row>
    <row r="36" spans="1:12" x14ac:dyDescent="0.2">
      <c r="A36" s="8">
        <v>36951</v>
      </c>
      <c r="B36" s="7" t="s">
        <v>3</v>
      </c>
      <c r="C36" t="s">
        <v>41</v>
      </c>
      <c r="D36" s="10">
        <v>4116.1234654100799</v>
      </c>
      <c r="E36" s="6" t="s">
        <v>4</v>
      </c>
      <c r="F36" s="8">
        <v>36482</v>
      </c>
      <c r="G36" s="10">
        <f>G35+D36*IF($E36="D",-1,1)</f>
        <v>7622.4508618705186</v>
      </c>
      <c r="H36" s="10">
        <f>H35+D36*IF(F36="",0,IF($E36="D",-1,1))</f>
        <v>7622.4508618705186</v>
      </c>
      <c r="L36" t="s">
        <v>20</v>
      </c>
    </row>
    <row r="37" spans="1:12" x14ac:dyDescent="0.2">
      <c r="A37" s="8">
        <v>36483</v>
      </c>
      <c r="B37" s="7" t="s">
        <v>25</v>
      </c>
      <c r="C37" t="s">
        <v>41</v>
      </c>
      <c r="D37" s="10">
        <v>37.045111188690726</v>
      </c>
      <c r="E37" s="6" t="s">
        <v>7</v>
      </c>
      <c r="F37" s="8">
        <v>36483</v>
      </c>
      <c r="G37" s="10">
        <f>G36+D37*IF($E37="D",-1,1)</f>
        <v>7585.4057506818281</v>
      </c>
      <c r="H37" s="10">
        <f>H36+D37*IF(F37="",0,IF($E37="D",-1,1))</f>
        <v>7585.4057506818281</v>
      </c>
    </row>
    <row r="38" spans="1:12" x14ac:dyDescent="0.2">
      <c r="A38" s="8">
        <v>36483</v>
      </c>
      <c r="B38" s="7" t="s">
        <v>11</v>
      </c>
      <c r="C38" t="s">
        <v>41</v>
      </c>
      <c r="D38" s="10">
        <v>1.4635105654791396</v>
      </c>
      <c r="E38" s="6" t="s">
        <v>7</v>
      </c>
      <c r="F38" s="8">
        <v>36483</v>
      </c>
      <c r="G38" s="10">
        <f>G37+D38*IF($E38="D",-1,1)</f>
        <v>7583.9422401163492</v>
      </c>
      <c r="H38" s="10">
        <f>H37+D38*IF(F38="",0,IF($E38="D",-1,1))</f>
        <v>7583.9422401163492</v>
      </c>
    </row>
    <row r="39" spans="1:12" x14ac:dyDescent="0.2">
      <c r="A39" s="8">
        <v>36492</v>
      </c>
      <c r="B39" s="7" t="s">
        <v>20</v>
      </c>
      <c r="C39" t="s">
        <v>41</v>
      </c>
      <c r="D39" s="10">
        <v>91.469410342446224</v>
      </c>
      <c r="E39" s="6" t="s">
        <v>4</v>
      </c>
      <c r="F39" s="8">
        <v>36491</v>
      </c>
      <c r="G39" s="10">
        <f>G38+D39*IF($E39="D",-1,1)</f>
        <v>7675.4116504587955</v>
      </c>
      <c r="H39" s="10">
        <f>H38+D39*IF(F39="",0,IF($E39="D",-1,1))</f>
        <v>7675.4116504587955</v>
      </c>
    </row>
    <row r="40" spans="1:12" x14ac:dyDescent="0.2">
      <c r="A40" s="8">
        <v>36492</v>
      </c>
      <c r="B40" s="7" t="s">
        <v>22</v>
      </c>
      <c r="C40" t="s">
        <v>41</v>
      </c>
      <c r="D40" s="10">
        <v>91.469410342446224</v>
      </c>
      <c r="E40" s="6" t="s">
        <v>7</v>
      </c>
      <c r="F40" s="8">
        <v>36491</v>
      </c>
      <c r="G40" s="10">
        <f>G39+D40*IF($E40="D",-1,1)</f>
        <v>7583.9422401163492</v>
      </c>
      <c r="H40" s="10">
        <f>H39+D40*IF(F40="",0,IF($E40="D",-1,1))</f>
        <v>7583.9422401163492</v>
      </c>
    </row>
    <row r="41" spans="1:12" x14ac:dyDescent="0.2">
      <c r="A41" s="8">
        <v>36490</v>
      </c>
      <c r="B41" s="7" t="s">
        <v>15</v>
      </c>
      <c r="C41" t="s">
        <v>41</v>
      </c>
      <c r="D41" s="10">
        <v>34.888829815526755</v>
      </c>
      <c r="E41" s="6" t="s">
        <v>7</v>
      </c>
      <c r="F41" s="8">
        <v>36494</v>
      </c>
      <c r="G41" s="10">
        <f>G40+D41*IF($E41="D",-1,1)</f>
        <v>7549.0534103008222</v>
      </c>
      <c r="H41" s="10">
        <f>H40+D41*IF(F41="",0,IF($E41="D",-1,1))</f>
        <v>7549.0534103008222</v>
      </c>
    </row>
    <row r="42" spans="1:12" x14ac:dyDescent="0.2">
      <c r="A42" s="8">
        <v>36490</v>
      </c>
      <c r="B42" s="7" t="s">
        <v>9</v>
      </c>
      <c r="C42" t="s">
        <v>41</v>
      </c>
      <c r="D42" s="10">
        <v>7.187098941998511</v>
      </c>
      <c r="E42" s="6" t="s">
        <v>7</v>
      </c>
      <c r="F42" s="8">
        <v>36494</v>
      </c>
      <c r="G42" s="10">
        <f>G41+D42*IF($E42="D",-1,1)</f>
        <v>7541.8663113588236</v>
      </c>
      <c r="H42" s="10">
        <f>H41+D42*IF(F42="",0,IF($E42="D",-1,1))</f>
        <v>7541.8663113588236</v>
      </c>
    </row>
    <row r="43" spans="1:12" x14ac:dyDescent="0.2">
      <c r="A43" s="8">
        <v>36490</v>
      </c>
      <c r="B43" s="7" t="s">
        <v>11</v>
      </c>
      <c r="C43" t="s">
        <v>41</v>
      </c>
      <c r="D43" s="10">
        <v>26.082502359148542</v>
      </c>
      <c r="E43" s="6" t="s">
        <v>7</v>
      </c>
      <c r="F43" s="8">
        <v>36494</v>
      </c>
      <c r="G43" s="10">
        <f>G42+D43*IF($E43="D",-1,1)</f>
        <v>7515.7838089996749</v>
      </c>
      <c r="H43" s="10">
        <f>H42+D43*IF(F43="",0,IF($E43="D",-1,1))</f>
        <v>7515.7838089996749</v>
      </c>
    </row>
    <row r="44" spans="1:12" x14ac:dyDescent="0.2">
      <c r="A44" s="8">
        <v>36490</v>
      </c>
      <c r="B44" s="7" t="s">
        <v>9</v>
      </c>
      <c r="C44" t="s">
        <v>41</v>
      </c>
      <c r="D44" s="10">
        <v>1.4345376297531698</v>
      </c>
      <c r="E44" s="6" t="s">
        <v>7</v>
      </c>
      <c r="F44" s="8">
        <v>36494</v>
      </c>
      <c r="G44" s="10">
        <f>G43+D44*IF($E44="D",-1,1)</f>
        <v>7514.3492713699216</v>
      </c>
      <c r="H44" s="10">
        <f>H43+D44*IF(F44="",0,IF($E44="D",-1,1))</f>
        <v>7514.3492713699216</v>
      </c>
    </row>
    <row r="45" spans="1:12" x14ac:dyDescent="0.2">
      <c r="A45" s="8">
        <v>36492</v>
      </c>
      <c r="B45" s="7" t="s">
        <v>5</v>
      </c>
      <c r="C45" t="s">
        <v>41</v>
      </c>
      <c r="D45" s="10">
        <v>150.92452706503627</v>
      </c>
      <c r="E45" s="6" t="s">
        <v>7</v>
      </c>
      <c r="F45" s="8">
        <v>36494</v>
      </c>
      <c r="G45" s="10">
        <f>G44+D45*IF($E45="D",-1,1)</f>
        <v>7363.4247443048853</v>
      </c>
      <c r="H45" s="10">
        <f>H44+D45*IF(F45="",0,IF($E45="D",-1,1))</f>
        <v>7363.4247443048853</v>
      </c>
    </row>
    <row r="46" spans="1:12" x14ac:dyDescent="0.2">
      <c r="A46" s="8">
        <v>36492</v>
      </c>
      <c r="B46" s="7" t="s">
        <v>9</v>
      </c>
      <c r="C46" t="s">
        <v>41</v>
      </c>
      <c r="D46" s="10">
        <v>31.090452575397475</v>
      </c>
      <c r="E46" s="6" t="s">
        <v>7</v>
      </c>
      <c r="F46" s="8">
        <v>36494</v>
      </c>
      <c r="G46" s="10">
        <f>G45+D46*IF($E46="D",-1,1)</f>
        <v>7332.3342917294876</v>
      </c>
      <c r="H46" s="10">
        <f>H45+D46*IF(F46="",0,IF($E46="D",-1,1))</f>
        <v>7332.3342917294876</v>
      </c>
    </row>
    <row r="47" spans="1:12" x14ac:dyDescent="0.2">
      <c r="A47" s="8">
        <v>36487</v>
      </c>
      <c r="B47" s="7" t="s">
        <v>13</v>
      </c>
      <c r="C47" t="s">
        <v>41</v>
      </c>
      <c r="D47" s="10">
        <v>15.244901723741037</v>
      </c>
      <c r="E47" s="6" t="s">
        <v>7</v>
      </c>
      <c r="F47" s="8">
        <v>36498</v>
      </c>
      <c r="G47" s="10">
        <f>G46+D47*IF($E47="D",-1,1)</f>
        <v>7317.0893900057463</v>
      </c>
      <c r="H47" s="10">
        <f>H46+D47*IF(F47="",0,IF($E47="D",-1,1))</f>
        <v>7317.0893900057463</v>
      </c>
    </row>
    <row r="48" spans="1:12" x14ac:dyDescent="0.2">
      <c r="A48" s="8">
        <v>36494</v>
      </c>
      <c r="B48" s="7" t="s">
        <v>13</v>
      </c>
      <c r="C48" t="s">
        <v>41</v>
      </c>
      <c r="D48" s="10">
        <v>289.65313275107974</v>
      </c>
      <c r="E48" s="6" t="s">
        <v>7</v>
      </c>
      <c r="F48" s="8">
        <v>36498</v>
      </c>
      <c r="G48" s="10">
        <f>G47+D48*IF($E48="D",-1,1)</f>
        <v>7027.436257254667</v>
      </c>
      <c r="H48" s="10">
        <f>H47+D48*IF(F48="",0,IF($E48="D",-1,1))</f>
        <v>7027.436257254667</v>
      </c>
    </row>
    <row r="49" spans="1:8" x14ac:dyDescent="0.2">
      <c r="A49" s="8">
        <v>36494</v>
      </c>
      <c r="B49" s="7" t="s">
        <v>26</v>
      </c>
      <c r="C49" t="s">
        <v>41</v>
      </c>
      <c r="D49" s="10">
        <v>1445.756352931671</v>
      </c>
      <c r="E49" s="6" t="s">
        <v>7</v>
      </c>
      <c r="F49" s="8">
        <v>36498</v>
      </c>
      <c r="G49" s="10">
        <f>G48+D49*IF($E49="D",-1,1)</f>
        <v>5581.6799043229958</v>
      </c>
      <c r="H49" s="10">
        <f>H48+D49*IF(F49="",0,IF($E49="D",-1,1))</f>
        <v>5581.6799043229958</v>
      </c>
    </row>
    <row r="50" spans="1:8" x14ac:dyDescent="0.2">
      <c r="A50" s="8">
        <v>36494</v>
      </c>
      <c r="B50" s="7" t="s">
        <v>13</v>
      </c>
      <c r="C50" t="s">
        <v>41</v>
      </c>
      <c r="D50" s="10">
        <v>312.52048533669131</v>
      </c>
      <c r="E50" s="6" t="s">
        <v>7</v>
      </c>
      <c r="F50" s="8">
        <v>36498</v>
      </c>
      <c r="G50" s="10">
        <f>G49+D50*IF($E50="D",-1,1)</f>
        <v>5269.1594189863044</v>
      </c>
      <c r="H50" s="10">
        <f>H49+D50*IF(F50="",0,IF($E50="D",-1,1))</f>
        <v>5269.1594189863044</v>
      </c>
    </row>
    <row r="51" spans="1:8" x14ac:dyDescent="0.2">
      <c r="A51" s="8">
        <v>36494</v>
      </c>
      <c r="B51" s="7" t="s">
        <v>26</v>
      </c>
      <c r="C51" t="s">
        <v>41</v>
      </c>
      <c r="D51" s="10">
        <v>1241.8390229847384</v>
      </c>
      <c r="E51" s="6" t="s">
        <v>7</v>
      </c>
      <c r="F51" s="8">
        <v>36498</v>
      </c>
      <c r="G51" s="10">
        <f>G50+D51*IF($E51="D",-1,1)</f>
        <v>4027.3203960015662</v>
      </c>
      <c r="H51" s="10">
        <f>H50+D51*IF(F51="",0,IF($E51="D",-1,1))</f>
        <v>4027.3203960015662</v>
      </c>
    </row>
    <row r="52" spans="1:8" x14ac:dyDescent="0.2">
      <c r="A52" s="8">
        <v>36494</v>
      </c>
      <c r="B52" s="7" t="s">
        <v>13</v>
      </c>
      <c r="C52" t="s">
        <v>41</v>
      </c>
      <c r="D52" s="10">
        <v>411.61234654100804</v>
      </c>
      <c r="E52" s="6" t="s">
        <v>7</v>
      </c>
      <c r="F52" s="8">
        <v>36499</v>
      </c>
      <c r="G52" s="10">
        <f>G51+D52*IF($E52="D",-1,1)</f>
        <v>3615.708049460558</v>
      </c>
      <c r="H52" s="10">
        <f>H51+D52*IF(F52="",0,IF($E52="D",-1,1))</f>
        <v>3615.708049460558</v>
      </c>
    </row>
    <row r="53" spans="1:8" x14ac:dyDescent="0.2">
      <c r="A53" s="8">
        <v>36494</v>
      </c>
      <c r="B53" s="7" t="s">
        <v>26</v>
      </c>
      <c r="C53" t="s">
        <v>41</v>
      </c>
      <c r="D53" s="10">
        <v>867.45320196293358</v>
      </c>
      <c r="E53" s="6" t="s">
        <v>7</v>
      </c>
      <c r="F53" s="8">
        <v>36499</v>
      </c>
      <c r="G53" s="10">
        <f>G52+D53*IF($E53="D",-1,1)</f>
        <v>2748.2548474976243</v>
      </c>
      <c r="H53" s="10">
        <f>H52+D53*IF(F53="",0,IF($E53="D",-1,1))</f>
        <v>2748.2548474976243</v>
      </c>
    </row>
    <row r="54" spans="1:8" x14ac:dyDescent="0.2">
      <c r="A54" s="8">
        <f>'[1]Informations CL'!C19</f>
        <v>36501</v>
      </c>
      <c r="B54" s="7" t="s">
        <v>32</v>
      </c>
      <c r="C54" t="s">
        <v>41</v>
      </c>
      <c r="D54" s="10">
        <v>1219.592137899283</v>
      </c>
      <c r="E54" s="6" t="s">
        <v>7</v>
      </c>
      <c r="F54" s="8">
        <v>36503</v>
      </c>
      <c r="G54" s="10">
        <f>G53+D54*IF($E54="D",-1,1)</f>
        <v>1528.6627095983413</v>
      </c>
      <c r="H54" s="10">
        <f>H53+D54*IF(F54="",0,IF($E54="D",-1,1))</f>
        <v>1528.6627095983413</v>
      </c>
    </row>
    <row r="55" spans="1:8" x14ac:dyDescent="0.2">
      <c r="A55" s="8">
        <v>36505</v>
      </c>
      <c r="B55" s="7" t="s">
        <v>29</v>
      </c>
      <c r="C55" t="s">
        <v>41</v>
      </c>
      <c r="D55" s="10">
        <v>914.69410342446224</v>
      </c>
      <c r="E55" s="6" t="s">
        <v>4</v>
      </c>
      <c r="F55" s="8">
        <v>36505</v>
      </c>
      <c r="G55" s="10">
        <f>G54+D55*IF($E55="D",-1,1)</f>
        <v>2443.3568130228036</v>
      </c>
      <c r="H55" s="10">
        <f>H54+D55*IF(F55="",0,IF($E55="D",-1,1))</f>
        <v>2443.3568130228036</v>
      </c>
    </row>
    <row r="56" spans="1:8" x14ac:dyDescent="0.2">
      <c r="A56" s="8">
        <f>A55</f>
        <v>36505</v>
      </c>
      <c r="B56" s="7" t="s">
        <v>34</v>
      </c>
      <c r="C56" t="s">
        <v>41</v>
      </c>
      <c r="D56" s="10">
        <v>188.42698530543922</v>
      </c>
      <c r="E56" s="6" t="s">
        <v>4</v>
      </c>
      <c r="F56" s="8">
        <v>36505</v>
      </c>
      <c r="G56" s="10">
        <f>G55+D56*IF($E56="D",-1,1)</f>
        <v>2631.7837983282429</v>
      </c>
      <c r="H56" s="10">
        <f>H55+D56*IF(F56="",0,IF($E56="D",-1,1))</f>
        <v>2631.7837983282429</v>
      </c>
    </row>
    <row r="57" spans="1:8" x14ac:dyDescent="0.2">
      <c r="A57" s="8">
        <v>36485</v>
      </c>
      <c r="B57" s="7" t="s">
        <v>11</v>
      </c>
      <c r="C57" t="s">
        <v>41</v>
      </c>
      <c r="D57" s="10">
        <v>78.511243877266352</v>
      </c>
      <c r="E57" s="6" t="s">
        <v>7</v>
      </c>
      <c r="F57" s="8">
        <v>36507</v>
      </c>
      <c r="G57" s="10">
        <f>G56+D57*IF($E57="D",-1,1)</f>
        <v>2553.2725544509767</v>
      </c>
      <c r="H57" s="10">
        <f>H56+D57*IF(F57="",0,IF($E57="D",-1,1))</f>
        <v>2553.2725544509767</v>
      </c>
    </row>
    <row r="58" spans="1:8" x14ac:dyDescent="0.2">
      <c r="A58" s="8">
        <v>36511</v>
      </c>
      <c r="B58" s="7" t="s">
        <v>13</v>
      </c>
      <c r="C58" t="s">
        <v>41</v>
      </c>
      <c r="D58" s="10">
        <v>30.489803447482075</v>
      </c>
      <c r="E58" s="6" t="s">
        <v>7</v>
      </c>
      <c r="F58" s="8">
        <v>36511</v>
      </c>
      <c r="G58" s="10">
        <f>G57+D58*IF($E58="D",-1,1)</f>
        <v>2522.7827510034945</v>
      </c>
      <c r="H58" s="10">
        <f>H57+D58*IF(F58="",0,IF($E58="D",-1,1))</f>
        <v>2522.7827510034945</v>
      </c>
    </row>
    <row r="59" spans="1:8" x14ac:dyDescent="0.2">
      <c r="A59" s="8">
        <v>36514</v>
      </c>
      <c r="B59" s="7" t="s">
        <v>20</v>
      </c>
      <c r="C59" t="s">
        <v>41</v>
      </c>
      <c r="D59" s="10">
        <v>91.469410342446224</v>
      </c>
      <c r="E59" s="6" t="s">
        <v>4</v>
      </c>
      <c r="F59" s="8">
        <v>36514</v>
      </c>
      <c r="G59" s="10">
        <f>G58+D59*IF($E59="D",-1,1)</f>
        <v>2614.2521613459407</v>
      </c>
      <c r="H59" s="10">
        <f>H58+D59*IF(F59="",0,IF($E59="D",-1,1))</f>
        <v>2614.2521613459407</v>
      </c>
    </row>
    <row r="60" spans="1:8" x14ac:dyDescent="0.2">
      <c r="A60" s="8">
        <v>36514</v>
      </c>
      <c r="B60" s="7" t="s">
        <v>22</v>
      </c>
      <c r="C60" t="s">
        <v>41</v>
      </c>
      <c r="D60" s="10">
        <v>91.469410342446224</v>
      </c>
      <c r="E60" s="6" t="s">
        <v>7</v>
      </c>
      <c r="F60" s="8">
        <v>36514</v>
      </c>
      <c r="G60" s="10">
        <f>G59+D60*IF($E60="D",-1,1)</f>
        <v>2522.7827510034945</v>
      </c>
      <c r="H60" s="10">
        <f>H59+D60*IF(F60="",0,IF($E60="D",-1,1))</f>
        <v>2522.7827510034945</v>
      </c>
    </row>
    <row r="61" spans="1:8" x14ac:dyDescent="0.2">
      <c r="A61" s="8">
        <v>36515</v>
      </c>
      <c r="B61" s="7" t="s">
        <v>26</v>
      </c>
      <c r="C61" t="s">
        <v>41</v>
      </c>
      <c r="D61" s="10">
        <v>595.16096329485015</v>
      </c>
      <c r="E61" s="6" t="s">
        <v>7</v>
      </c>
      <c r="F61" s="8">
        <v>36514</v>
      </c>
      <c r="G61" s="10">
        <f>G60+D61*IF($E61="D",-1,1)</f>
        <v>1927.6217877086442</v>
      </c>
      <c r="H61" s="10">
        <f>H60+D61*IF(F61="",0,IF($E61="D",-1,1))</f>
        <v>1927.6217877086442</v>
      </c>
    </row>
    <row r="62" spans="1:8" x14ac:dyDescent="0.2">
      <c r="A62" s="8">
        <v>36515</v>
      </c>
      <c r="B62" s="7" t="s">
        <v>29</v>
      </c>
      <c r="C62" t="s">
        <v>41</v>
      </c>
      <c r="D62" s="10">
        <v>763.38655768427736</v>
      </c>
      <c r="E62" s="6" t="s">
        <v>4</v>
      </c>
      <c r="F62" s="8">
        <v>36515</v>
      </c>
      <c r="G62" s="10">
        <f>G61+D62*IF($E62="D",-1,1)</f>
        <v>2691.0083453929215</v>
      </c>
      <c r="H62" s="10">
        <f>H61+D62*IF(F62="",0,IF($E62="D",-1,1))</f>
        <v>2691.0083453929215</v>
      </c>
    </row>
    <row r="63" spans="1:8" x14ac:dyDescent="0.2">
      <c r="A63" s="8">
        <f>A62</f>
        <v>36515</v>
      </c>
      <c r="B63" s="7" t="s">
        <v>34</v>
      </c>
      <c r="C63" t="s">
        <v>41</v>
      </c>
      <c r="D63" s="10">
        <v>157.25763088296114</v>
      </c>
      <c r="E63" s="6" t="s">
        <v>4</v>
      </c>
      <c r="F63" s="8">
        <v>36515</v>
      </c>
      <c r="G63" s="10">
        <f>G62+D63*IF($E63="D",-1,1)</f>
        <v>2848.2659762758826</v>
      </c>
      <c r="H63" s="10">
        <f>H62+D63*IF(F63="",0,IF($E63="D",-1,1))</f>
        <v>2848.2659762758826</v>
      </c>
    </row>
    <row r="64" spans="1:8" x14ac:dyDescent="0.2">
      <c r="A64" s="8">
        <v>36485</v>
      </c>
      <c r="B64" s="7" t="s">
        <v>6</v>
      </c>
      <c r="C64" t="s">
        <v>41</v>
      </c>
      <c r="D64" s="10">
        <v>91.469410342446224</v>
      </c>
      <c r="E64" s="6" t="s">
        <v>7</v>
      </c>
      <c r="F64" s="8">
        <v>36519</v>
      </c>
      <c r="G64" s="10">
        <f>G63+D64*IF($E64="D",-1,1)</f>
        <v>2756.7965659334363</v>
      </c>
      <c r="H64" s="10">
        <f>H63+D64*IF(F64="",0,IF($E64="D",-1,1))</f>
        <v>2756.7965659334363</v>
      </c>
    </row>
    <row r="65" spans="1:8" x14ac:dyDescent="0.2">
      <c r="A65" s="8">
        <v>36485</v>
      </c>
      <c r="B65" s="7" t="s">
        <v>9</v>
      </c>
      <c r="C65" s="7" t="s">
        <v>41</v>
      </c>
      <c r="D65" s="10">
        <v>18.842698530543924</v>
      </c>
      <c r="E65" s="6" t="s">
        <v>7</v>
      </c>
      <c r="F65" s="8">
        <v>36519</v>
      </c>
      <c r="G65" s="10">
        <f>G64+D65*IF($E65="D",-1,1)</f>
        <v>2737.9538674028922</v>
      </c>
      <c r="H65" s="10">
        <f>H64+D65*IF(F65="",0,IF($E65="D",-1,1))</f>
        <v>2737.9538674028922</v>
      </c>
    </row>
    <row r="66" spans="1:8" x14ac:dyDescent="0.2">
      <c r="A66" s="8">
        <v>36518</v>
      </c>
      <c r="B66" s="7" t="s">
        <v>29</v>
      </c>
      <c r="C66" t="s">
        <v>41</v>
      </c>
      <c r="D66" s="10">
        <v>4244.1060586953336</v>
      </c>
      <c r="E66" s="6" t="s">
        <v>4</v>
      </c>
      <c r="F66" s="8">
        <v>36522</v>
      </c>
      <c r="G66" s="10">
        <f>G65+D66*IF($E66="D",-1,1)</f>
        <v>6982.0599260982253</v>
      </c>
      <c r="H66" s="10">
        <f>H65+D66*IF(F66="",0,IF($E66="D",-1,1))</f>
        <v>6982.0599260982253</v>
      </c>
    </row>
    <row r="67" spans="1:8" x14ac:dyDescent="0.2">
      <c r="A67" s="8">
        <f>A66</f>
        <v>36518</v>
      </c>
      <c r="B67" s="7" t="s">
        <v>34</v>
      </c>
      <c r="C67" t="s">
        <v>41</v>
      </c>
      <c r="D67" s="10">
        <v>874.28584809123879</v>
      </c>
      <c r="E67" s="6" t="s">
        <v>4</v>
      </c>
      <c r="F67" s="8">
        <v>36522</v>
      </c>
      <c r="G67" s="10">
        <f>G66+D67*IF($E67="D",-1,1)</f>
        <v>7856.3457741894645</v>
      </c>
      <c r="H67" s="10">
        <f>H66+D67*IF(F67="",0,IF($E67="D",-1,1))</f>
        <v>7856.3457741894645</v>
      </c>
    </row>
    <row r="68" spans="1:8" x14ac:dyDescent="0.2">
      <c r="A68" s="8">
        <v>36521</v>
      </c>
      <c r="B68" s="7" t="s">
        <v>5</v>
      </c>
      <c r="C68" t="s">
        <v>41</v>
      </c>
      <c r="D68" s="10">
        <v>38.112254309352593</v>
      </c>
      <c r="E68" s="6" t="s">
        <v>7</v>
      </c>
      <c r="F68" s="8">
        <v>36522</v>
      </c>
      <c r="G68" s="10">
        <f>G67+D68*IF($E68="D",-1,1)</f>
        <v>7818.233519880112</v>
      </c>
      <c r="H68" s="10">
        <f>H67+D68*IF(F68="",0,IF($E68="D",-1,1))</f>
        <v>7818.233519880112</v>
      </c>
    </row>
    <row r="69" spans="1:8" x14ac:dyDescent="0.2">
      <c r="A69" s="8">
        <v>36523</v>
      </c>
      <c r="B69" s="7" t="s">
        <v>32</v>
      </c>
      <c r="C69" t="s">
        <v>41</v>
      </c>
      <c r="D69" s="10">
        <v>1524.4901723741038</v>
      </c>
      <c r="E69" s="6" t="s">
        <v>7</v>
      </c>
      <c r="F69" s="8">
        <v>36524</v>
      </c>
      <c r="G69" s="10">
        <f>G68+D69*IF($E69="D",-1,1)</f>
        <v>6293.7433475060079</v>
      </c>
      <c r="H69" s="10">
        <f>H68+D69*IF(F69="",0,IF($E69="D",-1,1))</f>
        <v>6293.7433475060079</v>
      </c>
    </row>
    <row r="70" spans="1:8" x14ac:dyDescent="0.2">
      <c r="A70" s="8">
        <v>36525</v>
      </c>
      <c r="B70" s="7" t="s">
        <v>13</v>
      </c>
      <c r="C70" t="s">
        <v>41</v>
      </c>
      <c r="D70" s="10">
        <v>143.01242307041468</v>
      </c>
      <c r="E70" s="6" t="s">
        <v>7</v>
      </c>
      <c r="F70" s="8">
        <v>36524</v>
      </c>
      <c r="G70" s="10">
        <f>G69+D70*IF($E70="D",-1,1)</f>
        <v>6150.7309244355929</v>
      </c>
      <c r="H70" s="10">
        <f>H69+D70*IF(F70="",0,IF($E70="D",-1,1))</f>
        <v>6150.7309244355929</v>
      </c>
    </row>
    <row r="71" spans="1:8" x14ac:dyDescent="0.2">
      <c r="A71" s="8">
        <v>36525</v>
      </c>
      <c r="B71" s="7" t="s">
        <v>25</v>
      </c>
      <c r="C71" t="s">
        <v>41</v>
      </c>
      <c r="D71" s="10">
        <v>11.982492754860456</v>
      </c>
      <c r="E71" s="6" t="s">
        <v>7</v>
      </c>
      <c r="F71" s="8">
        <v>36524</v>
      </c>
      <c r="G71" s="10">
        <f>G70+D71*IF($E71="D",-1,1)</f>
        <v>6138.7484316807322</v>
      </c>
      <c r="H71" s="10">
        <f>H70+D71*IF(F71="",0,IF($E71="D",-1,1))</f>
        <v>6138.7484316807322</v>
      </c>
    </row>
    <row r="72" spans="1:8" x14ac:dyDescent="0.2">
      <c r="A72" s="8">
        <v>36525</v>
      </c>
      <c r="B72" s="7" t="s">
        <v>25</v>
      </c>
      <c r="C72" t="s">
        <v>41</v>
      </c>
      <c r="D72" s="10">
        <v>8.5371449652949813</v>
      </c>
      <c r="E72" s="6" t="s">
        <v>7</v>
      </c>
      <c r="F72" s="8">
        <v>36525</v>
      </c>
      <c r="G72" s="10">
        <f>G71+D72*IF($E72="D",-1,1)</f>
        <v>6130.2112867154374</v>
      </c>
      <c r="H72" s="10">
        <f>H71+D72*IF(F72="",0,IF($E72="D",-1,1))</f>
        <v>6130.2112867154374</v>
      </c>
    </row>
    <row r="73" spans="1:8" x14ac:dyDescent="0.2">
      <c r="A73" s="8">
        <v>36525</v>
      </c>
      <c r="B73" s="7" t="s">
        <v>11</v>
      </c>
      <c r="C73" t="s">
        <v>41</v>
      </c>
      <c r="D73" s="10">
        <v>8.3084714394388666</v>
      </c>
      <c r="E73" s="6" t="s">
        <v>7</v>
      </c>
      <c r="F73" s="8">
        <v>36525</v>
      </c>
      <c r="G73" s="10">
        <f>G72+D73*IF($E73="D",-1,1)</f>
        <v>6121.9028152759984</v>
      </c>
      <c r="H73" s="10">
        <f>H72+D73*IF(F73="",0,IF($E73="D",-1,1))</f>
        <v>6121.9028152759984</v>
      </c>
    </row>
    <row r="74" spans="1:8" x14ac:dyDescent="0.2">
      <c r="A74" s="8">
        <v>36526</v>
      </c>
      <c r="B74" s="7" t="s">
        <v>28</v>
      </c>
      <c r="C74" t="s">
        <v>41</v>
      </c>
      <c r="D74" s="10">
        <v>31.791718054689561</v>
      </c>
      <c r="E74" s="6" t="s">
        <v>7</v>
      </c>
      <c r="F74" s="8">
        <v>36526</v>
      </c>
      <c r="G74" s="10">
        <f>G73+D74*IF($E74="D",-1,1)</f>
        <v>6090.1110972213091</v>
      </c>
      <c r="H74" s="10">
        <f>H73+D74*IF(F74="",0,IF($E74="D",-1,1))</f>
        <v>6090.1110972213091</v>
      </c>
    </row>
    <row r="75" spans="1:8" x14ac:dyDescent="0.2">
      <c r="A75" s="8">
        <f>A74</f>
        <v>36526</v>
      </c>
      <c r="B75" s="7" t="s">
        <v>9</v>
      </c>
      <c r="C75" t="s">
        <v>41</v>
      </c>
      <c r="D75" s="10">
        <v>6.5490939192660482</v>
      </c>
      <c r="E75" s="6" t="s">
        <v>7</v>
      </c>
      <c r="F75" s="8">
        <v>36526</v>
      </c>
      <c r="G75" s="10">
        <f>G74+D75*IF($E75="D",-1,1)</f>
        <v>6083.5620033020432</v>
      </c>
      <c r="H75" s="10">
        <f>H74+D75*IF(F75="",0,IF($E75="D",-1,1))</f>
        <v>6083.5620033020432</v>
      </c>
    </row>
    <row r="76" spans="1:8" x14ac:dyDescent="0.2">
      <c r="A76" s="8">
        <v>36525</v>
      </c>
      <c r="B76" s="7" t="s">
        <v>13</v>
      </c>
      <c r="C76" t="s">
        <v>41</v>
      </c>
      <c r="D76" s="10">
        <v>106.71431206618726</v>
      </c>
      <c r="E76" s="6" t="s">
        <v>7</v>
      </c>
      <c r="F76" s="8">
        <v>36528</v>
      </c>
      <c r="G76" s="10">
        <f>G75+D76*IF($E76="D",-1,1)</f>
        <v>5976.8476912358556</v>
      </c>
      <c r="H76" s="10">
        <f>H75+D76*IF(F76="",0,IF($E76="D",-1,1))</f>
        <v>5976.8476912358556</v>
      </c>
    </row>
    <row r="77" spans="1:8" x14ac:dyDescent="0.2">
      <c r="A77" s="8">
        <f>'[1]Informations CL'!C23</f>
        <v>36525</v>
      </c>
      <c r="B77" s="7" t="s">
        <v>26</v>
      </c>
      <c r="C77" t="s">
        <v>41</v>
      </c>
      <c r="D77" s="10">
        <v>175.90939650007547</v>
      </c>
      <c r="E77" s="6" t="s">
        <v>7</v>
      </c>
      <c r="F77" s="8">
        <v>36528</v>
      </c>
      <c r="G77" s="10">
        <f>G76+D77*IF($E77="D",-1,1)</f>
        <v>5800.9382947357799</v>
      </c>
      <c r="H77" s="10">
        <f>H76+D77*IF(F77="",0,IF($E77="D",-1,1))</f>
        <v>5800.9382947357799</v>
      </c>
    </row>
    <row r="78" spans="1:8" x14ac:dyDescent="0.2">
      <c r="A78" s="8">
        <v>36525</v>
      </c>
      <c r="B78" s="7" t="s">
        <v>13</v>
      </c>
      <c r="C78" t="s">
        <v>41</v>
      </c>
      <c r="D78" s="10">
        <v>320.14293619856181</v>
      </c>
      <c r="E78" s="6" t="s">
        <v>7</v>
      </c>
      <c r="F78" s="8">
        <v>36528</v>
      </c>
      <c r="G78" s="10">
        <f>G77+D78*IF($E78="D",-1,1)</f>
        <v>5480.7953585372179</v>
      </c>
      <c r="H78" s="10">
        <f>H77+D78*IF(F78="",0,IF($E78="D",-1,1))</f>
        <v>5480.7953585372179</v>
      </c>
    </row>
    <row r="79" spans="1:8" x14ac:dyDescent="0.2">
      <c r="A79" s="8">
        <f>'[1]Informations CL'!C24</f>
        <v>36525</v>
      </c>
      <c r="B79" s="7" t="s">
        <v>26</v>
      </c>
      <c r="C79" t="s">
        <v>41</v>
      </c>
      <c r="D79" s="10">
        <v>574.05744583867545</v>
      </c>
      <c r="E79" s="6" t="s">
        <v>7</v>
      </c>
      <c r="F79" s="8">
        <v>36528</v>
      </c>
      <c r="G79" s="10">
        <f>G78+D79*IF($E79="D",-1,1)</f>
        <v>4906.7379126985425</v>
      </c>
      <c r="H79" s="10">
        <f>H78+D79*IF(F79="",0,IF($E79="D",-1,1))</f>
        <v>4906.7379126985425</v>
      </c>
    </row>
    <row r="80" spans="1:8" x14ac:dyDescent="0.2">
      <c r="A80" s="8">
        <v>36528</v>
      </c>
      <c r="B80" s="7" t="s">
        <v>11</v>
      </c>
      <c r="C80" t="s">
        <v>41</v>
      </c>
      <c r="D80" s="10">
        <v>18.293882068489246</v>
      </c>
      <c r="E80" s="6" t="s">
        <v>7</v>
      </c>
      <c r="F80" s="8">
        <v>36528</v>
      </c>
      <c r="G80" s="10">
        <f>G79+D80*IF($E80="D",-1,1)</f>
        <v>4888.444030630053</v>
      </c>
      <c r="H80" s="10">
        <f>H79+D80*IF(F80="",0,IF($E80="D",-1,1))</f>
        <v>4888.444030630053</v>
      </c>
    </row>
    <row r="81" spans="1:8" x14ac:dyDescent="0.2">
      <c r="A81" s="8">
        <v>36525</v>
      </c>
      <c r="B81" s="7" t="s">
        <v>13</v>
      </c>
      <c r="C81" t="s">
        <v>41</v>
      </c>
      <c r="D81" s="10">
        <v>243.9184275798566</v>
      </c>
      <c r="E81" s="6" t="s">
        <v>7</v>
      </c>
      <c r="F81" s="8">
        <v>36530</v>
      </c>
      <c r="G81" s="10">
        <f>G80+D81*IF($E81="D",-1,1)</f>
        <v>4644.5256030501969</v>
      </c>
      <c r="H81" s="10">
        <f>H80+D81*IF(F81="",0,IF($E81="D",-1,1))</f>
        <v>4644.5256030501969</v>
      </c>
    </row>
    <row r="82" spans="1:8" x14ac:dyDescent="0.2">
      <c r="A82" s="8">
        <f>'[1]Informations CL'!C22</f>
        <v>36525</v>
      </c>
      <c r="B82" s="7" t="s">
        <v>26</v>
      </c>
      <c r="C82" t="s">
        <v>41</v>
      </c>
      <c r="D82" s="10">
        <v>771.07035979492559</v>
      </c>
      <c r="E82" s="6" t="s">
        <v>7</v>
      </c>
      <c r="F82" s="8">
        <v>36530</v>
      </c>
      <c r="G82" s="10">
        <f>G81+D82*IF($E82="D",-1,1)</f>
        <v>3873.4552432552714</v>
      </c>
      <c r="H82" s="10">
        <f>H81+D82*IF(F82="",0,IF($E82="D",-1,1))</f>
        <v>3873.4552432552714</v>
      </c>
    </row>
    <row r="83" spans="1:8" x14ac:dyDescent="0.2">
      <c r="A83" s="8">
        <v>36531</v>
      </c>
      <c r="B83" s="7" t="s">
        <v>13</v>
      </c>
      <c r="C83" t="s">
        <v>41</v>
      </c>
      <c r="D83" s="10">
        <v>3.0489803447482076</v>
      </c>
      <c r="E83" s="6" t="s">
        <v>7</v>
      </c>
      <c r="F83" s="8">
        <v>36531</v>
      </c>
      <c r="G83" s="10">
        <f>G82+D83*IF($E83="D",-1,1)</f>
        <v>3870.4062629105233</v>
      </c>
      <c r="H83" s="10">
        <f>H82+D83*IF(F83="",0,IF($E83="D",-1,1))</f>
        <v>3870.4062629105233</v>
      </c>
    </row>
    <row r="84" spans="1:8" x14ac:dyDescent="0.2">
      <c r="A84" s="8">
        <v>36524</v>
      </c>
      <c r="B84" s="7" t="s">
        <v>29</v>
      </c>
      <c r="C84" t="s">
        <v>41</v>
      </c>
      <c r="D84" s="10">
        <v>2309.6026111467672</v>
      </c>
      <c r="E84" s="6" t="s">
        <v>4</v>
      </c>
      <c r="F84" s="8">
        <v>36532</v>
      </c>
      <c r="G84" s="10">
        <f>G83+D84*IF($E84="D",-1,1)</f>
        <v>6180.0088740572901</v>
      </c>
      <c r="H84" s="10">
        <f>H83+D84*IF(F84="",0,IF($E84="D",-1,1))</f>
        <v>6180.0088740572901</v>
      </c>
    </row>
    <row r="85" spans="1:8" x14ac:dyDescent="0.2">
      <c r="A85" s="8">
        <f>A84</f>
        <v>36524</v>
      </c>
      <c r="B85" s="7" t="s">
        <v>34</v>
      </c>
      <c r="C85" t="s">
        <v>41</v>
      </c>
      <c r="D85" s="10">
        <v>475.77813789623406</v>
      </c>
      <c r="E85" s="6" t="s">
        <v>4</v>
      </c>
      <c r="F85" s="8">
        <v>36532</v>
      </c>
      <c r="G85" s="10">
        <f>G84+D85*IF($E85="D",-1,1)</f>
        <v>6655.7870119535237</v>
      </c>
      <c r="H85" s="10">
        <f>H84+D85*IF(F85="",0,IF($E85="D",-1,1))</f>
        <v>6655.7870119535237</v>
      </c>
    </row>
    <row r="86" spans="1:8" x14ac:dyDescent="0.2">
      <c r="A86" s="8">
        <v>36530</v>
      </c>
      <c r="B86" s="7" t="s">
        <v>29</v>
      </c>
      <c r="C86" t="s">
        <v>41</v>
      </c>
      <c r="D86" s="10">
        <v>6509.5730360374237</v>
      </c>
      <c r="E86" s="6" t="s">
        <v>4</v>
      </c>
      <c r="F86" s="8">
        <v>36532</v>
      </c>
      <c r="G86" s="10">
        <f>G85+D86*IF($E86="D",-1,1)</f>
        <v>13165.360047990947</v>
      </c>
      <c r="H86" s="10">
        <f>H85+D86*IF(F86="",0,IF($E86="D",-1,1))</f>
        <v>13165.360047990947</v>
      </c>
    </row>
    <row r="87" spans="1:8" x14ac:dyDescent="0.2">
      <c r="A87" s="8">
        <f>A86</f>
        <v>36530</v>
      </c>
      <c r="B87" s="7" t="s">
        <v>34</v>
      </c>
      <c r="C87" t="s">
        <v>41</v>
      </c>
      <c r="D87" s="10">
        <v>1340.9720454237092</v>
      </c>
      <c r="E87" s="6" t="s">
        <v>4</v>
      </c>
      <c r="F87" s="8">
        <v>36532</v>
      </c>
      <c r="G87" s="10">
        <f>G86+D87*IF($E87="D",-1,1)</f>
        <v>14506.332093414656</v>
      </c>
      <c r="H87" s="10">
        <f>H86+D87*IF(F87="",0,IF($E87="D",-1,1))</f>
        <v>14506.332093414656</v>
      </c>
    </row>
    <row r="88" spans="1:8" x14ac:dyDescent="0.2">
      <c r="A88" s="8">
        <v>36532</v>
      </c>
      <c r="B88" s="7" t="s">
        <v>27</v>
      </c>
      <c r="C88" t="s">
        <v>41</v>
      </c>
      <c r="D88" s="10">
        <v>302.91619725073446</v>
      </c>
      <c r="E88" s="6" t="s">
        <v>7</v>
      </c>
      <c r="F88" s="8">
        <v>36535</v>
      </c>
      <c r="G88" s="10">
        <f>G87+D88*IF($E88="D",-1,1)</f>
        <v>14203.415896163922</v>
      </c>
      <c r="H88" s="10">
        <f>H87+D88*IF(F88="",0,IF($E88="D",-1,1))</f>
        <v>14203.415896163922</v>
      </c>
    </row>
    <row r="89" spans="1:8" x14ac:dyDescent="0.2">
      <c r="A89" s="8">
        <v>36536</v>
      </c>
      <c r="B89" s="7" t="s">
        <v>11</v>
      </c>
      <c r="C89" t="s">
        <v>41</v>
      </c>
      <c r="D89" s="10">
        <v>16.998065421971258</v>
      </c>
      <c r="E89" s="6" t="s">
        <v>7</v>
      </c>
      <c r="F89" s="8">
        <v>36536</v>
      </c>
      <c r="G89" s="10">
        <f>G88+D89*IF($E89="D",-1,1)</f>
        <v>14186.417830741952</v>
      </c>
      <c r="H89" s="10">
        <f>H88+D89*IF(F89="",0,IF($E89="D",-1,1))</f>
        <v>14186.417830741952</v>
      </c>
    </row>
    <row r="90" spans="1:8" x14ac:dyDescent="0.2">
      <c r="A90" s="8">
        <v>36530</v>
      </c>
      <c r="B90" s="7" t="s">
        <v>11</v>
      </c>
      <c r="C90" t="s">
        <v>41</v>
      </c>
      <c r="D90" s="10">
        <v>110.34107418626526</v>
      </c>
      <c r="E90" s="6" t="s">
        <v>7</v>
      </c>
      <c r="F90" s="8">
        <v>36537</v>
      </c>
      <c r="G90" s="10">
        <f>G89+D90*IF($E90="D",-1,1)</f>
        <v>14076.076756555687</v>
      </c>
      <c r="H90" s="10">
        <f>H89+D90*IF(F90="",0,IF($E90="D",-1,1))</f>
        <v>14076.076756555687</v>
      </c>
    </row>
    <row r="91" spans="1:8" x14ac:dyDescent="0.2">
      <c r="A91" s="8">
        <f>A90</f>
        <v>36530</v>
      </c>
      <c r="B91" s="7" t="s">
        <v>9</v>
      </c>
      <c r="C91" t="s">
        <v>41</v>
      </c>
      <c r="D91" s="10">
        <v>22.730148470097888</v>
      </c>
      <c r="E91" s="6" t="s">
        <v>7</v>
      </c>
      <c r="F91" s="8">
        <v>36537</v>
      </c>
      <c r="G91" s="10">
        <f>G90+D91*IF($E91="D",-1,1)</f>
        <v>14053.346608085589</v>
      </c>
      <c r="H91" s="10">
        <f>H90+D91*IF(F91="",0,IF($E91="D",-1,1))</f>
        <v>14053.346608085589</v>
      </c>
    </row>
    <row r="92" spans="1:8" x14ac:dyDescent="0.2">
      <c r="A92" s="8">
        <v>36532</v>
      </c>
      <c r="B92" s="7" t="s">
        <v>37</v>
      </c>
      <c r="C92" t="s">
        <v>41</v>
      </c>
      <c r="D92" s="10">
        <v>861.57019438774182</v>
      </c>
      <c r="E92" s="6" t="s">
        <v>7</v>
      </c>
      <c r="F92" s="8">
        <v>36537</v>
      </c>
      <c r="G92" s="10">
        <f>G91+D92*IF($E92="D",-1,1)</f>
        <v>13191.776413697848</v>
      </c>
      <c r="H92" s="10">
        <f>H91+D92*IF(F92="",0,IF($E92="D",-1,1))</f>
        <v>13191.776413697848</v>
      </c>
    </row>
    <row r="93" spans="1:8" x14ac:dyDescent="0.2">
      <c r="A93" s="8">
        <v>36532</v>
      </c>
      <c r="B93" s="7" t="s">
        <v>27</v>
      </c>
      <c r="C93" t="s">
        <v>41</v>
      </c>
      <c r="D93" s="10">
        <v>284.92721321672002</v>
      </c>
      <c r="E93" s="6" t="s">
        <v>7</v>
      </c>
      <c r="F93" s="8">
        <v>36537</v>
      </c>
      <c r="G93" s="10">
        <f>G92+D93*IF($E93="D",-1,1)</f>
        <v>12906.849200481127</v>
      </c>
      <c r="H93" s="10">
        <f>H92+D93*IF(F93="",0,IF($E93="D",-1,1))</f>
        <v>12906.849200481127</v>
      </c>
    </row>
    <row r="94" spans="1:8" x14ac:dyDescent="0.2">
      <c r="A94" s="8">
        <v>36540</v>
      </c>
      <c r="B94" s="7" t="s">
        <v>32</v>
      </c>
      <c r="C94" t="s">
        <v>41</v>
      </c>
      <c r="D94" s="10">
        <v>2286.7352585611557</v>
      </c>
      <c r="E94" s="6" t="s">
        <v>7</v>
      </c>
      <c r="F94" s="8">
        <v>36540</v>
      </c>
      <c r="G94" s="10">
        <f>G93+D94*IF($E94="D",-1,1)</f>
        <v>10620.113941919972</v>
      </c>
      <c r="H94" s="10">
        <f>H93+D94*IF(F94="",0,IF($E94="D",-1,1))</f>
        <v>10620.113941919972</v>
      </c>
    </row>
    <row r="95" spans="1:8" x14ac:dyDescent="0.2">
      <c r="A95" s="8">
        <v>36542</v>
      </c>
      <c r="B95" s="7" t="s">
        <v>5</v>
      </c>
      <c r="C95" t="s">
        <v>41</v>
      </c>
      <c r="D95" s="10">
        <v>76.224508618705187</v>
      </c>
      <c r="E95" s="6" t="s">
        <v>7</v>
      </c>
      <c r="F95" s="8">
        <v>36544</v>
      </c>
      <c r="G95" s="10">
        <f>G94+D95*IF($E95="D",-1,1)</f>
        <v>10543.889433301267</v>
      </c>
      <c r="H95" s="10">
        <f>H94+D95*IF(F95="",0,IF($E95="D",-1,1))</f>
        <v>10543.889433301267</v>
      </c>
    </row>
    <row r="96" spans="1:8" x14ac:dyDescent="0.2">
      <c r="A96" s="8">
        <f>A95</f>
        <v>36542</v>
      </c>
      <c r="B96" s="7" t="s">
        <v>9</v>
      </c>
      <c r="C96" t="s">
        <v>41</v>
      </c>
      <c r="D96" s="10">
        <v>15.702248775453269</v>
      </c>
      <c r="E96" s="6" t="s">
        <v>7</v>
      </c>
      <c r="F96" s="8">
        <v>36544</v>
      </c>
      <c r="G96" s="10">
        <f>G95+D96*IF($E96="D",-1,1)</f>
        <v>10528.187184525814</v>
      </c>
      <c r="H96" s="10">
        <f>H95+D96*IF(F96="",0,IF($E96="D",-1,1))</f>
        <v>10528.187184525814</v>
      </c>
    </row>
    <row r="97" spans="1:8" x14ac:dyDescent="0.2">
      <c r="A97" s="8">
        <v>36542</v>
      </c>
      <c r="B97" s="7" t="s">
        <v>29</v>
      </c>
      <c r="C97" t="s">
        <v>41</v>
      </c>
      <c r="D97" s="10">
        <v>4809.7664938402977</v>
      </c>
      <c r="E97" s="6" t="s">
        <v>4</v>
      </c>
      <c r="F97" s="8">
        <v>36546</v>
      </c>
      <c r="G97" s="10">
        <f>G96+D97*IF($E97="D",-1,1)</f>
        <v>15337.953678366111</v>
      </c>
      <c r="H97" s="10">
        <f>H96+D97*IF(F97="",0,IF($E97="D",-1,1))</f>
        <v>15337.953678366111</v>
      </c>
    </row>
    <row r="98" spans="1:8" x14ac:dyDescent="0.2">
      <c r="A98" s="8">
        <v>36542</v>
      </c>
      <c r="B98" s="7" t="s">
        <v>34</v>
      </c>
      <c r="C98" t="s">
        <v>41</v>
      </c>
      <c r="D98" s="10">
        <v>990.81189773110134</v>
      </c>
      <c r="E98" s="6" t="s">
        <v>4</v>
      </c>
      <c r="F98" s="8">
        <v>36546</v>
      </c>
      <c r="G98" s="10">
        <f>G97+D98*IF($E98="D",-1,1)</f>
        <v>16328.765576097212</v>
      </c>
      <c r="H98" s="10">
        <f>H97+D98*IF(F98="",0,IF($E98="D",-1,1))</f>
        <v>16328.765576097212</v>
      </c>
    </row>
    <row r="99" spans="1:8" x14ac:dyDescent="0.2">
      <c r="A99" s="8">
        <v>36546</v>
      </c>
      <c r="B99" s="7" t="s">
        <v>32</v>
      </c>
      <c r="C99" t="s">
        <v>41</v>
      </c>
      <c r="D99" s="10">
        <v>2286.7352585611557</v>
      </c>
      <c r="E99" s="6" t="s">
        <v>7</v>
      </c>
      <c r="F99" s="8">
        <v>36547</v>
      </c>
      <c r="G99" s="10">
        <f>G98+D99*IF($E99="D",-1,1)</f>
        <v>14042.030317536057</v>
      </c>
      <c r="H99" s="10">
        <f>H98+D99*IF(F99="",0,IF($E99="D",-1,1))</f>
        <v>14042.030317536057</v>
      </c>
    </row>
    <row r="100" spans="1:8" x14ac:dyDescent="0.2">
      <c r="A100" s="8">
        <v>36547</v>
      </c>
      <c r="B100" s="7" t="s">
        <v>3</v>
      </c>
      <c r="C100" t="s">
        <v>41</v>
      </c>
      <c r="D100" s="10">
        <v>396.36744481726697</v>
      </c>
      <c r="E100" s="6" t="s">
        <v>4</v>
      </c>
      <c r="F100" s="8">
        <v>36547</v>
      </c>
      <c r="G100" s="10">
        <f>G99+D100*IF($E100="D",-1,1)</f>
        <v>14438.397762353325</v>
      </c>
      <c r="H100" s="10">
        <f>H99+D100*IF(F100="",0,IF($E100="D",-1,1))</f>
        <v>14438.397762353325</v>
      </c>
    </row>
    <row r="101" spans="1:8" x14ac:dyDescent="0.2">
      <c r="A101" s="8">
        <v>36547</v>
      </c>
      <c r="B101" s="7" t="s">
        <v>15</v>
      </c>
      <c r="C101" t="s">
        <v>41</v>
      </c>
      <c r="D101" s="10">
        <v>322.21624283299059</v>
      </c>
      <c r="E101" s="6" t="s">
        <v>7</v>
      </c>
      <c r="F101" s="8">
        <v>36547</v>
      </c>
      <c r="G101" s="10">
        <f>G100+D101*IF($E101="D",-1,1)</f>
        <v>14116.181519520334</v>
      </c>
      <c r="H101" s="10">
        <f>H100+D101*IF(F101="",0,IF($E101="D",-1,1))</f>
        <v>14116.181519520334</v>
      </c>
    </row>
    <row r="102" spans="1:8" x14ac:dyDescent="0.2">
      <c r="A102" s="8">
        <v>36547</v>
      </c>
      <c r="B102" s="7" t="s">
        <v>9</v>
      </c>
      <c r="C102" t="s">
        <v>41</v>
      </c>
      <c r="D102" s="10">
        <v>66.376302105168477</v>
      </c>
      <c r="E102" s="6" t="s">
        <v>7</v>
      </c>
      <c r="F102" s="8">
        <v>36547</v>
      </c>
      <c r="G102" s="10">
        <f>G101+D102*IF($E102="D",-1,1)</f>
        <v>14049.805217415165</v>
      </c>
      <c r="H102" s="10">
        <f>H101+D102*IF(F102="",0,IF($E102="D",-1,1))</f>
        <v>14049.805217415165</v>
      </c>
    </row>
    <row r="103" spans="1:8" x14ac:dyDescent="0.2">
      <c r="A103" s="8">
        <v>36493</v>
      </c>
      <c r="B103" s="7" t="s">
        <v>23</v>
      </c>
      <c r="C103" t="s">
        <v>41</v>
      </c>
      <c r="D103" s="10">
        <v>1372.0411551366935</v>
      </c>
      <c r="E103" s="6" t="s">
        <v>7</v>
      </c>
      <c r="F103" s="8">
        <v>36549</v>
      </c>
      <c r="G103" s="10">
        <f>G102+D103*IF($E103="D",-1,1)</f>
        <v>12677.764062278471</v>
      </c>
      <c r="H103" s="10">
        <f>H102+D103*IF(F103="",0,IF($E103="D",-1,1))</f>
        <v>12677.764062278471</v>
      </c>
    </row>
    <row r="104" spans="1:8" x14ac:dyDescent="0.2">
      <c r="A104" s="8">
        <v>36493</v>
      </c>
      <c r="B104" s="7" t="s">
        <v>9</v>
      </c>
      <c r="C104" t="s">
        <v>41</v>
      </c>
      <c r="D104" s="10">
        <v>282.64047795815884</v>
      </c>
      <c r="E104" s="6" t="s">
        <v>7</v>
      </c>
      <c r="F104" s="8">
        <v>36549</v>
      </c>
      <c r="G104" s="10">
        <f>G103+D104*IF($E104="D",-1,1)</f>
        <v>12395.123584320312</v>
      </c>
      <c r="H104" s="10">
        <f>H103+D104*IF(F104="",0,IF($E104="D",-1,1))</f>
        <v>12395.123584320312</v>
      </c>
    </row>
    <row r="105" spans="1:8" x14ac:dyDescent="0.2">
      <c r="A105" s="8">
        <v>36542</v>
      </c>
      <c r="B105" s="7" t="s">
        <v>13</v>
      </c>
      <c r="C105" t="s">
        <v>41</v>
      </c>
      <c r="D105" s="10">
        <v>75.637579902341159</v>
      </c>
      <c r="E105" s="6" t="s">
        <v>7</v>
      </c>
      <c r="F105" s="8">
        <v>36549</v>
      </c>
      <c r="G105" s="10">
        <f>G104+D105*IF($E105="D",-1,1)</f>
        <v>12319.486004417971</v>
      </c>
      <c r="H105" s="10">
        <f>H104+D105*IF(F105="",0,IF($E105="D",-1,1))</f>
        <v>12319.486004417971</v>
      </c>
    </row>
    <row r="106" spans="1:8" x14ac:dyDescent="0.2">
      <c r="A106" s="8">
        <f>A105</f>
        <v>36542</v>
      </c>
      <c r="B106" s="7" t="s">
        <v>9</v>
      </c>
      <c r="C106" t="s">
        <v>41</v>
      </c>
      <c r="D106" s="10">
        <v>15.581814051835714</v>
      </c>
      <c r="E106" s="6" t="s">
        <v>7</v>
      </c>
      <c r="F106" s="8">
        <v>36549</v>
      </c>
      <c r="G106" s="10">
        <f>G105+D106*IF($E106="D",-1,1)</f>
        <v>12303.904190366136</v>
      </c>
      <c r="H106" s="10">
        <f>H105+D106*IF(F106="",0,IF($E106="D",-1,1))</f>
        <v>12303.904190366136</v>
      </c>
    </row>
    <row r="107" spans="1:8" x14ac:dyDescent="0.2">
      <c r="A107" s="8">
        <v>36549</v>
      </c>
      <c r="B107" s="7" t="s">
        <v>13</v>
      </c>
      <c r="C107" t="s">
        <v>41</v>
      </c>
      <c r="D107" s="10">
        <v>8.5371449652949813</v>
      </c>
      <c r="E107" s="6" t="s">
        <v>7</v>
      </c>
      <c r="F107" s="8">
        <v>36549</v>
      </c>
      <c r="G107" s="10">
        <f>G106+D107*IF($E107="D",-1,1)</f>
        <v>12295.367045400841</v>
      </c>
      <c r="H107" s="10">
        <f>H106+D107*IF(F107="",0,IF($E107="D",-1,1))</f>
        <v>12295.367045400841</v>
      </c>
    </row>
    <row r="108" spans="1:8" x14ac:dyDescent="0.2">
      <c r="A108" s="8">
        <v>36542</v>
      </c>
      <c r="B108" s="7" t="s">
        <v>6</v>
      </c>
      <c r="C108" t="s">
        <v>41</v>
      </c>
      <c r="D108" s="10">
        <v>126.40920060308832</v>
      </c>
      <c r="E108" s="6" t="s">
        <v>7</v>
      </c>
      <c r="F108" s="8">
        <v>36550</v>
      </c>
      <c r="G108" s="10">
        <f>G107+D108*IF($E108="D",-1,1)</f>
        <v>12168.957844797753</v>
      </c>
      <c r="H108" s="10">
        <f>H107+D108*IF(F108="",0,IF($E108="D",-1,1))</f>
        <v>12168.957844797753</v>
      </c>
    </row>
    <row r="109" spans="1:8" x14ac:dyDescent="0.2">
      <c r="A109" s="8">
        <f>A108</f>
        <v>36542</v>
      </c>
      <c r="B109" s="7" t="s">
        <v>9</v>
      </c>
      <c r="C109" t="s">
        <v>41</v>
      </c>
      <c r="D109" s="10">
        <v>26.039816634322069</v>
      </c>
      <c r="E109" s="6" t="s">
        <v>7</v>
      </c>
      <c r="F109" s="8">
        <v>36550</v>
      </c>
      <c r="G109" s="10">
        <f>G108+D109*IF($E109="D",-1,1)</f>
        <v>12142.918028163431</v>
      </c>
      <c r="H109" s="10">
        <f>H108+D109*IF(F109="",0,IF($E109="D",-1,1))</f>
        <v>12142.918028163431</v>
      </c>
    </row>
    <row r="110" spans="1:8" x14ac:dyDescent="0.2">
      <c r="A110" s="8">
        <v>36544</v>
      </c>
      <c r="B110" s="7" t="s">
        <v>19</v>
      </c>
      <c r="C110" t="s">
        <v>41</v>
      </c>
      <c r="D110" s="10">
        <v>1150.320828956776</v>
      </c>
      <c r="E110" s="6" t="s">
        <v>7</v>
      </c>
      <c r="F110" s="8">
        <v>36550</v>
      </c>
      <c r="G110" s="10">
        <f>G109+D110*IF($E110="D",-1,1)</f>
        <v>10992.597199206655</v>
      </c>
      <c r="H110" s="10">
        <f>H109+D110*IF(F110="",0,IF($E110="D",-1,1))</f>
        <v>10992.597199206655</v>
      </c>
    </row>
    <row r="111" spans="1:8" x14ac:dyDescent="0.2">
      <c r="A111" s="8">
        <f>A110</f>
        <v>36544</v>
      </c>
      <c r="B111" s="7" t="s">
        <v>9</v>
      </c>
      <c r="C111" t="s">
        <v>41</v>
      </c>
      <c r="D111" s="10">
        <v>262.6849016017818</v>
      </c>
      <c r="E111" s="6" t="s">
        <v>7</v>
      </c>
      <c r="F111" s="8">
        <v>36550</v>
      </c>
      <c r="G111" s="10">
        <f>G110+D111*IF($E111="D",-1,1)</f>
        <v>10729.912297604873</v>
      </c>
      <c r="H111" s="10">
        <f>H110+D111*IF(F111="",0,IF($E111="D",-1,1))</f>
        <v>10729.912297604873</v>
      </c>
    </row>
    <row r="112" spans="1:8" x14ac:dyDescent="0.2">
      <c r="A112" s="8">
        <f>A111</f>
        <v>36544</v>
      </c>
      <c r="B112" s="7" t="s">
        <v>6</v>
      </c>
      <c r="C112" t="s">
        <v>41</v>
      </c>
      <c r="D112" s="10">
        <v>124.8557451174391</v>
      </c>
      <c r="E112" s="6" t="s">
        <v>7</v>
      </c>
      <c r="F112" s="8">
        <v>36550</v>
      </c>
      <c r="G112" s="10">
        <f>G111+D112*IF($E112="D",-1,1)</f>
        <v>10605.056552487435</v>
      </c>
      <c r="H112" s="10">
        <f>H111+D112*IF(F112="",0,IF($E112="D",-1,1))</f>
        <v>10605.056552487435</v>
      </c>
    </row>
    <row r="113" spans="1:8" x14ac:dyDescent="0.2">
      <c r="A113" s="8">
        <v>36546</v>
      </c>
      <c r="B113" s="7" t="s">
        <v>29</v>
      </c>
      <c r="C113" t="s">
        <v>41</v>
      </c>
      <c r="D113" s="10">
        <v>1372.0411551366935</v>
      </c>
      <c r="E113" s="6" t="s">
        <v>4</v>
      </c>
      <c r="F113" s="8">
        <v>36550</v>
      </c>
      <c r="G113" s="10">
        <f>G112+D113*IF($E113="D",-1,1)</f>
        <v>11977.097707624129</v>
      </c>
      <c r="H113" s="10">
        <f>H112+D113*IF(F113="",0,IF($E113="D",-1,1))</f>
        <v>11977.097707624129</v>
      </c>
    </row>
    <row r="114" spans="1:8" x14ac:dyDescent="0.2">
      <c r="A114" s="8">
        <f>A113</f>
        <v>36546</v>
      </c>
      <c r="B114" s="7" t="s">
        <v>34</v>
      </c>
      <c r="C114" t="s">
        <v>41</v>
      </c>
      <c r="D114" s="10">
        <v>282.64047795815884</v>
      </c>
      <c r="E114" s="6" t="s">
        <v>4</v>
      </c>
      <c r="F114" s="8">
        <v>36550</v>
      </c>
      <c r="G114" s="10">
        <f>G113+D114*IF($E114="D",-1,1)</f>
        <v>12259.738185582288</v>
      </c>
      <c r="H114" s="10">
        <f>H113+D114*IF(F114="",0,IF($E114="D",-1,1))</f>
        <v>12259.738185582288</v>
      </c>
    </row>
    <row r="115" spans="1:8" x14ac:dyDescent="0.2">
      <c r="A115" s="8">
        <v>36551</v>
      </c>
      <c r="B115" s="7" t="s">
        <v>13</v>
      </c>
      <c r="C115" t="s">
        <v>41</v>
      </c>
      <c r="D115" s="10">
        <v>7.8511243877266343</v>
      </c>
      <c r="E115" s="6" t="s">
        <v>7</v>
      </c>
      <c r="F115" s="8">
        <v>36551</v>
      </c>
      <c r="G115" s="10">
        <f>G114+D115*IF($E115="D",-1,1)</f>
        <v>12251.88706119456</v>
      </c>
      <c r="H115" s="10">
        <f>H114+D115*IF(F115="",0,IF($E115="D",-1,1))</f>
        <v>12251.88706119456</v>
      </c>
    </row>
    <row r="116" spans="1:8" x14ac:dyDescent="0.2">
      <c r="A116" s="8">
        <v>36542</v>
      </c>
      <c r="B116" s="7" t="s">
        <v>18</v>
      </c>
      <c r="C116" t="s">
        <v>41</v>
      </c>
      <c r="D116" s="10">
        <v>152.44901723741037</v>
      </c>
      <c r="E116" s="6" t="s">
        <v>7</v>
      </c>
      <c r="F116" s="8">
        <v>36554</v>
      </c>
      <c r="G116" s="10">
        <f>G115+D116*IF($E116="D",-1,1)</f>
        <v>12099.438043957151</v>
      </c>
      <c r="H116" s="10">
        <f>H115+D116*IF(F116="",0,IF($E116="D",-1,1))</f>
        <v>12099.438043957151</v>
      </c>
    </row>
    <row r="117" spans="1:8" x14ac:dyDescent="0.2">
      <c r="A117" s="8">
        <v>36553</v>
      </c>
      <c r="B117" s="7" t="s">
        <v>14</v>
      </c>
      <c r="C117" t="s">
        <v>41</v>
      </c>
      <c r="D117" s="10">
        <v>1382.2552392916</v>
      </c>
      <c r="E117" s="6" t="s">
        <v>7</v>
      </c>
      <c r="F117" s="8">
        <v>36554</v>
      </c>
      <c r="G117" s="10">
        <f>G116+D117*IF($E117="D",-1,1)</f>
        <v>10717.18280466555</v>
      </c>
      <c r="H117" s="10">
        <f>H116+D117*IF(F117="",0,IF($E117="D",-1,1))</f>
        <v>10717.18280466555</v>
      </c>
    </row>
    <row r="118" spans="1:8" x14ac:dyDescent="0.2">
      <c r="A118" s="8">
        <v>36522</v>
      </c>
      <c r="B118" s="7" t="s">
        <v>11</v>
      </c>
      <c r="C118" t="s">
        <v>41</v>
      </c>
      <c r="D118" s="10">
        <v>58.235524584690765</v>
      </c>
      <c r="E118" s="6" t="s">
        <v>7</v>
      </c>
      <c r="F118" s="8">
        <v>36556</v>
      </c>
      <c r="G118" s="10">
        <f>G117+D118*IF($E118="D",-1,1)</f>
        <v>10658.94728008086</v>
      </c>
      <c r="H118" s="10">
        <f>H117+D118*IF(F118="",0,IF($E118="D",-1,1))</f>
        <v>10658.94728008086</v>
      </c>
    </row>
    <row r="119" spans="1:8" x14ac:dyDescent="0.2">
      <c r="A119" s="8">
        <v>36522</v>
      </c>
      <c r="B119" s="7" t="s">
        <v>9</v>
      </c>
      <c r="C119" t="s">
        <v>41</v>
      </c>
      <c r="D119" s="10">
        <v>11.996213166411822</v>
      </c>
      <c r="E119" s="6" t="s">
        <v>7</v>
      </c>
      <c r="F119" s="8">
        <v>36556</v>
      </c>
      <c r="G119" s="10">
        <f>G118+D119*IF($E119="D",-1,1)</f>
        <v>10646.951066914447</v>
      </c>
      <c r="H119" s="10">
        <f>H118+D119*IF(F119="",0,IF($E119="D",-1,1))</f>
        <v>10646.951066914447</v>
      </c>
    </row>
    <row r="120" spans="1:8" x14ac:dyDescent="0.2">
      <c r="A120" s="8">
        <v>36523</v>
      </c>
      <c r="B120" s="7" t="s">
        <v>11</v>
      </c>
      <c r="C120" t="s">
        <v>41</v>
      </c>
      <c r="D120" s="10">
        <v>25.281760735888952</v>
      </c>
      <c r="E120" s="6" t="s">
        <v>7</v>
      </c>
      <c r="F120" s="8">
        <v>36556</v>
      </c>
      <c r="G120" s="10">
        <f>G119+D120*IF($E120="D",-1,1)</f>
        <v>10621.669306178559</v>
      </c>
      <c r="H120" s="10">
        <f>H119+D120*IF(F120="",0,IF($E120="D",-1,1))</f>
        <v>10621.669306178559</v>
      </c>
    </row>
    <row r="121" spans="1:8" x14ac:dyDescent="0.2">
      <c r="A121" s="8">
        <v>36523</v>
      </c>
      <c r="B121" s="7" t="s">
        <v>9</v>
      </c>
      <c r="C121" t="s">
        <v>41</v>
      </c>
      <c r="D121" s="10">
        <v>5.2080427115931238</v>
      </c>
      <c r="E121" s="6" t="s">
        <v>7</v>
      </c>
      <c r="F121" s="8">
        <v>36556</v>
      </c>
      <c r="G121" s="10">
        <f>G120+D121*IF($E121="D",-1,1)</f>
        <v>10616.461263466967</v>
      </c>
      <c r="H121" s="10">
        <f>H120+D121*IF(F121="",0,IF($E121="D",-1,1))</f>
        <v>10616.461263466967</v>
      </c>
    </row>
    <row r="122" spans="1:8" x14ac:dyDescent="0.2">
      <c r="A122" s="8">
        <v>36525</v>
      </c>
      <c r="B122" s="7" t="s">
        <v>5</v>
      </c>
      <c r="C122" t="s">
        <v>41</v>
      </c>
      <c r="D122" s="10">
        <v>38.487278891756624</v>
      </c>
      <c r="E122" s="6" t="s">
        <v>7</v>
      </c>
      <c r="F122" s="8">
        <v>36556</v>
      </c>
      <c r="G122" s="10">
        <f>G121+D122*IF($E122="D",-1,1)</f>
        <v>10577.97398457521</v>
      </c>
      <c r="H122" s="10">
        <f>H121+D122*IF(F122="",0,IF($E122="D",-1,1))</f>
        <v>10577.97398457521</v>
      </c>
    </row>
    <row r="123" spans="1:8" x14ac:dyDescent="0.2">
      <c r="A123" s="8">
        <v>36531</v>
      </c>
      <c r="B123" s="7" t="s">
        <v>25</v>
      </c>
      <c r="C123" t="s">
        <v>41</v>
      </c>
      <c r="D123" s="10">
        <v>17.074289930589963</v>
      </c>
      <c r="E123" s="6" t="s">
        <v>7</v>
      </c>
      <c r="F123" s="8">
        <v>36556</v>
      </c>
      <c r="G123" s="10">
        <f>G122+D123*IF($E123="D",-1,1)</f>
        <v>10560.89969464462</v>
      </c>
      <c r="H123" s="10">
        <f>H122+D123*IF(F123="",0,IF($E123="D",-1,1))</f>
        <v>10560.89969464462</v>
      </c>
    </row>
    <row r="124" spans="1:8" x14ac:dyDescent="0.2">
      <c r="A124" s="8">
        <v>36535</v>
      </c>
      <c r="B124" s="7" t="s">
        <v>13</v>
      </c>
      <c r="C124" t="s">
        <v>41</v>
      </c>
      <c r="D124" s="10">
        <v>122.07355055285636</v>
      </c>
      <c r="E124" s="6" t="s">
        <v>7</v>
      </c>
      <c r="F124" s="8">
        <v>36556</v>
      </c>
      <c r="G124" s="10">
        <f>G123+D124*IF($E124="D",-1,1)</f>
        <v>10438.826144091765</v>
      </c>
      <c r="H124" s="10">
        <f>H123+D124*IF(F124="",0,IF($E124="D",-1,1))</f>
        <v>10438.826144091765</v>
      </c>
    </row>
    <row r="125" spans="1:8" x14ac:dyDescent="0.2">
      <c r="A125" s="8">
        <v>36540</v>
      </c>
      <c r="B125" s="7" t="s">
        <v>11</v>
      </c>
      <c r="C125" t="s">
        <v>41</v>
      </c>
      <c r="D125" s="10">
        <v>83.016112336631821</v>
      </c>
      <c r="E125" s="6" t="s">
        <v>7</v>
      </c>
      <c r="F125" s="8">
        <v>36556</v>
      </c>
      <c r="G125" s="10">
        <f>G124+D125*IF($E125="D",-1,1)</f>
        <v>10355.810031755133</v>
      </c>
      <c r="H125" s="10">
        <f>H124+D125*IF(F125="",0,IF($E125="D",-1,1))</f>
        <v>10355.810031755133</v>
      </c>
    </row>
    <row r="126" spans="1:8" x14ac:dyDescent="0.2">
      <c r="A126" s="8">
        <v>36540</v>
      </c>
      <c r="B126" s="7" t="s">
        <v>9</v>
      </c>
      <c r="C126" t="s">
        <v>41</v>
      </c>
      <c r="D126" s="10">
        <v>4.5658480662604406</v>
      </c>
      <c r="E126" s="6" t="s">
        <v>7</v>
      </c>
      <c r="F126" s="8">
        <v>36556</v>
      </c>
      <c r="G126" s="10">
        <f>G125+D126*IF($E126="D",-1,1)</f>
        <v>10351.244183688872</v>
      </c>
      <c r="H126" s="10">
        <f>H125+D126*IF(F126="",0,IF($E126="D",-1,1))</f>
        <v>10351.244183688872</v>
      </c>
    </row>
    <row r="127" spans="1:8" x14ac:dyDescent="0.2">
      <c r="A127" s="8">
        <f>'[1]Informations CL'!C41</f>
        <v>36556</v>
      </c>
      <c r="B127" s="7" t="s">
        <v>13</v>
      </c>
      <c r="C127" t="s">
        <v>41</v>
      </c>
      <c r="D127" s="10">
        <v>32.799406058628847</v>
      </c>
      <c r="E127" s="6" t="s">
        <v>7</v>
      </c>
      <c r="F127" s="8">
        <v>36556</v>
      </c>
      <c r="G127" s="10">
        <f>G126+D127*IF($E127="D",-1,1)</f>
        <v>10318.444777630244</v>
      </c>
      <c r="H127" s="10">
        <f>H126+D127*IF(F127="",0,IF($E127="D",-1,1))</f>
        <v>10318.444777630244</v>
      </c>
    </row>
    <row r="128" spans="1:8" x14ac:dyDescent="0.2">
      <c r="A128" s="8">
        <v>36553</v>
      </c>
      <c r="B128" s="7" t="s">
        <v>16</v>
      </c>
      <c r="C128" t="s">
        <v>41</v>
      </c>
      <c r="D128" s="10">
        <v>3055.6881015066538</v>
      </c>
      <c r="E128" s="6" t="s">
        <v>7</v>
      </c>
      <c r="F128" s="8">
        <v>36558</v>
      </c>
      <c r="G128" s="10">
        <f>G127+D128*IF($E128="D",-1,1)</f>
        <v>7262.7566761235903</v>
      </c>
      <c r="H128" s="10">
        <f>H127+D128*IF(F128="",0,IF($E128="D",-1,1))</f>
        <v>7262.7566761235903</v>
      </c>
    </row>
    <row r="129" spans="1:8" x14ac:dyDescent="0.2">
      <c r="A129" s="8">
        <f>'[1]Informations CL'!C40</f>
        <v>36554</v>
      </c>
      <c r="B129" s="7" t="s">
        <v>23</v>
      </c>
      <c r="C129" t="s">
        <v>41</v>
      </c>
      <c r="D129" s="10">
        <v>221.05107499424506</v>
      </c>
      <c r="E129" s="6" t="s">
        <v>7</v>
      </c>
      <c r="F129" s="8">
        <v>36558</v>
      </c>
      <c r="G129" s="10">
        <f>G128+D129*IF($E129="D",-1,1)</f>
        <v>7041.7056011293453</v>
      </c>
      <c r="H129" s="10">
        <f>H128+D129*IF(F129="",0,IF($E129="D",-1,1))</f>
        <v>7041.7056011293453</v>
      </c>
    </row>
    <row r="130" spans="1:8" x14ac:dyDescent="0.2">
      <c r="A130" s="8">
        <v>36557</v>
      </c>
      <c r="B130" s="7" t="s">
        <v>3</v>
      </c>
      <c r="C130" t="s">
        <v>41</v>
      </c>
      <c r="D130" s="10">
        <v>1600.714680992809</v>
      </c>
      <c r="E130" s="6" t="s">
        <v>4</v>
      </c>
      <c r="F130" s="8">
        <v>36559</v>
      </c>
      <c r="G130" s="10">
        <f>G129+D130*IF($E130="D",-1,1)</f>
        <v>8642.4202821221552</v>
      </c>
      <c r="H130" s="10">
        <f>H129+D130*IF(F130="",0,IF($E130="D",-1,1))</f>
        <v>8642.4202821221552</v>
      </c>
    </row>
    <row r="131" spans="1:8" x14ac:dyDescent="0.2">
      <c r="A131" s="8">
        <v>36559</v>
      </c>
      <c r="B131" s="7" t="s">
        <v>29</v>
      </c>
      <c r="C131" t="s">
        <v>41</v>
      </c>
      <c r="D131" s="10">
        <v>9825.3391609511</v>
      </c>
      <c r="E131" s="6" t="s">
        <v>4</v>
      </c>
      <c r="F131" s="8">
        <v>36560</v>
      </c>
      <c r="G131" s="10">
        <f>G130+D131*IF($E131="D",-1,1)</f>
        <v>18467.759443073257</v>
      </c>
      <c r="H131" s="10">
        <f>H130+D131*IF(F131="",0,IF($E131="D",-1,1))</f>
        <v>18467.759443073257</v>
      </c>
    </row>
    <row r="132" spans="1:8" x14ac:dyDescent="0.2">
      <c r="A132" s="8">
        <f>A131</f>
        <v>36559</v>
      </c>
      <c r="B132" s="7" t="s">
        <v>34</v>
      </c>
      <c r="C132" t="s">
        <v>41</v>
      </c>
      <c r="D132" s="10">
        <v>2024.0198671559265</v>
      </c>
      <c r="E132" s="6" t="s">
        <v>4</v>
      </c>
      <c r="F132" s="8">
        <v>36560</v>
      </c>
      <c r="G132" s="10">
        <f>G131+D132*IF($E132="D",-1,1)</f>
        <v>20491.779310229183</v>
      </c>
      <c r="H132" s="10">
        <f>H131+D132*IF(F132="",0,IF($E132="D",-1,1))</f>
        <v>20491.779310229183</v>
      </c>
    </row>
    <row r="133" spans="1:8" x14ac:dyDescent="0.2">
      <c r="A133" s="8">
        <v>36557</v>
      </c>
      <c r="B133" s="7" t="s">
        <v>13</v>
      </c>
      <c r="C133" t="s">
        <v>41</v>
      </c>
      <c r="D133" s="10">
        <v>106.71431206618726</v>
      </c>
      <c r="E133" s="6" t="s">
        <v>7</v>
      </c>
      <c r="F133" s="8">
        <v>36561</v>
      </c>
      <c r="G133" s="10">
        <f>G132+D133*IF($E133="D",-1,1)</f>
        <v>20385.064998162998</v>
      </c>
      <c r="H133" s="10">
        <f>H132+D133*IF(F133="",0,IF($E133="D",-1,1))</f>
        <v>20385.064998162998</v>
      </c>
    </row>
    <row r="134" spans="1:8" x14ac:dyDescent="0.2">
      <c r="A134" s="8">
        <f>'[1]Informations CL'!C46</f>
        <v>36557</v>
      </c>
      <c r="B134" s="7" t="s">
        <v>26</v>
      </c>
      <c r="C134" t="s">
        <v>41</v>
      </c>
      <c r="D134" s="10">
        <v>565.63768661665324</v>
      </c>
      <c r="E134" s="6" t="s">
        <v>7</v>
      </c>
      <c r="F134" s="8">
        <v>36561</v>
      </c>
      <c r="G134" s="10">
        <f>G133+D134*IF($E134="D",-1,1)</f>
        <v>19819.427311546344</v>
      </c>
      <c r="H134" s="10">
        <f>H133+D134*IF(F134="",0,IF($E134="D",-1,1))</f>
        <v>19819.427311546344</v>
      </c>
    </row>
    <row r="135" spans="1:8" x14ac:dyDescent="0.2">
      <c r="A135" s="8">
        <v>36553</v>
      </c>
      <c r="B135" s="7" t="s">
        <v>11</v>
      </c>
      <c r="C135" t="s">
        <v>41</v>
      </c>
      <c r="D135" s="10">
        <v>14.78145671133931</v>
      </c>
      <c r="E135" s="6" t="s">
        <v>7</v>
      </c>
      <c r="F135" s="8">
        <v>36564</v>
      </c>
      <c r="G135" s="10">
        <f>G134+D135*IF($E135="D",-1,1)</f>
        <v>19804.645854835006</v>
      </c>
      <c r="H135" s="10">
        <f>H134+D135*IF(F135="",0,IF($E135="D",-1,1))</f>
        <v>19804.645854835006</v>
      </c>
    </row>
    <row r="136" spans="1:8" x14ac:dyDescent="0.2">
      <c r="A136" s="8">
        <v>36553</v>
      </c>
      <c r="B136" s="7" t="s">
        <v>9</v>
      </c>
      <c r="C136" t="s">
        <v>41</v>
      </c>
      <c r="D136" s="10">
        <v>0.3109959951643172</v>
      </c>
      <c r="E136" s="6" t="s">
        <v>7</v>
      </c>
      <c r="F136" s="8">
        <v>36564</v>
      </c>
      <c r="G136" s="10">
        <f>G135+D136*IF($E136="D",-1,1)</f>
        <v>19804.33485883984</v>
      </c>
      <c r="H136" s="10">
        <f>H135+D136*IF(F136="",0,IF($E136="D",-1,1))</f>
        <v>19804.33485883984</v>
      </c>
    </row>
    <row r="137" spans="1:8" x14ac:dyDescent="0.2">
      <c r="A137" s="8">
        <f>'[1]Informations CL'!C42</f>
        <v>36557</v>
      </c>
      <c r="B137" s="7" t="s">
        <v>14</v>
      </c>
      <c r="C137" t="s">
        <v>41</v>
      </c>
      <c r="D137" s="10">
        <v>300.37792111373153</v>
      </c>
      <c r="E137" s="6" t="s">
        <v>7</v>
      </c>
      <c r="F137" s="8">
        <v>36564</v>
      </c>
      <c r="G137" s="10">
        <f>G136+D137*IF($E137="D",-1,1)</f>
        <v>19503.95693772611</v>
      </c>
      <c r="H137" s="10">
        <f>H136+D137*IF(F137="",0,IF($E137="D",-1,1))</f>
        <v>19503.95693772611</v>
      </c>
    </row>
    <row r="138" spans="1:8" x14ac:dyDescent="0.2">
      <c r="A138" s="8">
        <v>36557</v>
      </c>
      <c r="B138" s="7" t="s">
        <v>13</v>
      </c>
      <c r="C138" t="s">
        <v>41</v>
      </c>
      <c r="D138" s="10">
        <v>52.184823090537947</v>
      </c>
      <c r="E138" s="6" t="s">
        <v>7</v>
      </c>
      <c r="F138" s="8">
        <v>36565</v>
      </c>
      <c r="G138" s="10">
        <f>G137+D138*IF($E138="D",-1,1)</f>
        <v>19451.772114635573</v>
      </c>
      <c r="H138" s="10">
        <f>H137+D138*IF(F138="",0,IF($E138="D",-1,1))</f>
        <v>19451.772114635573</v>
      </c>
    </row>
    <row r="139" spans="1:8" x14ac:dyDescent="0.2">
      <c r="A139" s="8">
        <f>'[1]Informations CL'!C44</f>
        <v>36557</v>
      </c>
      <c r="B139" s="7" t="s">
        <v>26</v>
      </c>
      <c r="C139" t="s">
        <v>41</v>
      </c>
      <c r="D139" s="10">
        <v>674.38109510227036</v>
      </c>
      <c r="E139" s="6" t="s">
        <v>7</v>
      </c>
      <c r="F139" s="8">
        <v>36565</v>
      </c>
      <c r="G139" s="10">
        <f>G138+D139*IF($E139="D",-1,1)</f>
        <v>18777.391019533301</v>
      </c>
      <c r="H139" s="10">
        <f>H138+D139*IF(F139="",0,IF($E139="D",-1,1))</f>
        <v>18777.391019533301</v>
      </c>
    </row>
    <row r="140" spans="1:8" x14ac:dyDescent="0.2">
      <c r="A140" s="8">
        <v>36557</v>
      </c>
      <c r="B140" s="7" t="s">
        <v>13</v>
      </c>
      <c r="C140" t="s">
        <v>41</v>
      </c>
      <c r="D140" s="10">
        <v>60.979606894964149</v>
      </c>
      <c r="E140" s="6" t="s">
        <v>7</v>
      </c>
      <c r="F140" s="8">
        <v>36565</v>
      </c>
      <c r="G140" s="10">
        <f>G139+D140*IF($E140="D",-1,1)</f>
        <v>18716.411412638336</v>
      </c>
      <c r="H140" s="10">
        <f>H139+D140*IF(F140="",0,IF($E140="D",-1,1))</f>
        <v>18716.411412638336</v>
      </c>
    </row>
    <row r="141" spans="1:8" x14ac:dyDescent="0.2">
      <c r="A141" s="8">
        <f>'[1]Informations CL'!C45</f>
        <v>36557</v>
      </c>
      <c r="B141" s="7" t="s">
        <v>26</v>
      </c>
      <c r="C141" t="s">
        <v>41</v>
      </c>
      <c r="D141" s="10">
        <v>193.31297630789823</v>
      </c>
      <c r="E141" s="6" t="s">
        <v>7</v>
      </c>
      <c r="F141" s="8">
        <v>36565</v>
      </c>
      <c r="G141" s="10">
        <f>G140+D141*IF($E141="D",-1,1)</f>
        <v>18523.098436330438</v>
      </c>
      <c r="H141" s="10">
        <f>H140+D141*IF(F141="",0,IF($E141="D",-1,1))</f>
        <v>18523.098436330438</v>
      </c>
    </row>
    <row r="142" spans="1:8" x14ac:dyDescent="0.2">
      <c r="A142" s="8">
        <f>'[1]Informations CL'!C43</f>
        <v>36557</v>
      </c>
      <c r="B142" s="7" t="s">
        <v>14</v>
      </c>
      <c r="C142" t="s">
        <v>41</v>
      </c>
      <c r="D142" s="10">
        <v>160.98616220270537</v>
      </c>
      <c r="E142" s="6" t="s">
        <v>7</v>
      </c>
      <c r="F142" s="8">
        <v>36568</v>
      </c>
      <c r="G142" s="10">
        <f>G141+D142*IF($E142="D",-1,1)</f>
        <v>18362.112274127732</v>
      </c>
      <c r="H142" s="10">
        <f>H141+D142*IF(F142="",0,IF($E142="D",-1,1))</f>
        <v>18362.112274127732</v>
      </c>
    </row>
    <row r="143" spans="1:8" x14ac:dyDescent="0.2">
      <c r="A143" s="8">
        <v>36560</v>
      </c>
      <c r="B143" s="7" t="s">
        <v>27</v>
      </c>
      <c r="C143" t="s">
        <v>41</v>
      </c>
      <c r="D143" s="10">
        <v>228.67352585611556</v>
      </c>
      <c r="E143" s="6" t="s">
        <v>7</v>
      </c>
      <c r="F143" s="8">
        <v>36568</v>
      </c>
      <c r="G143" s="10">
        <f>G142+D143*IF($E143="D",-1,1)</f>
        <v>18133.438748271616</v>
      </c>
      <c r="H143" s="10">
        <f>H142+D143*IF(F143="",0,IF($E143="D",-1,1))</f>
        <v>18133.438748271616</v>
      </c>
    </row>
    <row r="144" spans="1:8" x14ac:dyDescent="0.2">
      <c r="A144" s="8">
        <v>36560</v>
      </c>
      <c r="B144" s="7" t="s">
        <v>9</v>
      </c>
      <c r="C144" t="s">
        <v>41</v>
      </c>
      <c r="D144" s="10">
        <v>214.27471617804215</v>
      </c>
      <c r="E144" s="6" t="s">
        <v>7</v>
      </c>
      <c r="F144" s="8">
        <v>36568</v>
      </c>
      <c r="G144" s="10">
        <f>G143+D144*IF($E144="D",-1,1)</f>
        <v>17919.164032093573</v>
      </c>
      <c r="H144" s="10">
        <f>H143+D144*IF(F144="",0,IF($E144="D",-1,1))</f>
        <v>17919.164032093573</v>
      </c>
    </row>
    <row r="145" spans="1:8" x14ac:dyDescent="0.2">
      <c r="A145" s="8">
        <v>36567</v>
      </c>
      <c r="B145" s="7" t="s">
        <v>14</v>
      </c>
      <c r="C145" t="s">
        <v>41</v>
      </c>
      <c r="D145" s="10">
        <v>1296.2739935697005</v>
      </c>
      <c r="E145" s="6" t="s">
        <v>7</v>
      </c>
      <c r="F145" s="8">
        <v>36568</v>
      </c>
      <c r="G145" s="10">
        <f>G144+D145*IF($E145="D",-1,1)</f>
        <v>16622.890038523874</v>
      </c>
      <c r="H145" s="10">
        <f>H144+D145*IF(F145="",0,IF($E145="D",-1,1))</f>
        <v>16622.890038523874</v>
      </c>
    </row>
    <row r="146" spans="1:8" x14ac:dyDescent="0.2">
      <c r="A146" s="8">
        <v>36567</v>
      </c>
      <c r="B146" s="7" t="s">
        <v>32</v>
      </c>
      <c r="C146" t="s">
        <v>41</v>
      </c>
      <c r="D146" s="10">
        <v>2286.7352585611557</v>
      </c>
      <c r="E146" s="6" t="s">
        <v>7</v>
      </c>
      <c r="F146" s="8">
        <v>36568</v>
      </c>
      <c r="G146" s="10">
        <f>G145+D146*IF($E146="D",-1,1)</f>
        <v>14336.154779962719</v>
      </c>
      <c r="H146" s="10">
        <f>H145+D146*IF(F146="",0,IF($E146="D",-1,1))</f>
        <v>14336.154779962719</v>
      </c>
    </row>
    <row r="147" spans="1:8" x14ac:dyDescent="0.2">
      <c r="A147" s="8">
        <v>36553</v>
      </c>
      <c r="B147" s="7" t="s">
        <v>11</v>
      </c>
      <c r="C147" t="s">
        <v>41</v>
      </c>
      <c r="D147" s="10">
        <v>26.727104882954418</v>
      </c>
      <c r="E147" s="6" t="s">
        <v>7</v>
      </c>
      <c r="F147" s="8">
        <v>36571</v>
      </c>
      <c r="G147" s="10">
        <f>G146+D147*IF($E147="D",-1,1)</f>
        <v>14309.427675079764</v>
      </c>
      <c r="H147" s="10">
        <f>H146+D147*IF(F147="",0,IF($E147="D",-1,1))</f>
        <v>14309.427675079764</v>
      </c>
    </row>
    <row r="148" spans="1:8" x14ac:dyDescent="0.2">
      <c r="A148" s="8">
        <v>36553</v>
      </c>
      <c r="B148" s="7" t="s">
        <v>9</v>
      </c>
      <c r="C148" t="s">
        <v>41</v>
      </c>
      <c r="D148" s="10">
        <v>0.56126920254204282</v>
      </c>
      <c r="E148" s="6" t="s">
        <v>7</v>
      </c>
      <c r="F148" s="8">
        <v>36571</v>
      </c>
      <c r="G148" s="10">
        <f>G147+D148*IF($E148="D",-1,1)</f>
        <v>14308.866405877221</v>
      </c>
      <c r="H148" s="10">
        <f>H147+D148*IF(F148="",0,IF($E148="D",-1,1))</f>
        <v>14308.866405877221</v>
      </c>
    </row>
    <row r="149" spans="1:8" x14ac:dyDescent="0.2">
      <c r="A149" s="8">
        <v>36566</v>
      </c>
      <c r="B149" s="7" t="s">
        <v>16</v>
      </c>
      <c r="C149" t="s">
        <v>41</v>
      </c>
      <c r="D149" s="10">
        <v>84.174724867636144</v>
      </c>
      <c r="E149" s="6" t="s">
        <v>7</v>
      </c>
      <c r="F149" s="8">
        <v>36575</v>
      </c>
      <c r="G149" s="10">
        <f>G148+D149*IF($E149="D",-1,1)</f>
        <v>14224.691681009584</v>
      </c>
      <c r="H149" s="10">
        <f>H148+D149*IF(F149="",0,IF($E149="D",-1,1))</f>
        <v>14224.691681009584</v>
      </c>
    </row>
    <row r="150" spans="1:8" x14ac:dyDescent="0.2">
      <c r="A150" s="8">
        <v>36577</v>
      </c>
      <c r="B150" s="7" t="s">
        <v>27</v>
      </c>
      <c r="C150" t="s">
        <v>41</v>
      </c>
      <c r="D150" s="10">
        <v>47.564093378072037</v>
      </c>
      <c r="E150" s="6" t="s">
        <v>7</v>
      </c>
      <c r="F150" s="8">
        <v>36578</v>
      </c>
      <c r="G150" s="10">
        <f>G149+D150*IF($E150="D",-1,1)</f>
        <v>14177.127587631512</v>
      </c>
      <c r="H150" s="10">
        <f>H149+D150*IF(F150="",0,IF($E150="D",-1,1))</f>
        <v>14177.127587631512</v>
      </c>
    </row>
    <row r="151" spans="1:8" x14ac:dyDescent="0.2">
      <c r="A151" s="8">
        <f>A150</f>
        <v>36577</v>
      </c>
      <c r="B151" s="7" t="s">
        <v>27</v>
      </c>
      <c r="C151" t="s">
        <v>41</v>
      </c>
      <c r="D151" s="10">
        <v>79.378678785347219</v>
      </c>
      <c r="E151" s="6" t="s">
        <v>7</v>
      </c>
      <c r="F151" s="8">
        <v>36580</v>
      </c>
      <c r="G151" s="10">
        <f>G150+D151*IF($E151="D",-1,1)</f>
        <v>14097.748908846164</v>
      </c>
      <c r="H151" s="10">
        <f>H150+D151*IF(F151="",0,IF($E151="D",-1,1))</f>
        <v>14097.748908846164</v>
      </c>
    </row>
    <row r="152" spans="1:8" x14ac:dyDescent="0.2">
      <c r="A152" s="8">
        <f>A151</f>
        <v>36577</v>
      </c>
      <c r="B152" s="7" t="s">
        <v>27</v>
      </c>
      <c r="C152" t="s">
        <v>41</v>
      </c>
      <c r="D152" s="10">
        <v>12.070913184858155</v>
      </c>
      <c r="E152" s="6" t="s">
        <v>7</v>
      </c>
      <c r="F152" s="8">
        <v>36580</v>
      </c>
      <c r="G152" s="10">
        <f>G151+D152*IF($E152="D",-1,1)</f>
        <v>14085.677995661306</v>
      </c>
      <c r="H152" s="10">
        <f>H151+D152*IF(F152="",0,IF($E152="D",-1,1))</f>
        <v>14085.677995661306</v>
      </c>
    </row>
    <row r="153" spans="1:8" x14ac:dyDescent="0.2">
      <c r="A153" s="8">
        <v>36580</v>
      </c>
      <c r="B153" s="7" t="s">
        <v>30</v>
      </c>
      <c r="C153" t="s">
        <v>41</v>
      </c>
      <c r="D153" s="10">
        <v>374.62516597886753</v>
      </c>
      <c r="E153" s="6" t="s">
        <v>7</v>
      </c>
      <c r="F153" s="8">
        <v>36580</v>
      </c>
      <c r="G153" s="10">
        <f>G152+D153*IF($E153="D",-1,1)</f>
        <v>13711.05282968244</v>
      </c>
      <c r="H153" s="10">
        <f>H152+D153*IF(F153="",0,IF($E153="D",-1,1))</f>
        <v>13711.05282968244</v>
      </c>
    </row>
    <row r="154" spans="1:8" x14ac:dyDescent="0.2">
      <c r="A154" s="8">
        <f>A153</f>
        <v>36580</v>
      </c>
      <c r="B154" s="7" t="s">
        <v>9</v>
      </c>
      <c r="C154" t="s">
        <v>41</v>
      </c>
      <c r="D154" s="10">
        <v>93.52289860463415</v>
      </c>
      <c r="E154" s="6" t="s">
        <v>7</v>
      </c>
      <c r="F154" s="8">
        <v>36580</v>
      </c>
      <c r="G154" s="10">
        <f>G153+D154*IF($E154="D",-1,1)</f>
        <v>13617.529931077805</v>
      </c>
      <c r="H154" s="10">
        <f>H153+D154*IF(F154="",0,IF($E154="D",-1,1))</f>
        <v>13617.529931077805</v>
      </c>
    </row>
    <row r="155" spans="1:8" x14ac:dyDescent="0.2">
      <c r="A155" s="8">
        <f>A154</f>
        <v>36580</v>
      </c>
      <c r="B155" s="7" t="s">
        <v>27</v>
      </c>
      <c r="C155" t="s">
        <v>41</v>
      </c>
      <c r="D155" s="10">
        <v>92.004506392949537</v>
      </c>
      <c r="E155" s="6" t="s">
        <v>7</v>
      </c>
      <c r="F155" s="8">
        <v>36580</v>
      </c>
      <c r="G155" s="10">
        <f>G154+D155*IF($E155="D",-1,1)</f>
        <v>13525.525424684854</v>
      </c>
      <c r="H155" s="10">
        <f>H154+D155*IF(F155="",0,IF($E155="D",-1,1))</f>
        <v>13525.525424684854</v>
      </c>
    </row>
    <row r="156" spans="1:8" x14ac:dyDescent="0.2">
      <c r="A156" s="8">
        <f>A155</f>
        <v>36580</v>
      </c>
      <c r="B156" s="7" t="s">
        <v>27</v>
      </c>
      <c r="C156" t="s">
        <v>41</v>
      </c>
      <c r="D156" s="10">
        <v>17.327355299204065</v>
      </c>
      <c r="E156" s="6" t="s">
        <v>7</v>
      </c>
      <c r="F156" s="8">
        <v>36580</v>
      </c>
      <c r="G156" s="10">
        <f>G155+D156*IF($E156="D",-1,1)</f>
        <v>13508.198069385651</v>
      </c>
      <c r="H156" s="10">
        <f>H155+D156*IF(F156="",0,IF($E156="D",-1,1))</f>
        <v>13508.198069385651</v>
      </c>
    </row>
    <row r="157" spans="1:8" x14ac:dyDescent="0.2">
      <c r="A157" s="8">
        <v>36580</v>
      </c>
      <c r="B157" s="7" t="s">
        <v>30</v>
      </c>
      <c r="C157" t="s">
        <v>41</v>
      </c>
      <c r="D157" s="10">
        <v>534.08988698954352</v>
      </c>
      <c r="E157" s="6" t="s">
        <v>7</v>
      </c>
      <c r="F157" s="8">
        <v>36580</v>
      </c>
      <c r="G157" s="10">
        <f>G156+D157*IF($E157="D",-1,1)</f>
        <v>12974.108182396109</v>
      </c>
      <c r="H157" s="10">
        <f>H156+D157*IF(F157="",0,IF($E157="D",-1,1))</f>
        <v>12974.108182396109</v>
      </c>
    </row>
    <row r="158" spans="1:8" x14ac:dyDescent="0.2">
      <c r="A158" s="8">
        <f>A157</f>
        <v>36580</v>
      </c>
      <c r="B158" s="7" t="s">
        <v>9</v>
      </c>
      <c r="C158" t="s">
        <v>41</v>
      </c>
      <c r="D158" s="10">
        <v>128.97339307302155</v>
      </c>
      <c r="E158" s="6" t="s">
        <v>7</v>
      </c>
      <c r="F158" s="8">
        <v>36580</v>
      </c>
      <c r="G158" s="10">
        <f>G157+D158*IF($E158="D",-1,1)</f>
        <v>12845.134789323087</v>
      </c>
      <c r="H158" s="10">
        <f>H157+D158*IF(F158="",0,IF($E158="D",-1,1))</f>
        <v>12845.134789323087</v>
      </c>
    </row>
    <row r="159" spans="1:8" x14ac:dyDescent="0.2">
      <c r="A159" s="8">
        <v>36578</v>
      </c>
      <c r="B159" s="7" t="s">
        <v>29</v>
      </c>
      <c r="C159" t="s">
        <v>41</v>
      </c>
      <c r="D159" s="10">
        <v>757.0618196009799</v>
      </c>
      <c r="E159" s="6" t="s">
        <v>4</v>
      </c>
      <c r="F159" s="8">
        <v>36584</v>
      </c>
      <c r="G159" s="10">
        <f>G158+D159*IF($E159="D",-1,1)</f>
        <v>13602.196608924067</v>
      </c>
      <c r="H159" s="10">
        <f>H158+D159*IF(F159="",0,IF($E159="D",-1,1))</f>
        <v>13602.196608924067</v>
      </c>
    </row>
    <row r="160" spans="1:8" x14ac:dyDescent="0.2">
      <c r="A160" s="8">
        <f>A159</f>
        <v>36578</v>
      </c>
      <c r="B160" s="7" t="s">
        <v>34</v>
      </c>
      <c r="C160" t="s">
        <v>41</v>
      </c>
      <c r="D160" s="10">
        <v>155.95473483780188</v>
      </c>
      <c r="E160" s="6" t="s">
        <v>4</v>
      </c>
      <c r="F160" s="8">
        <v>36584</v>
      </c>
      <c r="G160" s="10">
        <f>G159+D160*IF($E160="D",-1,1)</f>
        <v>13758.151343761869</v>
      </c>
      <c r="H160" s="10">
        <f>H159+D160*IF(F160="",0,IF($E160="D",-1,1))</f>
        <v>13758.151343761869</v>
      </c>
    </row>
    <row r="161" spans="1:8" x14ac:dyDescent="0.2">
      <c r="A161" s="8">
        <v>36579</v>
      </c>
      <c r="B161" s="7" t="s">
        <v>24</v>
      </c>
      <c r="C161" t="s">
        <v>41</v>
      </c>
      <c r="D161" s="10">
        <v>138.55024033587569</v>
      </c>
      <c r="E161" s="6" t="s">
        <v>7</v>
      </c>
      <c r="F161" s="8">
        <v>36585</v>
      </c>
      <c r="G161" s="10">
        <f>G160+D161*IF($E161="D",-1,1)</f>
        <v>13619.601103425994</v>
      </c>
      <c r="H161" s="10">
        <f>H160+D161*IF(F161="",0,IF($E161="D",-1,1))</f>
        <v>13619.601103425994</v>
      </c>
    </row>
    <row r="162" spans="1:8" x14ac:dyDescent="0.2">
      <c r="A162" s="8">
        <v>36585</v>
      </c>
      <c r="B162" s="7" t="s">
        <v>13</v>
      </c>
      <c r="C162" t="s">
        <v>41</v>
      </c>
      <c r="D162" s="10">
        <v>53.707788772739676</v>
      </c>
      <c r="E162" s="6" t="s">
        <v>7</v>
      </c>
      <c r="F162" s="8">
        <v>36585</v>
      </c>
      <c r="G162" s="10">
        <f>G161+D162*IF($E162="D",-1,1)</f>
        <v>13565.893314653254</v>
      </c>
      <c r="H162" s="10">
        <f>H161+D162*IF(F162="",0,IF($E162="D",-1,1))</f>
        <v>13565.893314653254</v>
      </c>
    </row>
    <row r="163" spans="1:8" x14ac:dyDescent="0.2">
      <c r="A163" s="8">
        <v>36587</v>
      </c>
      <c r="B163" s="7" t="s">
        <v>11</v>
      </c>
      <c r="C163" t="s">
        <v>41</v>
      </c>
      <c r="D163" s="10">
        <v>2.362959767179861</v>
      </c>
      <c r="E163" s="6" t="s">
        <v>7</v>
      </c>
      <c r="F163" s="8">
        <v>36587</v>
      </c>
      <c r="G163" s="10">
        <f>G162+D163*IF($E163="D",-1,1)</f>
        <v>13563.530354886074</v>
      </c>
      <c r="H163" s="10">
        <f>H162+D163*IF(F163="",0,IF($E163="D",-1,1))</f>
        <v>13563.530354886074</v>
      </c>
    </row>
    <row r="164" spans="1:8" x14ac:dyDescent="0.2">
      <c r="A164" s="8">
        <v>36585</v>
      </c>
      <c r="B164" s="7" t="s">
        <v>13</v>
      </c>
      <c r="C164" t="s">
        <v>41</v>
      </c>
      <c r="D164" s="10">
        <v>60.979606894964149</v>
      </c>
      <c r="E164" s="6" t="s">
        <v>7</v>
      </c>
      <c r="F164" s="8">
        <v>36590</v>
      </c>
      <c r="G164" s="10">
        <f>G163+D164*IF($E164="D",-1,1)</f>
        <v>13502.55074799111</v>
      </c>
      <c r="H164" s="10">
        <f>H163+D164*IF(F164="",0,IF($E164="D",-1,1))</f>
        <v>13502.55074799111</v>
      </c>
    </row>
    <row r="165" spans="1:8" x14ac:dyDescent="0.2">
      <c r="A165" s="8">
        <v>36585</v>
      </c>
      <c r="B165" s="7" t="s">
        <v>26</v>
      </c>
      <c r="C165" t="s">
        <v>41</v>
      </c>
      <c r="D165" s="10">
        <v>379.66208150839157</v>
      </c>
      <c r="E165" s="6" t="s">
        <v>7</v>
      </c>
      <c r="F165" s="8">
        <v>36590</v>
      </c>
      <c r="G165" s="10">
        <f>G164+D165*IF($E165="D",-1,1)</f>
        <v>13122.888666482719</v>
      </c>
      <c r="H165" s="10">
        <f>H164+D165*IF(F165="",0,IF($E165="D",-1,1))</f>
        <v>13122.888666482719</v>
      </c>
    </row>
    <row r="166" spans="1:8" x14ac:dyDescent="0.2">
      <c r="A166" s="8">
        <v>36585</v>
      </c>
      <c r="B166" s="7" t="s">
        <v>13</v>
      </c>
      <c r="C166" t="s">
        <v>41</v>
      </c>
      <c r="D166" s="10">
        <v>60.979606894964149</v>
      </c>
      <c r="E166" s="6" t="s">
        <v>7</v>
      </c>
      <c r="F166" s="8">
        <v>36590</v>
      </c>
      <c r="G166" s="10">
        <f>G165+D166*IF($E166="D",-1,1)</f>
        <v>13061.909059587755</v>
      </c>
      <c r="H166" s="10">
        <f>H165+D166*IF(F166="",0,IF($E166="D",-1,1))</f>
        <v>13061.909059587755</v>
      </c>
    </row>
    <row r="167" spans="1:8" x14ac:dyDescent="0.2">
      <c r="A167" s="8">
        <v>36585</v>
      </c>
      <c r="B167" s="7" t="s">
        <v>26</v>
      </c>
      <c r="C167" t="s">
        <v>41</v>
      </c>
      <c r="D167" s="10">
        <v>192.68641084705249</v>
      </c>
      <c r="E167" s="6" t="s">
        <v>7</v>
      </c>
      <c r="F167" s="8">
        <v>36590</v>
      </c>
      <c r="G167" s="10">
        <f>G166+D167*IF($E167="D",-1,1)</f>
        <v>12869.222648740702</v>
      </c>
      <c r="H167" s="10">
        <f>H166+D167*IF(F167="",0,IF($E167="D",-1,1))</f>
        <v>12869.222648740702</v>
      </c>
    </row>
    <row r="168" spans="1:8" x14ac:dyDescent="0.2">
      <c r="A168" s="8">
        <v>36590</v>
      </c>
      <c r="B168" s="7" t="s">
        <v>27</v>
      </c>
      <c r="C168" t="s">
        <v>41</v>
      </c>
      <c r="D168" s="10">
        <v>31.148383201947688</v>
      </c>
      <c r="E168" s="6" t="s">
        <v>7</v>
      </c>
      <c r="F168" s="8">
        <v>36590</v>
      </c>
      <c r="G168" s="10">
        <f>G167+D168*IF($E168="D",-1,1)</f>
        <v>12838.074265538755</v>
      </c>
      <c r="H168" s="10">
        <f>H167+D168*IF(F168="",0,IF($E168="D",-1,1))</f>
        <v>12838.074265538755</v>
      </c>
    </row>
    <row r="169" spans="1:8" x14ac:dyDescent="0.2">
      <c r="A169" s="8">
        <v>36590</v>
      </c>
      <c r="B169" s="7" t="s">
        <v>27</v>
      </c>
      <c r="C169" t="s">
        <v>41</v>
      </c>
      <c r="D169" s="10">
        <v>4.7365909655663403</v>
      </c>
      <c r="E169" s="6" t="s">
        <v>7</v>
      </c>
      <c r="F169" s="8">
        <v>36590</v>
      </c>
      <c r="G169" s="10">
        <f>G168+D169*IF($E169="D",-1,1)</f>
        <v>12833.337674573189</v>
      </c>
      <c r="H169" s="10">
        <f>H168+D169*IF(F169="",0,IF($E169="D",-1,1))</f>
        <v>12833.337674573189</v>
      </c>
    </row>
    <row r="170" spans="1:8" x14ac:dyDescent="0.2">
      <c r="A170" s="8">
        <v>36590</v>
      </c>
      <c r="B170" s="7" t="s">
        <v>30</v>
      </c>
      <c r="C170" t="s">
        <v>41</v>
      </c>
      <c r="D170" s="10">
        <v>147.00506283186246</v>
      </c>
      <c r="E170" s="6" t="s">
        <v>7</v>
      </c>
      <c r="F170" s="8">
        <v>36590</v>
      </c>
      <c r="G170" s="10">
        <f>G169+D170*IF($E170="D",-1,1)</f>
        <v>12686.332611741327</v>
      </c>
      <c r="H170" s="10">
        <f>H169+D170*IF(F170="",0,IF($E170="D",-1,1))</f>
        <v>12686.332611741327</v>
      </c>
    </row>
    <row r="171" spans="1:8" x14ac:dyDescent="0.2">
      <c r="A171" s="8">
        <v>36590</v>
      </c>
      <c r="B171" s="7" t="s">
        <v>9</v>
      </c>
      <c r="C171" t="s">
        <v>41</v>
      </c>
      <c r="D171" s="10">
        <v>36.699051919561796</v>
      </c>
      <c r="E171" s="6" t="s">
        <v>7</v>
      </c>
      <c r="F171" s="8">
        <v>36590</v>
      </c>
      <c r="G171" s="10">
        <f>G170+D171*IF($E171="D",-1,1)</f>
        <v>12649.633559821765</v>
      </c>
      <c r="H171" s="10">
        <f>H170+D171*IF(F171="",0,IF($E171="D",-1,1))</f>
        <v>12649.633559821765</v>
      </c>
    </row>
    <row r="172" spans="1:8" x14ac:dyDescent="0.2">
      <c r="A172" s="8">
        <v>36590</v>
      </c>
      <c r="B172" s="7" t="s">
        <v>27</v>
      </c>
      <c r="C172" t="s">
        <v>41</v>
      </c>
      <c r="D172" s="10">
        <v>36.102976262163523</v>
      </c>
      <c r="E172" s="6" t="s">
        <v>7</v>
      </c>
      <c r="F172" s="8">
        <v>36590</v>
      </c>
      <c r="G172" s="10">
        <f>G171+D172*IF($E172="D",-1,1)</f>
        <v>12613.530583559601</v>
      </c>
      <c r="H172" s="10">
        <f>H171+D172*IF(F172="",0,IF($E172="D",-1,1))</f>
        <v>12613.530583559601</v>
      </c>
    </row>
    <row r="173" spans="1:8" x14ac:dyDescent="0.2">
      <c r="A173" s="8">
        <v>36590</v>
      </c>
      <c r="B173" s="7" t="s">
        <v>27</v>
      </c>
      <c r="C173" t="s">
        <v>41</v>
      </c>
      <c r="D173" s="10">
        <v>101.12705558443618</v>
      </c>
      <c r="E173" s="6" t="s">
        <v>7</v>
      </c>
      <c r="F173" s="8">
        <v>36590</v>
      </c>
      <c r="G173" s="10">
        <f>G172+D173*IF($E173="D",-1,1)</f>
        <v>12512.403527975164</v>
      </c>
      <c r="H173" s="10">
        <f>H172+D173*IF(F173="",0,IF($E173="D",-1,1))</f>
        <v>12512.403527975164</v>
      </c>
    </row>
    <row r="174" spans="1:8" x14ac:dyDescent="0.2">
      <c r="A174" s="8">
        <v>36590</v>
      </c>
      <c r="B174" s="7" t="s">
        <v>27</v>
      </c>
      <c r="C174" t="s">
        <v>41</v>
      </c>
      <c r="D174" s="10">
        <v>6.7992261687885032</v>
      </c>
      <c r="E174" s="6" t="s">
        <v>7</v>
      </c>
      <c r="F174" s="8">
        <v>36590</v>
      </c>
      <c r="G174" s="10">
        <f>G173+D174*IF($E174="D",-1,1)</f>
        <v>12505.604301806376</v>
      </c>
      <c r="H174" s="10">
        <f>H173+D174*IF(F174="",0,IF($E174="D",-1,1))</f>
        <v>12505.604301806376</v>
      </c>
    </row>
    <row r="175" spans="1:8" x14ac:dyDescent="0.2">
      <c r="A175" s="8">
        <v>36590</v>
      </c>
      <c r="B175" s="7" t="s">
        <v>30</v>
      </c>
      <c r="C175" t="s">
        <v>41</v>
      </c>
      <c r="D175" s="10">
        <v>209.57928644712993</v>
      </c>
      <c r="E175" s="6" t="s">
        <v>7</v>
      </c>
      <c r="F175" s="8">
        <v>36590</v>
      </c>
      <c r="G175" s="10">
        <f>G174+D175*IF($E175="D",-1,1)</f>
        <v>12296.025015359246</v>
      </c>
      <c r="H175" s="10">
        <f>H174+D175*IF(F175="",0,IF($E175="D",-1,1))</f>
        <v>12296.025015359246</v>
      </c>
    </row>
    <row r="176" spans="1:8" x14ac:dyDescent="0.2">
      <c r="A176" s="8">
        <v>36590</v>
      </c>
      <c r="B176" s="7" t="s">
        <v>9</v>
      </c>
      <c r="C176" t="s">
        <v>41</v>
      </c>
      <c r="D176" s="10">
        <v>71.442182947967623</v>
      </c>
      <c r="E176" s="6" t="s">
        <v>7</v>
      </c>
      <c r="F176" s="8">
        <v>36590</v>
      </c>
      <c r="G176" s="10">
        <f>G175+D176*IF($E176="D",-1,1)</f>
        <v>12224.582832411279</v>
      </c>
      <c r="H176" s="10">
        <f>H175+D176*IF(F176="",0,IF($E176="D",-1,1))</f>
        <v>12224.582832411279</v>
      </c>
    </row>
    <row r="177" spans="1:8" x14ac:dyDescent="0.2">
      <c r="A177" s="8">
        <v>36587</v>
      </c>
      <c r="B177" s="7" t="s">
        <v>29</v>
      </c>
      <c r="C177" t="s">
        <v>41</v>
      </c>
      <c r="D177" s="10">
        <v>1448.2656637553987</v>
      </c>
      <c r="E177" s="6" t="s">
        <v>4</v>
      </c>
      <c r="F177" s="8">
        <v>36591</v>
      </c>
      <c r="G177" s="10">
        <f>G176+D177*IF($E177="D",-1,1)</f>
        <v>13672.848496166678</v>
      </c>
      <c r="H177" s="10">
        <f>H176+D177*IF(F177="",0,IF($E177="D",-1,1))</f>
        <v>13672.848496166678</v>
      </c>
    </row>
    <row r="178" spans="1:8" x14ac:dyDescent="0.2">
      <c r="A178" s="8">
        <v>36587</v>
      </c>
      <c r="B178" s="7" t="s">
        <v>34</v>
      </c>
      <c r="C178" t="s">
        <v>41</v>
      </c>
      <c r="D178" s="10">
        <v>298.3427267336121</v>
      </c>
      <c r="E178" s="6" t="s">
        <v>4</v>
      </c>
      <c r="F178" s="8">
        <v>36591</v>
      </c>
      <c r="G178" s="10">
        <f>G177+D178*IF($E178="D",-1,1)</f>
        <v>13971.19122290029</v>
      </c>
      <c r="H178" s="10">
        <f>H177+D178*IF(F178="",0,IF($E178="D",-1,1))</f>
        <v>13971.19122290029</v>
      </c>
    </row>
    <row r="179" spans="1:8" x14ac:dyDescent="0.2">
      <c r="A179" s="8">
        <v>36591</v>
      </c>
      <c r="B179" s="7" t="s">
        <v>16</v>
      </c>
      <c r="C179" t="s">
        <v>41</v>
      </c>
      <c r="D179" s="10">
        <v>543.3282974341306</v>
      </c>
      <c r="E179" s="6" t="s">
        <v>7</v>
      </c>
      <c r="F179" s="8">
        <v>36593</v>
      </c>
      <c r="G179" s="10">
        <f>G178+D179*IF($E179="D",-1,1)</f>
        <v>13427.862925466159</v>
      </c>
      <c r="H179" s="10">
        <f>H178+D179*IF(F179="",0,IF($E179="D",-1,1))</f>
        <v>13427.862925466159</v>
      </c>
    </row>
    <row r="180" spans="1:8" x14ac:dyDescent="0.2">
      <c r="A180" s="8">
        <v>36587</v>
      </c>
      <c r="B180" s="7" t="s">
        <v>29</v>
      </c>
      <c r="C180" t="s">
        <v>41</v>
      </c>
      <c r="D180" s="10">
        <v>182.93882068489245</v>
      </c>
      <c r="E180" s="6" t="s">
        <v>4</v>
      </c>
      <c r="F180" s="8">
        <v>36594</v>
      </c>
      <c r="G180" s="10">
        <f>G179+D180*IF($E180="D",-1,1)</f>
        <v>13610.801746151052</v>
      </c>
      <c r="H180" s="10">
        <f>H179+D180*IF(F180="",0,IF($E180="D",-1,1))</f>
        <v>13610.801746151052</v>
      </c>
    </row>
    <row r="181" spans="1:8" x14ac:dyDescent="0.2">
      <c r="A181" s="8">
        <v>36587</v>
      </c>
      <c r="B181" s="7" t="s">
        <v>34</v>
      </c>
      <c r="C181" t="s">
        <v>41</v>
      </c>
      <c r="D181" s="10">
        <v>37.685397061087848</v>
      </c>
      <c r="E181" s="6" t="s">
        <v>4</v>
      </c>
      <c r="F181" s="8">
        <v>36594</v>
      </c>
      <c r="G181" s="10">
        <f>G180+D181*IF($E181="D",-1,1)</f>
        <v>13648.48714321214</v>
      </c>
      <c r="H181" s="10">
        <f>H180+D181*IF(F181="",0,IF($E181="D",-1,1))</f>
        <v>13648.48714321214</v>
      </c>
    </row>
    <row r="182" spans="1:8" x14ac:dyDescent="0.2">
      <c r="A182" s="8">
        <v>36603</v>
      </c>
      <c r="B182" s="7" t="s">
        <v>32</v>
      </c>
      <c r="C182" t="s">
        <v>41</v>
      </c>
      <c r="D182" s="10">
        <v>3048.9803447482077</v>
      </c>
      <c r="E182" s="6" t="s">
        <v>7</v>
      </c>
      <c r="F182" s="8">
        <v>36603</v>
      </c>
      <c r="G182" s="10">
        <f>G181+D182*IF($E182="D",-1,1)</f>
        <v>10599.506798463932</v>
      </c>
      <c r="H182" s="10">
        <f>H181+D182*IF(F182="",0,IF($E182="D",-1,1))</f>
        <v>10599.506798463932</v>
      </c>
    </row>
    <row r="183" spans="1:8" x14ac:dyDescent="0.2">
      <c r="A183" s="8">
        <v>36603</v>
      </c>
      <c r="B183" s="7" t="s">
        <v>11</v>
      </c>
      <c r="C183" t="s">
        <v>41</v>
      </c>
      <c r="D183" s="10">
        <v>4.2685724826474907</v>
      </c>
      <c r="E183" s="6" t="s">
        <v>7</v>
      </c>
      <c r="F183" s="8">
        <v>36603</v>
      </c>
      <c r="G183" s="10">
        <f>G182+D183*IF($E183="D",-1,1)</f>
        <v>10595.238225981284</v>
      </c>
      <c r="H183" s="10">
        <f>H182+D183*IF(F183="",0,IF($E183="D",-1,1))</f>
        <v>10595.238225981284</v>
      </c>
    </row>
    <row r="184" spans="1:8" x14ac:dyDescent="0.2">
      <c r="A184" s="8">
        <v>36585</v>
      </c>
      <c r="B184" s="7" t="s">
        <v>26</v>
      </c>
      <c r="C184" t="s">
        <v>41</v>
      </c>
      <c r="D184" s="10">
        <v>385.37282169410497</v>
      </c>
      <c r="E184" s="6" t="s">
        <v>7</v>
      </c>
      <c r="F184" s="8">
        <v>36605</v>
      </c>
      <c r="G184" s="10">
        <f>G183+D184*IF($E184="D",-1,1)</f>
        <v>10209.865404287179</v>
      </c>
      <c r="H184" s="10">
        <f>H183+D184*IF(F184="",0,IF($E184="D",-1,1))</f>
        <v>10209.865404287179</v>
      </c>
    </row>
    <row r="185" spans="1:8" x14ac:dyDescent="0.2">
      <c r="A185" s="8">
        <v>36601</v>
      </c>
      <c r="B185" s="7" t="s">
        <v>11</v>
      </c>
      <c r="C185" t="s">
        <v>41</v>
      </c>
      <c r="D185" s="10">
        <v>121.75950557734731</v>
      </c>
      <c r="E185" s="6" t="s">
        <v>7</v>
      </c>
      <c r="F185" s="8">
        <v>36605</v>
      </c>
      <c r="G185" s="10">
        <f>G184+D185*IF($E185="D",-1,1)</f>
        <v>10088.105898709831</v>
      </c>
      <c r="H185" s="10">
        <f>H184+D185*IF(F185="",0,IF($E185="D",-1,1))</f>
        <v>10088.105898709831</v>
      </c>
    </row>
    <row r="186" spans="1:8" x14ac:dyDescent="0.2">
      <c r="A186" s="8">
        <v>36601</v>
      </c>
      <c r="B186" s="7" t="s">
        <v>9</v>
      </c>
      <c r="C186" t="s">
        <v>41</v>
      </c>
      <c r="D186" s="10">
        <v>25.082436806071129</v>
      </c>
      <c r="E186" s="6" t="s">
        <v>7</v>
      </c>
      <c r="F186" s="8">
        <v>36605</v>
      </c>
      <c r="G186" s="10">
        <f>G185+D186*IF($E186="D",-1,1)</f>
        <v>10063.02346190376</v>
      </c>
      <c r="H186" s="10">
        <f>H185+D186*IF(F186="",0,IF($E186="D",-1,1))</f>
        <v>10063.02346190376</v>
      </c>
    </row>
    <row r="187" spans="1:8" x14ac:dyDescent="0.2">
      <c r="A187" s="8">
        <v>36606</v>
      </c>
      <c r="B187" s="7" t="s">
        <v>29</v>
      </c>
      <c r="C187" t="s">
        <v>41</v>
      </c>
      <c r="D187" s="10">
        <v>6029.3586317395802</v>
      </c>
      <c r="E187" s="6" t="s">
        <v>4</v>
      </c>
      <c r="F187" s="8">
        <v>36609</v>
      </c>
      <c r="G187" s="10">
        <f>G186+D187*IF($E187="D",-1,1)</f>
        <v>16092.38209364334</v>
      </c>
      <c r="H187" s="10">
        <f>H186+D187*IF(F187="",0,IF($E187="D",-1,1))</f>
        <v>16092.38209364334</v>
      </c>
    </row>
    <row r="188" spans="1:8" x14ac:dyDescent="0.2">
      <c r="A188" s="8">
        <v>36606</v>
      </c>
      <c r="B188" s="7" t="s">
        <v>34</v>
      </c>
      <c r="C188" t="s">
        <v>41</v>
      </c>
      <c r="D188" s="10">
        <v>1242.0478781383536</v>
      </c>
      <c r="E188" s="6" t="s">
        <v>4</v>
      </c>
      <c r="F188" s="8">
        <v>36609</v>
      </c>
      <c r="G188" s="10">
        <f>G187+D188*IF($E188="D",-1,1)</f>
        <v>17334.429971781694</v>
      </c>
      <c r="H188" s="10">
        <f>H187+D188*IF(F188="",0,IF($E188="D",-1,1))</f>
        <v>17334.429971781694</v>
      </c>
    </row>
    <row r="189" spans="1:8" x14ac:dyDescent="0.2">
      <c r="A189" s="8">
        <v>36609</v>
      </c>
      <c r="B189" s="7" t="s">
        <v>11</v>
      </c>
      <c r="C189" t="s">
        <v>41</v>
      </c>
      <c r="D189" s="10">
        <v>9.451839068719444</v>
      </c>
      <c r="E189" s="6" t="s">
        <v>7</v>
      </c>
      <c r="F189" s="8">
        <v>36609</v>
      </c>
      <c r="G189" s="10">
        <f>G188+D189*IF($E189="D",-1,1)</f>
        <v>17324.978132712975</v>
      </c>
      <c r="H189" s="10">
        <f>H188+D189*IF(F189="",0,IF($E189="D",-1,1))</f>
        <v>17324.978132712975</v>
      </c>
    </row>
    <row r="190" spans="1:8" x14ac:dyDescent="0.2">
      <c r="A190" s="8">
        <v>36606</v>
      </c>
      <c r="B190" s="7" t="s">
        <v>16</v>
      </c>
      <c r="C190" t="s">
        <v>41</v>
      </c>
      <c r="D190" s="10">
        <v>604.15545531185739</v>
      </c>
      <c r="E190" s="6" t="s">
        <v>7</v>
      </c>
      <c r="F190" s="8">
        <v>36610</v>
      </c>
      <c r="G190" s="10">
        <f>G189+D190*IF($E190="D",-1,1)</f>
        <v>16720.822677401116</v>
      </c>
      <c r="H190" s="10">
        <f>H189+D190*IF(F190="",0,IF($E190="D",-1,1))</f>
        <v>16720.822677401116</v>
      </c>
    </row>
    <row r="191" spans="1:8" x14ac:dyDescent="0.2">
      <c r="A191" s="8">
        <v>36606</v>
      </c>
      <c r="B191" s="7" t="s">
        <v>27</v>
      </c>
      <c r="C191" t="s">
        <v>41</v>
      </c>
      <c r="D191" s="10">
        <v>293.92170523372721</v>
      </c>
      <c r="E191" s="6" t="s">
        <v>7</v>
      </c>
      <c r="F191" s="8">
        <v>36612</v>
      </c>
      <c r="G191" s="10">
        <f>G190+D191*IF($E191="D",-1,1)</f>
        <v>16426.90097216739</v>
      </c>
      <c r="H191" s="10">
        <f>H190+D191*IF(F191="",0,IF($E191="D",-1,1))</f>
        <v>16426.90097216739</v>
      </c>
    </row>
    <row r="192" spans="1:8" x14ac:dyDescent="0.2">
      <c r="A192" s="8">
        <v>36614</v>
      </c>
      <c r="B192" s="7" t="s">
        <v>11</v>
      </c>
      <c r="C192" t="s">
        <v>41</v>
      </c>
      <c r="D192" s="10">
        <v>22.257556516661914</v>
      </c>
      <c r="E192" s="6" t="s">
        <v>7</v>
      </c>
      <c r="F192" s="8">
        <v>36614</v>
      </c>
      <c r="G192" s="10">
        <f>G191+D192*IF($E192="D",-1,1)</f>
        <v>16404.643415650728</v>
      </c>
      <c r="H192" s="10">
        <f>H191+D192*IF(F192="",0,IF($E192="D",-1,1))</f>
        <v>16404.643415650728</v>
      </c>
    </row>
    <row r="193" spans="1:8" x14ac:dyDescent="0.2">
      <c r="A193" s="8">
        <v>36600</v>
      </c>
      <c r="B193" s="7" t="s">
        <v>13</v>
      </c>
      <c r="C193" t="s">
        <v>41</v>
      </c>
      <c r="D193" s="10">
        <v>110.08343534713404</v>
      </c>
      <c r="E193" s="6" t="s">
        <v>7</v>
      </c>
      <c r="F193" s="8">
        <v>36616</v>
      </c>
      <c r="G193" s="10">
        <f>G192+D193*IF($E193="D",-1,1)</f>
        <v>16294.559980303593</v>
      </c>
      <c r="H193" s="10">
        <f>H192+D193*IF(F193="",0,IF($E193="D",-1,1))</f>
        <v>16294.559980303593</v>
      </c>
    </row>
    <row r="194" spans="1:8" x14ac:dyDescent="0.2">
      <c r="A194" s="8">
        <v>36607</v>
      </c>
      <c r="B194" s="7" t="s">
        <v>11</v>
      </c>
      <c r="C194" t="s">
        <v>41</v>
      </c>
      <c r="D194" s="10">
        <v>47.686052591861966</v>
      </c>
      <c r="E194" s="6" t="s">
        <v>7</v>
      </c>
      <c r="F194" s="8">
        <v>36616</v>
      </c>
      <c r="G194" s="10">
        <f>G193+D194*IF($E194="D",-1,1)</f>
        <v>16246.873927711731</v>
      </c>
      <c r="H194" s="10">
        <f>H193+D194*IF(F194="",0,IF($E194="D",-1,1))</f>
        <v>16246.873927711731</v>
      </c>
    </row>
    <row r="195" spans="1:8" x14ac:dyDescent="0.2">
      <c r="A195" s="8">
        <v>36607</v>
      </c>
      <c r="B195" s="7" t="s">
        <v>9</v>
      </c>
      <c r="C195" t="s">
        <v>41</v>
      </c>
      <c r="D195" s="10">
        <v>2.6221230964834583</v>
      </c>
      <c r="E195" s="6" t="s">
        <v>7</v>
      </c>
      <c r="F195" s="8">
        <v>36616</v>
      </c>
      <c r="G195" s="10">
        <f>G194+D195*IF($E195="D",-1,1)</f>
        <v>16244.251804615247</v>
      </c>
      <c r="H195" s="10">
        <f>H194+D195*IF(F195="",0,IF($E195="D",-1,1))</f>
        <v>16244.251804615247</v>
      </c>
    </row>
    <row r="196" spans="1:8" x14ac:dyDescent="0.2">
      <c r="A196" s="8">
        <v>36620</v>
      </c>
      <c r="B196" s="7" t="s">
        <v>28</v>
      </c>
      <c r="C196" t="s">
        <v>41</v>
      </c>
      <c r="D196" s="10">
        <v>15.723591637866507</v>
      </c>
      <c r="E196" s="6" t="s">
        <v>7</v>
      </c>
      <c r="F196" s="8">
        <v>36617</v>
      </c>
      <c r="G196" s="10">
        <f>G195+D196*IF($E196="D",-1,1)</f>
        <v>16228.52821297738</v>
      </c>
      <c r="H196" s="10">
        <f>H195+D196*IF(F196="",0,IF($E196="D",-1,1))</f>
        <v>16228.52821297738</v>
      </c>
    </row>
    <row r="197" spans="1:8" x14ac:dyDescent="0.2">
      <c r="A197" s="8">
        <v>36620</v>
      </c>
      <c r="B197" s="7" t="s">
        <v>9</v>
      </c>
      <c r="C197" t="s">
        <v>41</v>
      </c>
      <c r="D197" s="10">
        <v>3.0825191285404379</v>
      </c>
      <c r="E197" s="6" t="s">
        <v>7</v>
      </c>
      <c r="F197" s="8">
        <v>36617</v>
      </c>
      <c r="G197" s="10">
        <f>G196+D197*IF($E197="D",-1,1)</f>
        <v>16225.44569384884</v>
      </c>
      <c r="H197" s="10">
        <f>H196+D197*IF(F197="",0,IF($E197="D",-1,1))</f>
        <v>16225.44569384884</v>
      </c>
    </row>
    <row r="198" spans="1:8" x14ac:dyDescent="0.2">
      <c r="A198" s="8">
        <v>36620</v>
      </c>
      <c r="B198" s="7" t="s">
        <v>28</v>
      </c>
      <c r="C198" t="s">
        <v>41</v>
      </c>
      <c r="D198" s="10">
        <v>30.489803447482075</v>
      </c>
      <c r="E198" s="6" t="s">
        <v>7</v>
      </c>
      <c r="F198" s="8">
        <v>36617</v>
      </c>
      <c r="G198" s="10">
        <f>G197+D198*IF($E198="D",-1,1)</f>
        <v>16194.955890401357</v>
      </c>
      <c r="H198" s="10">
        <f>H197+D198*IF(F198="",0,IF($E198="D",-1,1))</f>
        <v>16194.955890401357</v>
      </c>
    </row>
    <row r="199" spans="1:8" x14ac:dyDescent="0.2">
      <c r="A199" s="8">
        <v>36620</v>
      </c>
      <c r="B199" s="7" t="s">
        <v>9</v>
      </c>
      <c r="C199" t="s">
        <v>41</v>
      </c>
      <c r="D199" s="10">
        <v>5.9760014757064877</v>
      </c>
      <c r="E199" s="6" t="s">
        <v>7</v>
      </c>
      <c r="F199" s="8">
        <v>36617</v>
      </c>
      <c r="G199" s="10">
        <f>G198+D199*IF($E199="D",-1,1)</f>
        <v>16188.979888925651</v>
      </c>
      <c r="H199" s="10">
        <f>H198+D199*IF(F199="",0,IF($E199="D",-1,1))</f>
        <v>16188.979888925651</v>
      </c>
    </row>
    <row r="200" spans="1:8" x14ac:dyDescent="0.2">
      <c r="A200" s="8">
        <v>36606</v>
      </c>
      <c r="B200" s="7" t="s">
        <v>11</v>
      </c>
      <c r="C200" t="s">
        <v>41</v>
      </c>
      <c r="D200" s="10">
        <v>58.246196015897382</v>
      </c>
      <c r="E200" s="6" t="s">
        <v>7</v>
      </c>
      <c r="F200" s="8">
        <v>36618</v>
      </c>
      <c r="G200" s="10">
        <f>G199+D200*IF($E200="D",-1,1)</f>
        <v>16130.733692909753</v>
      </c>
      <c r="H200" s="10">
        <f>H199+D200*IF(F200="",0,IF($E200="D",-1,1))</f>
        <v>16130.733692909753</v>
      </c>
    </row>
    <row r="201" spans="1:8" x14ac:dyDescent="0.2">
      <c r="A201" s="8">
        <v>36606</v>
      </c>
      <c r="B201" s="7" t="s">
        <v>9</v>
      </c>
      <c r="C201" t="s">
        <v>41</v>
      </c>
      <c r="D201" s="10">
        <v>12.00231112710132</v>
      </c>
      <c r="E201" s="6" t="s">
        <v>7</v>
      </c>
      <c r="F201" s="8">
        <v>36618</v>
      </c>
      <c r="G201" s="10">
        <f>G200+D201*IF($E201="D",-1,1)</f>
        <v>16118.731381782651</v>
      </c>
      <c r="H201" s="10">
        <f>H200+D201*IF(F201="",0,IF($E201="D",-1,1))</f>
        <v>16118.731381782651</v>
      </c>
    </row>
    <row r="202" spans="1:8" x14ac:dyDescent="0.2">
      <c r="A202" s="8">
        <v>36616</v>
      </c>
      <c r="B202" s="7" t="s">
        <v>13</v>
      </c>
      <c r="C202" t="s">
        <v>41</v>
      </c>
      <c r="D202" s="10">
        <v>114.33676292805778</v>
      </c>
      <c r="E202" s="6" t="s">
        <v>7</v>
      </c>
      <c r="F202" s="8">
        <v>36619</v>
      </c>
      <c r="G202" s="10">
        <f>G201+D202*IF($E202="D",-1,1)</f>
        <v>16004.394618854592</v>
      </c>
      <c r="H202" s="10">
        <f>H201+D202*IF(F202="",0,IF($E202="D",-1,1))</f>
        <v>16004.394618854592</v>
      </c>
    </row>
    <row r="203" spans="1:8" x14ac:dyDescent="0.2">
      <c r="A203" s="8">
        <v>36616</v>
      </c>
      <c r="B203" s="7" t="s">
        <v>26</v>
      </c>
      <c r="C203" t="s">
        <v>41</v>
      </c>
      <c r="D203" s="10">
        <v>280.59156316648802</v>
      </c>
      <c r="E203" s="6" t="s">
        <v>7</v>
      </c>
      <c r="F203" s="8">
        <v>36619</v>
      </c>
      <c r="G203" s="10">
        <f>G202+D203*IF($E203="D",-1,1)</f>
        <v>15723.803055688104</v>
      </c>
      <c r="H203" s="10">
        <f>H202+D203*IF(F203="",0,IF($E203="D",-1,1))</f>
        <v>15723.803055688104</v>
      </c>
    </row>
    <row r="204" spans="1:8" x14ac:dyDescent="0.2">
      <c r="A204" s="8">
        <v>36616</v>
      </c>
      <c r="B204" s="7" t="s">
        <v>13</v>
      </c>
      <c r="C204" t="s">
        <v>41</v>
      </c>
      <c r="D204" s="10">
        <v>60.979606894964149</v>
      </c>
      <c r="E204" s="6" t="s">
        <v>7</v>
      </c>
      <c r="F204" s="8">
        <v>36619</v>
      </c>
      <c r="G204" s="10">
        <f>G203+D204*IF($E204="D",-1,1)</f>
        <v>15662.82344879314</v>
      </c>
      <c r="H204" s="10">
        <f>H203+D204*IF(F204="",0,IF($E204="D",-1,1))</f>
        <v>15662.82344879314</v>
      </c>
    </row>
    <row r="205" spans="1:8" x14ac:dyDescent="0.2">
      <c r="A205" s="8">
        <v>36616</v>
      </c>
      <c r="B205" s="7" t="s">
        <v>26</v>
      </c>
      <c r="C205" t="s">
        <v>41</v>
      </c>
      <c r="D205" s="10">
        <v>192.68641084705249</v>
      </c>
      <c r="E205" s="6" t="s">
        <v>7</v>
      </c>
      <c r="F205" s="8">
        <v>36619</v>
      </c>
      <c r="G205" s="10">
        <f>G204+D205*IF($E205="D",-1,1)</f>
        <v>15470.137037946088</v>
      </c>
      <c r="H205" s="10">
        <f>H204+D205*IF(F205="",0,IF($E205="D",-1,1))</f>
        <v>15470.137037946088</v>
      </c>
    </row>
    <row r="206" spans="1:8" x14ac:dyDescent="0.2">
      <c r="A206" s="8">
        <v>36619</v>
      </c>
      <c r="B206" s="7" t="s">
        <v>27</v>
      </c>
      <c r="C206" t="s">
        <v>41</v>
      </c>
      <c r="D206" s="10">
        <v>31.148383201947688</v>
      </c>
      <c r="E206" s="6" t="s">
        <v>7</v>
      </c>
      <c r="F206" s="8">
        <v>36620</v>
      </c>
      <c r="G206" s="10">
        <f>G205+D206*IF($E206="D",-1,1)</f>
        <v>15438.98865474414</v>
      </c>
      <c r="H206" s="10">
        <f>H205+D206*IF(F206="",0,IF($E206="D",-1,1))</f>
        <v>15438.98865474414</v>
      </c>
    </row>
    <row r="207" spans="1:8" x14ac:dyDescent="0.2">
      <c r="A207" s="8">
        <v>36619</v>
      </c>
      <c r="B207" s="7" t="s">
        <v>27</v>
      </c>
      <c r="C207" t="s">
        <v>41</v>
      </c>
      <c r="D207" s="10">
        <v>4.7365909655663403</v>
      </c>
      <c r="E207" s="6" t="s">
        <v>7</v>
      </c>
      <c r="F207" s="8">
        <v>36620</v>
      </c>
      <c r="G207" s="10">
        <f>G206+D207*IF($E207="D",-1,1)</f>
        <v>15434.252063778575</v>
      </c>
      <c r="H207" s="10">
        <f>H206+D207*IF(F207="",0,IF($E207="D",-1,1))</f>
        <v>15434.252063778575</v>
      </c>
    </row>
    <row r="208" spans="1:8" x14ac:dyDescent="0.2">
      <c r="A208" s="8">
        <v>36619</v>
      </c>
      <c r="B208" s="7" t="s">
        <v>30</v>
      </c>
      <c r="C208" t="s">
        <v>41</v>
      </c>
      <c r="D208" s="10">
        <v>147.00506283186246</v>
      </c>
      <c r="E208" s="6" t="s">
        <v>7</v>
      </c>
      <c r="F208" s="8">
        <v>36620</v>
      </c>
      <c r="G208" s="10">
        <f>G207+D208*IF($E208="D",-1,1)</f>
        <v>15287.247000946712</v>
      </c>
      <c r="H208" s="10">
        <f>H207+D208*IF(F208="",0,IF($E208="D",-1,1))</f>
        <v>15287.247000946712</v>
      </c>
    </row>
    <row r="209" spans="1:8" x14ac:dyDescent="0.2">
      <c r="A209" s="8">
        <v>36619</v>
      </c>
      <c r="B209" s="7" t="s">
        <v>9</v>
      </c>
      <c r="C209" t="s">
        <v>41</v>
      </c>
      <c r="D209" s="10">
        <v>36.699051919561796</v>
      </c>
      <c r="E209" s="6" t="s">
        <v>7</v>
      </c>
      <c r="F209" s="8">
        <v>36620</v>
      </c>
      <c r="G209" s="10">
        <f>G208+D209*IF($E209="D",-1,1)</f>
        <v>15250.54794902715</v>
      </c>
      <c r="H209" s="10">
        <f>H208+D209*IF(F209="",0,IF($E209="D",-1,1))</f>
        <v>15250.54794902715</v>
      </c>
    </row>
    <row r="210" spans="1:8" x14ac:dyDescent="0.2">
      <c r="A210" s="8">
        <v>36620</v>
      </c>
      <c r="B210" s="7" t="s">
        <v>16</v>
      </c>
      <c r="C210" t="s">
        <v>41</v>
      </c>
      <c r="D210" s="10">
        <v>2048.6098936363205</v>
      </c>
      <c r="E210" s="6" t="s">
        <v>7</v>
      </c>
      <c r="F210" s="8">
        <v>36620</v>
      </c>
      <c r="G210" s="10">
        <f>G209+D210*IF($E210="D",-1,1)</f>
        <v>13201.93805539083</v>
      </c>
      <c r="H210" s="10">
        <f>H209+D210*IF(F210="",0,IF($E210="D",-1,1))</f>
        <v>13201.93805539083</v>
      </c>
    </row>
    <row r="211" spans="1:8" x14ac:dyDescent="0.2">
      <c r="A211" s="8">
        <v>36614</v>
      </c>
      <c r="B211" s="7" t="s">
        <v>24</v>
      </c>
      <c r="C211" t="s">
        <v>41</v>
      </c>
      <c r="D211" s="10">
        <v>202.51479898834833</v>
      </c>
      <c r="E211" s="6" t="s">
        <v>7</v>
      </c>
      <c r="F211" s="8">
        <v>36621</v>
      </c>
      <c r="G211" s="10">
        <f>G210+D211*IF($E211="D",-1,1)</f>
        <v>12999.423256402482</v>
      </c>
      <c r="H211" s="10">
        <f>H210+D211*IF(F211="",0,IF($E211="D",-1,1))</f>
        <v>12999.423256402482</v>
      </c>
    </row>
    <row r="212" spans="1:8" x14ac:dyDescent="0.2">
      <c r="A212" s="8">
        <v>36616</v>
      </c>
      <c r="B212" s="7" t="s">
        <v>29</v>
      </c>
      <c r="C212" t="s">
        <v>41</v>
      </c>
      <c r="D212" s="10">
        <v>1097.6329241093547</v>
      </c>
      <c r="E212" s="6" t="s">
        <v>4</v>
      </c>
      <c r="F212" s="8">
        <v>36621</v>
      </c>
      <c r="G212" s="10">
        <f>G211+D212*IF($E212="D",-1,1)</f>
        <v>14097.056180511838</v>
      </c>
      <c r="H212" s="10">
        <f>H211+D212*IF(F212="",0,IF($E212="D",-1,1))</f>
        <v>14097.056180511838</v>
      </c>
    </row>
    <row r="213" spans="1:8" x14ac:dyDescent="0.2">
      <c r="A213" s="8">
        <v>36616</v>
      </c>
      <c r="B213" s="7" t="s">
        <v>34</v>
      </c>
      <c r="C213" t="s">
        <v>41</v>
      </c>
      <c r="D213" s="10">
        <v>226.11238236652707</v>
      </c>
      <c r="E213" s="6" t="s">
        <v>4</v>
      </c>
      <c r="F213" s="8">
        <v>36621</v>
      </c>
      <c r="G213" s="10">
        <f>G212+D213*IF($E213="D",-1,1)</f>
        <v>14323.168562878365</v>
      </c>
      <c r="H213" s="10">
        <f>H212+D213*IF(F213="",0,IF($E213="D",-1,1))</f>
        <v>14323.168562878365</v>
      </c>
    </row>
    <row r="214" spans="1:8" x14ac:dyDescent="0.2">
      <c r="A214" s="8">
        <v>36619</v>
      </c>
      <c r="B214" s="7" t="s">
        <v>27</v>
      </c>
      <c r="C214" t="s">
        <v>41</v>
      </c>
      <c r="D214" s="10">
        <v>36.102976262163523</v>
      </c>
      <c r="E214" s="6" t="s">
        <v>7</v>
      </c>
      <c r="F214" s="8">
        <v>36621</v>
      </c>
      <c r="G214" s="10">
        <f>G213+D214*IF($E214="D",-1,1)</f>
        <v>14287.065586616201</v>
      </c>
      <c r="H214" s="10">
        <f>H213+D214*IF(F214="",0,IF($E214="D",-1,1))</f>
        <v>14287.065586616201</v>
      </c>
    </row>
    <row r="215" spans="1:8" x14ac:dyDescent="0.2">
      <c r="A215" s="8">
        <v>36619</v>
      </c>
      <c r="B215" s="7" t="s">
        <v>27</v>
      </c>
      <c r="C215" t="s">
        <v>41</v>
      </c>
      <c r="D215" s="10">
        <v>6.7992261687885032</v>
      </c>
      <c r="E215" s="6" t="s">
        <v>7</v>
      </c>
      <c r="F215" s="8">
        <v>36621</v>
      </c>
      <c r="G215" s="10">
        <f>G214+D215*IF($E215="D",-1,1)</f>
        <v>14280.266360447413</v>
      </c>
      <c r="H215" s="10">
        <f>H214+D215*IF(F215="",0,IF($E215="D",-1,1))</f>
        <v>14280.266360447413</v>
      </c>
    </row>
    <row r="216" spans="1:8" x14ac:dyDescent="0.2">
      <c r="A216" s="8">
        <v>36619</v>
      </c>
      <c r="B216" s="7" t="s">
        <v>30</v>
      </c>
      <c r="C216" t="s">
        <v>41</v>
      </c>
      <c r="D216" s="10">
        <v>209.57928644712993</v>
      </c>
      <c r="E216" s="6" t="s">
        <v>7</v>
      </c>
      <c r="F216" s="8">
        <v>36621</v>
      </c>
      <c r="G216" s="10">
        <f>G215+D216*IF($E216="D",-1,1)</f>
        <v>14070.687074000283</v>
      </c>
      <c r="H216" s="10">
        <f>H215+D216*IF(F216="",0,IF($E216="D",-1,1))</f>
        <v>14070.687074000283</v>
      </c>
    </row>
    <row r="217" spans="1:8" x14ac:dyDescent="0.2">
      <c r="A217" s="8">
        <v>36619</v>
      </c>
      <c r="B217" s="7" t="s">
        <v>9</v>
      </c>
      <c r="C217" t="s">
        <v>41</v>
      </c>
      <c r="D217" s="10">
        <v>50.610024742475503</v>
      </c>
      <c r="E217" s="6" t="s">
        <v>7</v>
      </c>
      <c r="F217" s="8">
        <v>36621</v>
      </c>
      <c r="G217" s="10">
        <f>G216+D217*IF($E217="D",-1,1)</f>
        <v>14020.077049257809</v>
      </c>
      <c r="H217" s="10">
        <f>H216+D217*IF(F217="",0,IF($E217="D",-1,1))</f>
        <v>14020.077049257809</v>
      </c>
    </row>
    <row r="218" spans="1:8" x14ac:dyDescent="0.2">
      <c r="A218" s="8">
        <v>36620</v>
      </c>
      <c r="B218" s="7" t="s">
        <v>16</v>
      </c>
      <c r="C218" t="s">
        <v>41</v>
      </c>
      <c r="D218" s="10">
        <v>439.66296571269152</v>
      </c>
      <c r="E218" s="6" t="s">
        <v>7</v>
      </c>
      <c r="F218" s="8">
        <v>36621</v>
      </c>
      <c r="G218" s="10">
        <f>G217+D218*IF($E218="D",-1,1)</f>
        <v>13580.414083545116</v>
      </c>
      <c r="H218" s="10">
        <f>H217+D218*IF(F218="",0,IF($E218="D",-1,1))</f>
        <v>13580.414083545116</v>
      </c>
    </row>
    <row r="219" spans="1:8" x14ac:dyDescent="0.2">
      <c r="A219" s="8">
        <v>36629</v>
      </c>
      <c r="B219" s="7" t="s">
        <v>24</v>
      </c>
      <c r="C219" t="s">
        <v>41</v>
      </c>
      <c r="D219" s="10">
        <v>-202.51479898834833</v>
      </c>
      <c r="E219" s="6" t="s">
        <v>7</v>
      </c>
      <c r="F219" s="8">
        <v>36621</v>
      </c>
      <c r="G219" s="10">
        <f>G218+D219*IF($E219="D",-1,1)</f>
        <v>13782.928882533464</v>
      </c>
      <c r="H219" s="10">
        <f>H218+D219*IF(F219="",0,IF($E219="D",-1,1))</f>
        <v>13782.928882533464</v>
      </c>
    </row>
    <row r="220" spans="1:8" x14ac:dyDescent="0.2">
      <c r="A220" s="8">
        <v>36629</v>
      </c>
      <c r="B220" s="7" t="s">
        <v>24</v>
      </c>
      <c r="C220" t="s">
        <v>41</v>
      </c>
      <c r="D220" s="10">
        <v>169.485194913691</v>
      </c>
      <c r="E220" s="6" t="s">
        <v>7</v>
      </c>
      <c r="F220" s="8">
        <v>36621</v>
      </c>
      <c r="G220" s="10">
        <f>G219+D220*IF($E220="D",-1,1)</f>
        <v>13613.443687619772</v>
      </c>
      <c r="H220" s="10">
        <f>H219+D220*IF(F220="",0,IF($E220="D",-1,1))</f>
        <v>13613.443687619772</v>
      </c>
    </row>
    <row r="221" spans="1:8" x14ac:dyDescent="0.2">
      <c r="A221" s="8">
        <v>36629</v>
      </c>
      <c r="B221" s="7" t="s">
        <v>9</v>
      </c>
      <c r="C221" t="s">
        <v>41</v>
      </c>
      <c r="D221" s="10">
        <v>33.029604074657335</v>
      </c>
      <c r="E221" s="6" t="s">
        <v>7</v>
      </c>
      <c r="F221" s="8">
        <v>36621</v>
      </c>
      <c r="G221" s="10">
        <f>G220+D221*IF($E221="D",-1,1)</f>
        <v>13580.414083545114</v>
      </c>
      <c r="H221" s="10">
        <f>H220+D221*IF(F221="",0,IF($E221="D",-1,1))</f>
        <v>13580.414083545114</v>
      </c>
    </row>
    <row r="222" spans="1:8" x14ac:dyDescent="0.2">
      <c r="A222" s="8">
        <v>36616</v>
      </c>
      <c r="B222" s="7" t="s">
        <v>13</v>
      </c>
      <c r="C222" t="s">
        <v>41</v>
      </c>
      <c r="D222" s="10">
        <v>43.030259605431453</v>
      </c>
      <c r="E222" s="6" t="s">
        <v>7</v>
      </c>
      <c r="F222" s="8">
        <v>36624</v>
      </c>
      <c r="G222" s="10">
        <f>G221+D222*IF($E222="D",-1,1)</f>
        <v>13537.383823939683</v>
      </c>
      <c r="H222" s="10">
        <f>H221+D222*IF(F222="",0,IF($E222="D",-1,1))</f>
        <v>13537.383823939683</v>
      </c>
    </row>
    <row r="223" spans="1:8" x14ac:dyDescent="0.2">
      <c r="A223" s="8">
        <v>36616</v>
      </c>
      <c r="B223" s="7" t="s">
        <v>26</v>
      </c>
      <c r="C223" t="s">
        <v>41</v>
      </c>
      <c r="D223" s="10">
        <v>1348.8064004195398</v>
      </c>
      <c r="E223" s="6" t="s">
        <v>7</v>
      </c>
      <c r="F223" s="8">
        <v>36624</v>
      </c>
      <c r="G223" s="10">
        <f>G222+D223*IF($E223="D",-1,1)</f>
        <v>12188.577423520142</v>
      </c>
      <c r="H223" s="10">
        <f>H222+D223*IF(F223="",0,IF($E223="D",-1,1))</f>
        <v>12188.577423520142</v>
      </c>
    </row>
    <row r="224" spans="1:8" x14ac:dyDescent="0.2">
      <c r="A224" s="8">
        <v>36616</v>
      </c>
      <c r="B224" s="7" t="s">
        <v>9</v>
      </c>
      <c r="C224" t="s">
        <v>41</v>
      </c>
      <c r="D224" s="10">
        <v>8.8633858621830388</v>
      </c>
      <c r="E224" s="6" t="s">
        <v>7</v>
      </c>
      <c r="F224" s="8">
        <v>36624</v>
      </c>
      <c r="G224" s="10">
        <f>G223+D224*IF($E224="D",-1,1)</f>
        <v>12179.714037657959</v>
      </c>
      <c r="H224" s="10">
        <f>H223+D224*IF(F224="",0,IF($E224="D",-1,1))</f>
        <v>12179.714037657959</v>
      </c>
    </row>
    <row r="225" spans="1:8" x14ac:dyDescent="0.2">
      <c r="A225" s="8">
        <v>36620</v>
      </c>
      <c r="B225" s="7" t="s">
        <v>16</v>
      </c>
      <c r="C225" t="s">
        <v>41</v>
      </c>
      <c r="D225" s="10">
        <v>81.865122256489371</v>
      </c>
      <c r="E225" s="6" t="s">
        <v>7</v>
      </c>
      <c r="F225" s="8">
        <v>36624</v>
      </c>
      <c r="G225" s="10">
        <f>G224+D225*IF($E225="D",-1,1)</f>
        <v>12097.84891540147</v>
      </c>
      <c r="H225" s="10">
        <f>H224+D225*IF(F225="",0,IF($E225="D",-1,1))</f>
        <v>12097.84891540147</v>
      </c>
    </row>
    <row r="226" spans="1:8" x14ac:dyDescent="0.2">
      <c r="A226" s="8">
        <v>36620</v>
      </c>
      <c r="B226" s="7" t="s">
        <v>16</v>
      </c>
      <c r="C226" t="s">
        <v>41</v>
      </c>
      <c r="D226" s="10">
        <v>4.0658152897217352</v>
      </c>
      <c r="E226" s="6" t="s">
        <v>7</v>
      </c>
      <c r="F226" s="8">
        <v>36624</v>
      </c>
      <c r="G226" s="10">
        <f>G225+D226*IF($E226="D",-1,1)</f>
        <v>12093.783100111748</v>
      </c>
      <c r="H226" s="10">
        <f>H225+D226*IF(F226="",0,IF($E226="D",-1,1))</f>
        <v>12093.783100111748</v>
      </c>
    </row>
    <row r="227" spans="1:8" x14ac:dyDescent="0.2">
      <c r="A227" s="8">
        <v>36620</v>
      </c>
      <c r="B227" s="7" t="s">
        <v>37</v>
      </c>
      <c r="C227" t="s">
        <v>41</v>
      </c>
      <c r="D227" s="10">
        <v>5575.3654584065725</v>
      </c>
      <c r="E227" s="6" t="s">
        <v>7</v>
      </c>
      <c r="F227" s="8">
        <v>36625</v>
      </c>
      <c r="G227" s="10">
        <f>G226+D227*IF($E227="D",-1,1)</f>
        <v>6518.4176417051758</v>
      </c>
      <c r="H227" s="10">
        <f>H226+D227*IF(F227="",0,IF($E227="D",-1,1))</f>
        <v>6518.4176417051758</v>
      </c>
    </row>
    <row r="228" spans="1:8" x14ac:dyDescent="0.2">
      <c r="A228" s="8">
        <v>36626</v>
      </c>
      <c r="B228" s="7" t="s">
        <v>14</v>
      </c>
      <c r="C228" t="s">
        <v>41</v>
      </c>
      <c r="D228" s="10">
        <v>285.13301938999047</v>
      </c>
      <c r="E228" s="6" t="s">
        <v>7</v>
      </c>
      <c r="F228" s="8">
        <v>36625</v>
      </c>
      <c r="G228" s="10">
        <f>G227+D228*IF($E228="D",-1,1)</f>
        <v>6233.2846223151855</v>
      </c>
      <c r="H228" s="10">
        <f>H227+D228*IF(F228="",0,IF($E228="D",-1,1))</f>
        <v>6233.2846223151855</v>
      </c>
    </row>
    <row r="229" spans="1:8" x14ac:dyDescent="0.2">
      <c r="A229" s="8">
        <v>36626</v>
      </c>
      <c r="B229" s="7" t="s">
        <v>14</v>
      </c>
      <c r="C229" t="s">
        <v>41</v>
      </c>
      <c r="D229" s="10">
        <v>154.12595642702189</v>
      </c>
      <c r="E229" s="6" t="s">
        <v>7</v>
      </c>
      <c r="F229" s="8">
        <v>36625</v>
      </c>
      <c r="G229" s="10">
        <f>G228+D229*IF($E229="D",-1,1)</f>
        <v>6079.1586658881633</v>
      </c>
      <c r="H229" s="10">
        <f>H228+D229*IF(F229="",0,IF($E229="D",-1,1))</f>
        <v>6079.1586658881633</v>
      </c>
    </row>
    <row r="230" spans="1:8" x14ac:dyDescent="0.2">
      <c r="A230" s="8">
        <v>36620</v>
      </c>
      <c r="B230" s="7" t="s">
        <v>16</v>
      </c>
      <c r="C230" t="s">
        <v>41</v>
      </c>
      <c r="D230" s="10">
        <v>379.59805292115186</v>
      </c>
      <c r="E230" s="6" t="s">
        <v>7</v>
      </c>
      <c r="F230" s="8">
        <v>36626</v>
      </c>
      <c r="G230" s="10">
        <f>G229+D230*IF($E230="D",-1,1)</f>
        <v>5699.5606129670114</v>
      </c>
      <c r="H230" s="10">
        <f>H229+D230*IF(F230="",0,IF($E230="D",-1,1))</f>
        <v>5699.5606129670114</v>
      </c>
    </row>
    <row r="231" spans="1:8" x14ac:dyDescent="0.2">
      <c r="A231" s="8">
        <v>36627</v>
      </c>
      <c r="B231" s="7" t="s">
        <v>11</v>
      </c>
      <c r="C231" t="s">
        <v>41</v>
      </c>
      <c r="D231" s="10">
        <v>1.7531636982302194</v>
      </c>
      <c r="E231" s="6" t="s">
        <v>7</v>
      </c>
      <c r="F231" s="8">
        <v>36627</v>
      </c>
      <c r="G231" s="10">
        <f>G230+D231*IF($E231="D",-1,1)</f>
        <v>5697.8074492687811</v>
      </c>
      <c r="H231" s="10">
        <f>H230+D231*IF(F231="",0,IF($E231="D",-1,1))</f>
        <v>5697.8074492687811</v>
      </c>
    </row>
    <row r="232" spans="1:8" x14ac:dyDescent="0.2">
      <c r="A232" s="8">
        <v>36628</v>
      </c>
      <c r="B232" s="7" t="s">
        <v>32</v>
      </c>
      <c r="C232" t="s">
        <v>41</v>
      </c>
      <c r="D232" s="10">
        <v>2286.7352585611557</v>
      </c>
      <c r="E232" s="6" t="s">
        <v>7</v>
      </c>
      <c r="F232" s="8">
        <v>36627</v>
      </c>
      <c r="G232" s="10">
        <f>G231+D232*IF($E232="D",-1,1)</f>
        <v>3411.0721907076254</v>
      </c>
      <c r="H232" s="10">
        <f>H231+D232*IF(F232="",0,IF($E232="D",-1,1))</f>
        <v>3411.0721907076254</v>
      </c>
    </row>
    <row r="233" spans="1:8" x14ac:dyDescent="0.2">
      <c r="A233" s="8">
        <v>36628</v>
      </c>
      <c r="B233" s="7" t="s">
        <v>13</v>
      </c>
      <c r="C233" t="s">
        <v>41</v>
      </c>
      <c r="D233" s="10">
        <v>1.5244901723741038</v>
      </c>
      <c r="E233" s="6" t="s">
        <v>7</v>
      </c>
      <c r="F233" s="8">
        <v>36628</v>
      </c>
      <c r="G233" s="10">
        <f>G232+D233*IF($E233="D",-1,1)</f>
        <v>3409.5477005352514</v>
      </c>
      <c r="H233" s="10">
        <f>H232+D233*IF(F233="",0,IF($E233="D",-1,1))</f>
        <v>3409.5477005352514</v>
      </c>
    </row>
    <row r="234" spans="1:8" x14ac:dyDescent="0.2">
      <c r="A234" s="8">
        <v>36628</v>
      </c>
      <c r="B234" s="7" t="s">
        <v>13</v>
      </c>
      <c r="C234" t="s">
        <v>41</v>
      </c>
      <c r="D234" s="10">
        <v>40.010244573958353</v>
      </c>
      <c r="E234" s="6" t="s">
        <v>7</v>
      </c>
      <c r="F234" s="8">
        <v>36631</v>
      </c>
      <c r="G234" s="10">
        <f>G233+D234*IF($E234="D",-1,1)</f>
        <v>3369.5374559612928</v>
      </c>
      <c r="H234" s="10">
        <f>H233+D234*IF(F234="",0,IF($E234="D",-1,1))</f>
        <v>3369.5374559612928</v>
      </c>
    </row>
    <row r="235" spans="1:8" x14ac:dyDescent="0.2">
      <c r="A235" s="8">
        <v>36616</v>
      </c>
      <c r="B235" s="7" t="s">
        <v>11</v>
      </c>
      <c r="C235" t="s">
        <v>41</v>
      </c>
      <c r="D235" s="10">
        <v>367.70702957663383</v>
      </c>
      <c r="E235" s="6" t="s">
        <v>7</v>
      </c>
      <c r="F235" s="8">
        <v>36633</v>
      </c>
      <c r="G235" s="10">
        <f>G234+D235*IF($E235="D",-1,1)</f>
        <v>3001.8304263846589</v>
      </c>
      <c r="H235" s="10">
        <f>H234+D235*IF(F235="",0,IF($E235="D",-1,1))</f>
        <v>3001.8304263846589</v>
      </c>
    </row>
    <row r="236" spans="1:8" x14ac:dyDescent="0.2">
      <c r="A236" s="8">
        <v>36616</v>
      </c>
      <c r="B236" s="7" t="s">
        <v>9</v>
      </c>
      <c r="C236" t="s">
        <v>41</v>
      </c>
      <c r="D236" s="10">
        <v>20.223886626714862</v>
      </c>
      <c r="E236" s="6" t="s">
        <v>7</v>
      </c>
      <c r="F236" s="8">
        <v>36633</v>
      </c>
      <c r="G236" s="10">
        <f>G235+D236*IF($E236="D",-1,1)</f>
        <v>2981.6065397579441</v>
      </c>
      <c r="H236" s="10">
        <f>H235+D236*IF(F236="",0,IF($E236="D",-1,1))</f>
        <v>2981.6065397579441</v>
      </c>
    </row>
    <row r="237" spans="1:8" x14ac:dyDescent="0.2">
      <c r="A237" s="8">
        <v>36620</v>
      </c>
      <c r="B237" s="7" t="s">
        <v>15</v>
      </c>
      <c r="C237" t="s">
        <v>41</v>
      </c>
      <c r="D237" s="10">
        <v>30.489803447482075</v>
      </c>
      <c r="E237" s="6" t="s">
        <v>7</v>
      </c>
      <c r="F237" s="8">
        <v>36635</v>
      </c>
      <c r="G237" s="10">
        <f>G236+D237*IF($E237="D",-1,1)</f>
        <v>2951.1167363104619</v>
      </c>
      <c r="H237" s="10">
        <f>H236+D237*IF(F237="",0,IF($E237="D",-1,1))</f>
        <v>2951.1167363104619</v>
      </c>
    </row>
    <row r="238" spans="1:8" x14ac:dyDescent="0.2">
      <c r="A238" s="8">
        <v>36637</v>
      </c>
      <c r="B238" s="7" t="s">
        <v>20</v>
      </c>
      <c r="C238" t="s">
        <v>41</v>
      </c>
      <c r="D238" s="10">
        <v>91.469410342446224</v>
      </c>
      <c r="E238" s="6" t="s">
        <v>4</v>
      </c>
      <c r="F238" s="8">
        <v>36636</v>
      </c>
      <c r="G238" s="10">
        <f>G237+D238*IF($E238="D",-1,1)</f>
        <v>3042.5861466529082</v>
      </c>
      <c r="H238" s="10">
        <f>H237+D238*IF(F238="",0,IF($E238="D",-1,1))</f>
        <v>3042.5861466529082</v>
      </c>
    </row>
    <row r="239" spans="1:8" x14ac:dyDescent="0.2">
      <c r="A239" s="8">
        <v>36637</v>
      </c>
      <c r="B239" s="7" t="s">
        <v>22</v>
      </c>
      <c r="C239" t="s">
        <v>41</v>
      </c>
      <c r="D239" s="10">
        <v>91.469410342446224</v>
      </c>
      <c r="E239" s="6" t="s">
        <v>7</v>
      </c>
      <c r="F239" s="8">
        <v>36636</v>
      </c>
      <c r="G239" s="10">
        <f>G238+D239*IF($E239="D",-1,1)</f>
        <v>2951.1167363104619</v>
      </c>
      <c r="H239" s="10">
        <f>H238+D239*IF(F239="",0,IF($E239="D",-1,1))</f>
        <v>2951.1167363104619</v>
      </c>
    </row>
    <row r="240" spans="1:8" x14ac:dyDescent="0.2">
      <c r="A240" s="8">
        <v>36634</v>
      </c>
      <c r="B240" s="7" t="s">
        <v>29</v>
      </c>
      <c r="C240" t="s">
        <v>41</v>
      </c>
      <c r="D240" s="10">
        <v>3193.8069111237473</v>
      </c>
      <c r="E240" s="6" t="s">
        <v>4</v>
      </c>
      <c r="F240" s="8">
        <v>36637</v>
      </c>
      <c r="G240" s="10">
        <f>G239+D240*IF($E240="D",-1,1)</f>
        <v>6144.9236474342088</v>
      </c>
      <c r="H240" s="10">
        <f>H239+D240*IF(F240="",0,IF($E240="D",-1,1))</f>
        <v>6144.9236474342088</v>
      </c>
    </row>
    <row r="241" spans="1:8" x14ac:dyDescent="0.2">
      <c r="A241" s="8">
        <v>36634</v>
      </c>
      <c r="B241" s="7" t="s">
        <v>34</v>
      </c>
      <c r="C241" t="s">
        <v>41</v>
      </c>
      <c r="D241" s="10">
        <v>657.92422369149199</v>
      </c>
      <c r="E241" s="6" t="s">
        <v>4</v>
      </c>
      <c r="F241" s="8">
        <v>36637</v>
      </c>
      <c r="G241" s="10">
        <f>G240+D241*IF($E241="D",-1,1)</f>
        <v>6802.8478711257012</v>
      </c>
      <c r="H241" s="10">
        <f>H240+D241*IF(F241="",0,IF($E241="D",-1,1))</f>
        <v>6802.8478711257012</v>
      </c>
    </row>
    <row r="242" spans="1:8" x14ac:dyDescent="0.2">
      <c r="A242" s="8">
        <v>36637</v>
      </c>
      <c r="B242" s="7" t="s">
        <v>11</v>
      </c>
      <c r="C242" t="s">
        <v>41</v>
      </c>
      <c r="D242" s="10">
        <v>1.7531636982302194</v>
      </c>
      <c r="E242" s="6" t="s">
        <v>7</v>
      </c>
      <c r="F242" s="8">
        <v>36637</v>
      </c>
      <c r="G242" s="10">
        <f>G241+D242*IF($E242="D",-1,1)</f>
        <v>6801.0947074274709</v>
      </c>
      <c r="H242" s="10">
        <f>H241+D242*IF(F242="",0,IF($E242="D",-1,1))</f>
        <v>6801.0947074274709</v>
      </c>
    </row>
    <row r="243" spans="1:8" x14ac:dyDescent="0.2">
      <c r="A243" s="8">
        <v>36620</v>
      </c>
      <c r="B243" s="7" t="s">
        <v>14</v>
      </c>
      <c r="C243" t="s">
        <v>41</v>
      </c>
      <c r="D243" s="10">
        <v>942.13492652719617</v>
      </c>
      <c r="E243" s="6" t="s">
        <v>7</v>
      </c>
      <c r="F243" s="8">
        <v>36642</v>
      </c>
      <c r="G243" s="10">
        <f>G242+D243*IF($E243="D",-1,1)</f>
        <v>5858.9597809002744</v>
      </c>
      <c r="H243" s="10">
        <f>H242+D243*IF(F243="",0,IF($E243="D",-1,1))</f>
        <v>5858.9597809002744</v>
      </c>
    </row>
    <row r="244" spans="1:8" x14ac:dyDescent="0.2">
      <c r="A244" s="8">
        <v>36637</v>
      </c>
      <c r="B244" s="7" t="s">
        <v>39</v>
      </c>
      <c r="C244" t="s">
        <v>41</v>
      </c>
      <c r="D244" s="10">
        <v>228.67352585611556</v>
      </c>
      <c r="E244" s="6" t="s">
        <v>4</v>
      </c>
      <c r="F244" s="8">
        <v>36643</v>
      </c>
      <c r="G244" s="10">
        <f>G243+D244*IF($E244="D",-1,1)</f>
        <v>6087.6333067563901</v>
      </c>
      <c r="H244" s="10">
        <f>H243+D244*IF(F244="",0,IF($E244="D",-1,1))</f>
        <v>6087.6333067563901</v>
      </c>
    </row>
    <row r="245" spans="1:8" x14ac:dyDescent="0.2">
      <c r="A245" s="8">
        <v>36637</v>
      </c>
      <c r="B245" s="7" t="s">
        <v>34</v>
      </c>
      <c r="C245" t="s">
        <v>41</v>
      </c>
      <c r="D245" s="10">
        <v>47.106746326359804</v>
      </c>
      <c r="E245" s="6" t="s">
        <v>4</v>
      </c>
      <c r="F245" s="8">
        <v>36643</v>
      </c>
      <c r="G245" s="10">
        <f>G244+D245*IF($E245="D",-1,1)</f>
        <v>6134.7400530827499</v>
      </c>
      <c r="H245" s="10">
        <f>H244+D245*IF(F245="",0,IF($E245="D",-1,1))</f>
        <v>6134.7400530827499</v>
      </c>
    </row>
    <row r="246" spans="1:8" x14ac:dyDescent="0.2">
      <c r="A246" s="8">
        <v>36643</v>
      </c>
      <c r="B246" s="7" t="s">
        <v>13</v>
      </c>
      <c r="C246" t="s">
        <v>41</v>
      </c>
      <c r="D246" s="10">
        <v>2.4391842757985662</v>
      </c>
      <c r="E246" s="6" t="s">
        <v>7</v>
      </c>
      <c r="F246" s="8">
        <v>36643</v>
      </c>
      <c r="G246" s="10">
        <f>G245+D246*IF($E246="D",-1,1)</f>
        <v>6132.3008688069513</v>
      </c>
      <c r="H246" s="10">
        <f>H245+D246*IF(F246="",0,IF($E246="D",-1,1))</f>
        <v>6132.3008688069513</v>
      </c>
    </row>
    <row r="247" spans="1:8" x14ac:dyDescent="0.2">
      <c r="A247" s="8">
        <v>36637</v>
      </c>
      <c r="B247" s="7" t="s">
        <v>15</v>
      </c>
      <c r="C247" t="s">
        <v>41</v>
      </c>
      <c r="D247" s="10">
        <v>13.766146256538157</v>
      </c>
      <c r="E247" s="6" t="s">
        <v>7</v>
      </c>
      <c r="F247" s="8">
        <v>36644</v>
      </c>
      <c r="G247" s="10">
        <f>G246+D247*IF($E247="D",-1,1)</f>
        <v>6118.5347225504129</v>
      </c>
      <c r="H247" s="10">
        <f>H246+D247*IF(F247="",0,IF($E247="D",-1,1))</f>
        <v>6118.5347225504129</v>
      </c>
    </row>
    <row r="248" spans="1:8" x14ac:dyDescent="0.2">
      <c r="A248" s="8">
        <v>36637</v>
      </c>
      <c r="B248" s="7" t="s">
        <v>9</v>
      </c>
      <c r="C248" t="s">
        <v>41</v>
      </c>
      <c r="D248" s="10">
        <v>2.6983476051021635</v>
      </c>
      <c r="E248" s="6" t="s">
        <v>7</v>
      </c>
      <c r="F248" s="8">
        <v>36644</v>
      </c>
      <c r="G248" s="10">
        <f>G247+D248*IF($E248="D",-1,1)</f>
        <v>6115.836374945311</v>
      </c>
      <c r="H248" s="10">
        <f>H247+D248*IF(F248="",0,IF($E248="D",-1,1))</f>
        <v>6115.836374945311</v>
      </c>
    </row>
    <row r="249" spans="1:8" x14ac:dyDescent="0.2">
      <c r="A249" s="8">
        <v>36644</v>
      </c>
      <c r="B249" s="7" t="s">
        <v>13</v>
      </c>
      <c r="C249" t="s">
        <v>41</v>
      </c>
      <c r="D249" s="10">
        <v>36.846927466282089</v>
      </c>
      <c r="E249" s="6" t="s">
        <v>7</v>
      </c>
      <c r="F249" s="8">
        <v>36644</v>
      </c>
      <c r="G249" s="10">
        <f>G248+D249*IF($E249="D",-1,1)</f>
        <v>6078.989447479029</v>
      </c>
      <c r="H249" s="10">
        <f>H248+D249*IF(F249="",0,IF($E249="D",-1,1))</f>
        <v>6078.989447479029</v>
      </c>
    </row>
    <row r="250" spans="1:8" x14ac:dyDescent="0.2">
      <c r="A250" s="8">
        <v>36644</v>
      </c>
      <c r="B250" s="7" t="s">
        <v>26</v>
      </c>
      <c r="C250" t="s">
        <v>41</v>
      </c>
      <c r="D250" s="10">
        <v>293.99488076200117</v>
      </c>
      <c r="E250" s="6" t="s">
        <v>7</v>
      </c>
      <c r="F250" s="8">
        <v>36648</v>
      </c>
      <c r="G250" s="10">
        <f>G249+D250*IF($E250="D",-1,1)</f>
        <v>5784.9945667170277</v>
      </c>
      <c r="H250" s="10">
        <f>H249+D250*IF(F250="",0,IF($E250="D",-1,1))</f>
        <v>5784.9945667170277</v>
      </c>
    </row>
    <row r="251" spans="1:8" x14ac:dyDescent="0.2">
      <c r="A251" s="8">
        <v>36644</v>
      </c>
      <c r="B251" s="7" t="s">
        <v>13</v>
      </c>
      <c r="C251" t="s">
        <v>41</v>
      </c>
      <c r="D251" s="10">
        <v>15.244901723741037</v>
      </c>
      <c r="E251" s="6" t="s">
        <v>7</v>
      </c>
      <c r="F251" s="8">
        <v>36648</v>
      </c>
      <c r="G251" s="10">
        <f>G250+D251*IF($E251="D",-1,1)</f>
        <v>5769.7496649932864</v>
      </c>
      <c r="H251" s="10">
        <f>H250+D251*IF(F251="",0,IF($E251="D",-1,1))</f>
        <v>5769.7496649932864</v>
      </c>
    </row>
    <row r="252" spans="1:8" x14ac:dyDescent="0.2">
      <c r="A252" s="8">
        <v>36632</v>
      </c>
      <c r="B252" s="7" t="s">
        <v>11</v>
      </c>
      <c r="C252" t="s">
        <v>41</v>
      </c>
      <c r="D252" s="10">
        <v>9.6058125761292281</v>
      </c>
      <c r="E252" s="6" t="s">
        <v>7</v>
      </c>
      <c r="F252" s="8">
        <v>36649</v>
      </c>
      <c r="G252" s="10">
        <f>G251+D252*IF($E252="D",-1,1)</f>
        <v>5760.1438524171572</v>
      </c>
      <c r="H252" s="10">
        <f>H251+D252*IF(F252="",0,IF($E252="D",-1,1))</f>
        <v>5760.1438524171572</v>
      </c>
    </row>
    <row r="253" spans="1:8" x14ac:dyDescent="0.2">
      <c r="A253" s="8">
        <v>36632</v>
      </c>
      <c r="B253" s="7" t="s">
        <v>9</v>
      </c>
      <c r="C253" t="s">
        <v>41</v>
      </c>
      <c r="D253" s="10">
        <v>1.8873188333991406</v>
      </c>
      <c r="E253" s="6" t="s">
        <v>7</v>
      </c>
      <c r="F253" s="8">
        <v>36649</v>
      </c>
      <c r="G253" s="10">
        <f>G252+D253*IF($E253="D",-1,1)</f>
        <v>5758.256533583758</v>
      </c>
      <c r="H253" s="10">
        <f>H252+D253*IF(F253="",0,IF($E253="D",-1,1))</f>
        <v>5758.256533583758</v>
      </c>
    </row>
    <row r="254" spans="1:8" x14ac:dyDescent="0.2">
      <c r="A254" s="8">
        <v>36649</v>
      </c>
      <c r="B254" s="7" t="s">
        <v>13</v>
      </c>
      <c r="C254" t="s">
        <v>41</v>
      </c>
      <c r="D254" s="10">
        <v>1.5244901723741038</v>
      </c>
      <c r="E254" s="6" t="s">
        <v>7</v>
      </c>
      <c r="F254" s="8">
        <v>36649</v>
      </c>
      <c r="G254" s="10">
        <f>G253+D254*IF($E254="D",-1,1)</f>
        <v>5756.7320434113835</v>
      </c>
      <c r="H254" s="10">
        <f>H253+D254*IF(F254="",0,IF($E254="D",-1,1))</f>
        <v>5756.7320434113835</v>
      </c>
    </row>
    <row r="255" spans="1:8" x14ac:dyDescent="0.2">
      <c r="A255" s="8">
        <v>36649</v>
      </c>
      <c r="B255" s="7" t="s">
        <v>29</v>
      </c>
      <c r="C255" t="s">
        <v>41</v>
      </c>
      <c r="D255" s="10">
        <v>731.75528273956979</v>
      </c>
      <c r="E255" s="6" t="s">
        <v>4</v>
      </c>
      <c r="F255" s="8">
        <v>36650</v>
      </c>
      <c r="G255" s="10">
        <f>G254+D255*IF($E255="D",-1,1)</f>
        <v>6488.4873261509529</v>
      </c>
      <c r="H255" s="10">
        <f>H254+D255*IF(F255="",0,IF($E255="D",-1,1))</f>
        <v>6488.4873261509529</v>
      </c>
    </row>
    <row r="256" spans="1:8" x14ac:dyDescent="0.2">
      <c r="A256" s="8">
        <v>36649</v>
      </c>
      <c r="B256" s="7" t="s">
        <v>34</v>
      </c>
      <c r="C256" t="s">
        <v>41</v>
      </c>
      <c r="D256" s="10">
        <v>150.74158824435139</v>
      </c>
      <c r="E256" s="6" t="s">
        <v>4</v>
      </c>
      <c r="F256" s="8">
        <v>36650</v>
      </c>
      <c r="G256" s="10">
        <f>G255+D256*IF($E256="D",-1,1)</f>
        <v>6639.2289143953039</v>
      </c>
      <c r="H256" s="10">
        <f>H255+D256*IF(F256="",0,IF($E256="D",-1,1))</f>
        <v>6639.2289143953039</v>
      </c>
    </row>
    <row r="257" spans="1:8" x14ac:dyDescent="0.2">
      <c r="A257" s="8">
        <v>36648</v>
      </c>
      <c r="B257" s="7" t="s">
        <v>27</v>
      </c>
      <c r="C257" t="s">
        <v>41</v>
      </c>
      <c r="D257" s="10">
        <v>36.102976262163523</v>
      </c>
      <c r="E257" s="6" t="s">
        <v>7</v>
      </c>
      <c r="F257" s="8">
        <v>36654</v>
      </c>
      <c r="G257" s="10">
        <f>G256+D257*IF($E257="D",-1,1)</f>
        <v>6603.1259381331402</v>
      </c>
      <c r="H257" s="10">
        <f>H256+D257*IF(F257="",0,IF($E257="D",-1,1))</f>
        <v>6603.1259381331402</v>
      </c>
    </row>
    <row r="258" spans="1:8" x14ac:dyDescent="0.2">
      <c r="A258" s="8">
        <v>36648</v>
      </c>
      <c r="B258" s="7" t="s">
        <v>27</v>
      </c>
      <c r="C258" t="s">
        <v>41</v>
      </c>
      <c r="D258" s="10">
        <v>6.7992261687885032</v>
      </c>
      <c r="E258" s="6" t="s">
        <v>7</v>
      </c>
      <c r="F258" s="8">
        <v>36654</v>
      </c>
      <c r="G258" s="10">
        <f>G257+D258*IF($E258="D",-1,1)</f>
        <v>6596.3267119643515</v>
      </c>
      <c r="H258" s="10">
        <f>H257+D258*IF(F258="",0,IF($E258="D",-1,1))</f>
        <v>6596.3267119643515</v>
      </c>
    </row>
    <row r="259" spans="1:8" x14ac:dyDescent="0.2">
      <c r="A259" s="8">
        <v>36648</v>
      </c>
      <c r="B259" s="7" t="s">
        <v>30</v>
      </c>
      <c r="C259" t="s">
        <v>41</v>
      </c>
      <c r="D259" s="10">
        <v>209.57928644712993</v>
      </c>
      <c r="E259" s="6" t="s">
        <v>7</v>
      </c>
      <c r="F259" s="8">
        <v>36654</v>
      </c>
      <c r="G259" s="10">
        <f>G258+D259*IF($E259="D",-1,1)</f>
        <v>6386.7474255172219</v>
      </c>
      <c r="H259" s="10">
        <f>H258+D259*IF(F259="",0,IF($E259="D",-1,1))</f>
        <v>6386.7474255172219</v>
      </c>
    </row>
    <row r="260" spans="1:8" x14ac:dyDescent="0.2">
      <c r="A260" s="8">
        <v>36648</v>
      </c>
      <c r="B260" s="7" t="s">
        <v>9</v>
      </c>
      <c r="C260" t="s">
        <v>41</v>
      </c>
      <c r="D260" s="10">
        <v>45.698117407086137</v>
      </c>
      <c r="E260" s="6" t="s">
        <v>7</v>
      </c>
      <c r="F260" s="8">
        <v>36654</v>
      </c>
      <c r="G260" s="10">
        <f>G259+D260*IF($E260="D",-1,1)</f>
        <v>6341.0493081101358</v>
      </c>
      <c r="H260" s="10">
        <f>H259+D260*IF(F260="",0,IF($E260="D",-1,1))</f>
        <v>6341.0493081101358</v>
      </c>
    </row>
    <row r="261" spans="1:8" x14ac:dyDescent="0.2">
      <c r="A261" s="8">
        <v>36648</v>
      </c>
      <c r="B261" s="7" t="s">
        <v>27</v>
      </c>
      <c r="C261" t="s">
        <v>41</v>
      </c>
      <c r="D261" s="10">
        <v>31.148383201947688</v>
      </c>
      <c r="E261" s="6" t="s">
        <v>7</v>
      </c>
      <c r="F261" s="8">
        <v>36654</v>
      </c>
      <c r="G261" s="10">
        <f>G260+D261*IF($E261="D",-1,1)</f>
        <v>6309.9009249081882</v>
      </c>
      <c r="H261" s="10">
        <f>H260+D261*IF(F261="",0,IF($E261="D",-1,1))</f>
        <v>6309.9009249081882</v>
      </c>
    </row>
    <row r="262" spans="1:8" x14ac:dyDescent="0.2">
      <c r="A262" s="8">
        <v>36648</v>
      </c>
      <c r="B262" s="7" t="s">
        <v>27</v>
      </c>
      <c r="C262" t="s">
        <v>41</v>
      </c>
      <c r="D262" s="10">
        <v>4.7365909655663403</v>
      </c>
      <c r="E262" s="6" t="s">
        <v>7</v>
      </c>
      <c r="F262" s="8">
        <v>36654</v>
      </c>
      <c r="G262" s="10">
        <f>G261+D262*IF($E262="D",-1,1)</f>
        <v>6305.1643339426219</v>
      </c>
      <c r="H262" s="10">
        <f>H261+D262*IF(F262="",0,IF($E262="D",-1,1))</f>
        <v>6305.1643339426219</v>
      </c>
    </row>
    <row r="263" spans="1:8" x14ac:dyDescent="0.2">
      <c r="A263" s="8">
        <v>36648</v>
      </c>
      <c r="B263" s="7" t="s">
        <v>30</v>
      </c>
      <c r="C263" t="s">
        <v>41</v>
      </c>
      <c r="D263" s="10">
        <v>147.00506283186246</v>
      </c>
      <c r="E263" s="6" t="s">
        <v>7</v>
      </c>
      <c r="F263" s="8">
        <v>36654</v>
      </c>
      <c r="G263" s="10">
        <f>G262+D263*IF($E263="D",-1,1)</f>
        <v>6158.1592711107596</v>
      </c>
      <c r="H263" s="10">
        <f>H262+D263*IF(F263="",0,IF($E263="D",-1,1))</f>
        <v>6158.1592711107596</v>
      </c>
    </row>
    <row r="264" spans="1:8" x14ac:dyDescent="0.2">
      <c r="A264" s="8">
        <v>36648</v>
      </c>
      <c r="B264" s="7" t="s">
        <v>9</v>
      </c>
      <c r="C264" t="s">
        <v>41</v>
      </c>
      <c r="D264" s="10">
        <v>33.137842876895895</v>
      </c>
      <c r="E264" s="6" t="s">
        <v>7</v>
      </c>
      <c r="F264" s="8">
        <v>36654</v>
      </c>
      <c r="G264" s="10">
        <f>G263+D264*IF($E264="D",-1,1)</f>
        <v>6125.0214282338638</v>
      </c>
      <c r="H264" s="10">
        <f>H263+D264*IF(F264="",0,IF($E264="D",-1,1))</f>
        <v>6125.0214282338638</v>
      </c>
    </row>
    <row r="265" spans="1:8" x14ac:dyDescent="0.2">
      <c r="A265" s="8">
        <v>36649</v>
      </c>
      <c r="B265" s="7" t="s">
        <v>14</v>
      </c>
      <c r="C265" t="s">
        <v>41</v>
      </c>
      <c r="D265" s="10">
        <v>931.15859728610258</v>
      </c>
      <c r="E265" s="6" t="s">
        <v>7</v>
      </c>
      <c r="F265" s="8">
        <v>36656</v>
      </c>
      <c r="G265" s="10">
        <f>G264+D265*IF($E265="D",-1,1)</f>
        <v>5193.8628309477608</v>
      </c>
      <c r="H265" s="10">
        <f>H264+D265*IF(F265="",0,IF($E265="D",-1,1))</f>
        <v>5193.8628309477608</v>
      </c>
    </row>
    <row r="266" spans="1:8" x14ac:dyDescent="0.2">
      <c r="A266" s="8">
        <v>36656</v>
      </c>
      <c r="B266" s="7" t="s">
        <v>32</v>
      </c>
      <c r="C266" t="s">
        <v>41</v>
      </c>
      <c r="D266" s="10">
        <v>1219.592137899283</v>
      </c>
      <c r="E266" s="6" t="s">
        <v>7</v>
      </c>
      <c r="F266" s="8">
        <v>36656</v>
      </c>
      <c r="G266" s="10">
        <f>G265+D266*IF($E266="D",-1,1)</f>
        <v>3974.2706930484778</v>
      </c>
      <c r="H266" s="10">
        <f>H265+D266*IF(F266="",0,IF($E266="D",-1,1))</f>
        <v>3974.2706930484778</v>
      </c>
    </row>
    <row r="267" spans="1:8" x14ac:dyDescent="0.2">
      <c r="A267" s="8">
        <v>36656</v>
      </c>
      <c r="B267" s="7" t="s">
        <v>11</v>
      </c>
      <c r="C267" t="s">
        <v>41</v>
      </c>
      <c r="D267" s="10">
        <v>215.61931651007612</v>
      </c>
      <c r="E267" s="6" t="s">
        <v>7</v>
      </c>
      <c r="F267" s="8">
        <v>36657</v>
      </c>
      <c r="G267" s="10">
        <f>G266+D267*IF($E267="D",-1,1)</f>
        <v>3758.6513765384016</v>
      </c>
      <c r="H267" s="10">
        <f>H266+D267*IF(F267="",0,IF($E267="D",-1,1))</f>
        <v>3758.6513765384016</v>
      </c>
    </row>
    <row r="268" spans="1:8" x14ac:dyDescent="0.2">
      <c r="A268" s="8">
        <v>36656</v>
      </c>
      <c r="B268" s="7" t="s">
        <v>9</v>
      </c>
      <c r="C268" t="s">
        <v>41</v>
      </c>
      <c r="D268" s="10">
        <v>42.261916558554908</v>
      </c>
      <c r="E268" s="6" t="s">
        <v>7</v>
      </c>
      <c r="F268" s="8">
        <v>36657</v>
      </c>
      <c r="G268" s="10">
        <f>G267+D268*IF($E268="D",-1,1)</f>
        <v>3716.3894599798468</v>
      </c>
      <c r="H268" s="10">
        <f>H267+D268*IF(F268="",0,IF($E268="D",-1,1))</f>
        <v>3716.3894599798468</v>
      </c>
    </row>
    <row r="269" spans="1:8" x14ac:dyDescent="0.2">
      <c r="A269" s="8">
        <v>36656</v>
      </c>
      <c r="B269" s="7" t="s">
        <v>29</v>
      </c>
      <c r="C269" t="s">
        <v>41</v>
      </c>
      <c r="D269" s="10">
        <v>1372.0411551366935</v>
      </c>
      <c r="E269" s="6" t="s">
        <v>4</v>
      </c>
      <c r="F269" s="8">
        <v>36657</v>
      </c>
      <c r="G269" s="10">
        <f>G268+D269*IF($E269="D",-1,1)</f>
        <v>5088.4306151165401</v>
      </c>
      <c r="H269" s="10">
        <f>H268+D269*IF(F269="",0,IF($E269="D",-1,1))</f>
        <v>5088.4306151165401</v>
      </c>
    </row>
    <row r="270" spans="1:8" x14ac:dyDescent="0.2">
      <c r="A270" s="8">
        <v>36656</v>
      </c>
      <c r="B270" s="7" t="s">
        <v>34</v>
      </c>
      <c r="C270" t="s">
        <v>41</v>
      </c>
      <c r="D270" s="10">
        <v>282.64047795815884</v>
      </c>
      <c r="E270" s="6" t="s">
        <v>4</v>
      </c>
      <c r="F270" s="8">
        <v>36657</v>
      </c>
      <c r="G270" s="10">
        <f>G269+D270*IF($E270="D",-1,1)</f>
        <v>5371.0710930746991</v>
      </c>
      <c r="H270" s="10">
        <f>H269+D270*IF(F270="",0,IF($E270="D",-1,1))</f>
        <v>5371.0710930746991</v>
      </c>
    </row>
    <row r="271" spans="1:8" x14ac:dyDescent="0.2">
      <c r="A271" s="8">
        <v>36656</v>
      </c>
      <c r="B271" s="7" t="s">
        <v>35</v>
      </c>
      <c r="C271" t="s">
        <v>41</v>
      </c>
      <c r="D271" s="10">
        <v>386.30580967959793</v>
      </c>
      <c r="E271" s="6" t="s">
        <v>7</v>
      </c>
      <c r="F271" s="8">
        <v>36660</v>
      </c>
      <c r="G271" s="10">
        <f>G270+D271*IF($E271="D",-1,1)</f>
        <v>4984.7652833951015</v>
      </c>
      <c r="H271" s="10">
        <f>H270+D271*IF(F271="",0,IF($E271="D",-1,1))</f>
        <v>4984.7652833951015</v>
      </c>
    </row>
    <row r="272" spans="1:8" x14ac:dyDescent="0.2">
      <c r="A272" s="8">
        <v>36644</v>
      </c>
      <c r="B272" s="7" t="s">
        <v>13</v>
      </c>
      <c r="C272" t="s">
        <v>41</v>
      </c>
      <c r="D272" s="10">
        <v>325.28351705980725</v>
      </c>
      <c r="E272" s="6" t="s">
        <v>7</v>
      </c>
      <c r="F272" s="8">
        <v>36663</v>
      </c>
      <c r="G272" s="10">
        <f>G271+D272*IF($E272="D",-1,1)</f>
        <v>4659.4817663352942</v>
      </c>
      <c r="H272" s="10">
        <f>H271+D272*IF(F272="",0,IF($E272="D",-1,1))</f>
        <v>4659.4817663352942</v>
      </c>
    </row>
    <row r="273" spans="1:8" x14ac:dyDescent="0.2">
      <c r="A273" s="8">
        <v>36644</v>
      </c>
      <c r="B273" s="7" t="s">
        <v>26</v>
      </c>
      <c r="C273" t="s">
        <v>41</v>
      </c>
      <c r="D273" s="10">
        <v>867.08884881173606</v>
      </c>
      <c r="E273" s="6" t="s">
        <v>7</v>
      </c>
      <c r="F273" s="8">
        <v>36663</v>
      </c>
      <c r="G273" s="10">
        <f>G272+D273*IF($E273="D",-1,1)</f>
        <v>3792.392917523558</v>
      </c>
      <c r="H273" s="10">
        <f>H272+D273*IF(F273="",0,IF($E273="D",-1,1))</f>
        <v>3792.392917523558</v>
      </c>
    </row>
    <row r="274" spans="1:8" x14ac:dyDescent="0.2">
      <c r="A274" s="8">
        <v>36644</v>
      </c>
      <c r="B274" s="7" t="s">
        <v>9</v>
      </c>
      <c r="C274" t="s">
        <v>41</v>
      </c>
      <c r="D274" s="10">
        <v>8.6103204935689384</v>
      </c>
      <c r="E274" s="6" t="s">
        <v>7</v>
      </c>
      <c r="F274" s="8">
        <v>36663</v>
      </c>
      <c r="G274" s="10">
        <f>G273+D274*IF($E274="D",-1,1)</f>
        <v>3783.7825970299891</v>
      </c>
      <c r="H274" s="10">
        <f>H273+D274*IF(F274="",0,IF($E274="D",-1,1))</f>
        <v>3783.7825970299891</v>
      </c>
    </row>
    <row r="275" spans="1:8" x14ac:dyDescent="0.2">
      <c r="A275" s="8">
        <v>36657</v>
      </c>
      <c r="B275" s="7" t="s">
        <v>29</v>
      </c>
      <c r="C275" t="s">
        <v>41</v>
      </c>
      <c r="D275" s="10">
        <v>1463.5105654791396</v>
      </c>
      <c r="E275" s="6" t="s">
        <v>4</v>
      </c>
      <c r="F275" s="8">
        <v>36663</v>
      </c>
      <c r="G275" s="10">
        <f>G274+D275*IF($E275="D",-1,1)</f>
        <v>5247.2931625091287</v>
      </c>
      <c r="H275" s="10">
        <f>H274+D275*IF(F275="",0,IF($E275="D",-1,1))</f>
        <v>5247.2931625091287</v>
      </c>
    </row>
    <row r="276" spans="1:8" x14ac:dyDescent="0.2">
      <c r="A276" s="8">
        <v>36657</v>
      </c>
      <c r="B276" s="7" t="s">
        <v>34</v>
      </c>
      <c r="C276" t="s">
        <v>41</v>
      </c>
      <c r="D276" s="10">
        <v>301.48317648870278</v>
      </c>
      <c r="E276" s="6" t="s">
        <v>4</v>
      </c>
      <c r="F276" s="8">
        <v>36663</v>
      </c>
      <c r="G276" s="10">
        <f>G275+D276*IF($E276="D",-1,1)</f>
        <v>5548.7763389978318</v>
      </c>
      <c r="H276" s="10">
        <f>H275+D276*IF(F276="",0,IF($E276="D",-1,1))</f>
        <v>5548.7763389978318</v>
      </c>
    </row>
    <row r="277" spans="1:8" x14ac:dyDescent="0.2">
      <c r="A277" s="8">
        <v>36666</v>
      </c>
      <c r="B277" s="7" t="s">
        <v>15</v>
      </c>
      <c r="C277" t="s">
        <v>41</v>
      </c>
      <c r="D277" s="10">
        <v>12.517588805363767</v>
      </c>
      <c r="E277" s="6" t="s">
        <v>7</v>
      </c>
      <c r="F277" s="8">
        <v>36666</v>
      </c>
      <c r="G277" s="10">
        <f>G276+D277*IF($E277="D",-1,1)</f>
        <v>5536.2587501924681</v>
      </c>
      <c r="H277" s="10">
        <f>H276+D277*IF(F277="",0,IF($E277="D",-1,1))</f>
        <v>5536.2587501924681</v>
      </c>
    </row>
    <row r="278" spans="1:8" x14ac:dyDescent="0.2">
      <c r="A278" s="8">
        <v>36666</v>
      </c>
      <c r="B278" s="7" t="s">
        <v>9</v>
      </c>
      <c r="C278" t="s">
        <v>41</v>
      </c>
      <c r="D278" s="10">
        <v>2.4529046873499332</v>
      </c>
      <c r="E278" s="6" t="s">
        <v>7</v>
      </c>
      <c r="F278" s="8">
        <v>36666</v>
      </c>
      <c r="G278" s="10">
        <f>G277+D278*IF($E278="D",-1,1)</f>
        <v>5533.8058455051178</v>
      </c>
      <c r="H278" s="10">
        <f>H277+D278*IF(F278="",0,IF($E278="D",-1,1))</f>
        <v>5533.8058455051178</v>
      </c>
    </row>
    <row r="279" spans="1:8" x14ac:dyDescent="0.2">
      <c r="A279" s="8">
        <v>36666</v>
      </c>
      <c r="B279" s="7" t="s">
        <v>16</v>
      </c>
      <c r="C279" t="s">
        <v>41</v>
      </c>
      <c r="D279" s="10">
        <v>125.61799020362615</v>
      </c>
      <c r="E279" s="6" t="s">
        <v>7</v>
      </c>
      <c r="F279" s="8">
        <v>36667</v>
      </c>
      <c r="G279" s="10">
        <f>G278+D279*IF($E279="D",-1,1)</f>
        <v>5408.1878553014913</v>
      </c>
      <c r="H279" s="10">
        <f>H278+D279*IF(F279="",0,IF($E279="D",-1,1))</f>
        <v>5408.1878553014913</v>
      </c>
    </row>
    <row r="280" spans="1:8" x14ac:dyDescent="0.2">
      <c r="A280" s="8">
        <v>36666</v>
      </c>
      <c r="B280" s="7" t="s">
        <v>14</v>
      </c>
      <c r="C280" t="s">
        <v>41</v>
      </c>
      <c r="D280" s="10">
        <v>636.62709598342576</v>
      </c>
      <c r="E280" s="6" t="s">
        <v>7</v>
      </c>
      <c r="F280" s="8">
        <v>36667</v>
      </c>
      <c r="G280" s="10">
        <f>G279+D280*IF($E280="D",-1,1)</f>
        <v>4771.5607593180657</v>
      </c>
      <c r="H280" s="10">
        <f>H279+D280*IF(F280="",0,IF($E280="D",-1,1))</f>
        <v>4771.5607593180657</v>
      </c>
    </row>
    <row r="281" spans="1:8" x14ac:dyDescent="0.2">
      <c r="A281" s="8">
        <v>36663</v>
      </c>
      <c r="B281" s="7" t="s">
        <v>29</v>
      </c>
      <c r="C281" t="s">
        <v>41</v>
      </c>
      <c r="D281" s="10">
        <v>600.26800537230338</v>
      </c>
      <c r="E281" s="6" t="s">
        <v>4</v>
      </c>
      <c r="F281" s="8">
        <v>36668</v>
      </c>
      <c r="G281" s="10">
        <f>G280+D281*IF($E281="D",-1,1)</f>
        <v>5371.8287646903691</v>
      </c>
      <c r="H281" s="10">
        <f>H280+D281*IF(F281="",0,IF($E281="D",-1,1))</f>
        <v>5371.8287646903691</v>
      </c>
    </row>
    <row r="282" spans="1:8" x14ac:dyDescent="0.2">
      <c r="A282" s="8">
        <v>36663</v>
      </c>
      <c r="B282" s="7" t="s">
        <v>34</v>
      </c>
      <c r="C282" t="s">
        <v>41</v>
      </c>
      <c r="D282" s="10">
        <v>117.65252905297146</v>
      </c>
      <c r="E282" s="6" t="s">
        <v>4</v>
      </c>
      <c r="F282" s="8">
        <v>36668</v>
      </c>
      <c r="G282" s="10">
        <f>G281+D282*IF($E282="D",-1,1)</f>
        <v>5489.4812937433408</v>
      </c>
      <c r="H282" s="10">
        <f>H281+D282*IF(F282="",0,IF($E282="D",-1,1))</f>
        <v>5489.4812937433408</v>
      </c>
    </row>
    <row r="283" spans="1:8" x14ac:dyDescent="0.2">
      <c r="A283" s="8">
        <v>36672</v>
      </c>
      <c r="B283" s="7" t="s">
        <v>32</v>
      </c>
      <c r="C283" t="s">
        <v>41</v>
      </c>
      <c r="D283" s="10">
        <v>1524.4901723741038</v>
      </c>
      <c r="E283" s="6" t="s">
        <v>7</v>
      </c>
      <c r="F283" s="8">
        <v>36673</v>
      </c>
      <c r="G283" s="10">
        <f>G282+D283*IF($E283="D",-1,1)</f>
        <v>3964.9911213692367</v>
      </c>
      <c r="H283" s="10">
        <f>H282+D283*IF(F283="",0,IF($E283="D",-1,1))</f>
        <v>3964.9911213692367</v>
      </c>
    </row>
    <row r="284" spans="1:8" x14ac:dyDescent="0.2">
      <c r="A284" s="8">
        <v>36675</v>
      </c>
      <c r="B284" s="7" t="s">
        <v>20</v>
      </c>
      <c r="C284" t="s">
        <v>41</v>
      </c>
      <c r="D284" s="10">
        <v>125.41675750087276</v>
      </c>
      <c r="E284" s="6" t="s">
        <v>4</v>
      </c>
      <c r="F284" s="8">
        <v>36675</v>
      </c>
      <c r="G284" s="10">
        <f>G283+D284*IF($E284="D",-1,1)</f>
        <v>4090.4078788701095</v>
      </c>
      <c r="H284" s="10">
        <f>H283+D284*IF(F284="",0,IF($E284="D",-1,1))</f>
        <v>4090.4078788701095</v>
      </c>
    </row>
    <row r="285" spans="1:8" x14ac:dyDescent="0.2">
      <c r="A285" s="8">
        <v>36675</v>
      </c>
      <c r="B285" s="7" t="s">
        <v>28</v>
      </c>
      <c r="C285" t="s">
        <v>41</v>
      </c>
      <c r="D285" s="10">
        <v>5.2199999999999989</v>
      </c>
      <c r="E285" s="6" t="s">
        <v>7</v>
      </c>
      <c r="F285" s="8">
        <v>36675</v>
      </c>
      <c r="G285" s="10">
        <f>G284+D285*IF($E285="D",-1,1)</f>
        <v>4085.1878788701097</v>
      </c>
      <c r="H285" s="10">
        <f>H284+D285*IF(F285="",0,IF($E285="D",-1,1))</f>
        <v>4085.1878788701097</v>
      </c>
    </row>
    <row r="286" spans="1:8" x14ac:dyDescent="0.2">
      <c r="A286" s="8">
        <v>36675</v>
      </c>
      <c r="B286" s="7" t="s">
        <v>13</v>
      </c>
      <c r="C286" t="s">
        <v>41</v>
      </c>
      <c r="D286" s="10">
        <v>25.083351500174555</v>
      </c>
      <c r="E286" s="6" t="s">
        <v>7</v>
      </c>
      <c r="F286" s="8">
        <v>36675</v>
      </c>
      <c r="G286" s="10">
        <f>G285+D286*IF($E286="D",-1,1)</f>
        <v>4060.1045273699351</v>
      </c>
      <c r="H286" s="10">
        <f>H285+D286*IF(F286="",0,IF($E286="D",-1,1))</f>
        <v>4060.1045273699351</v>
      </c>
    </row>
    <row r="287" spans="1:8" x14ac:dyDescent="0.2">
      <c r="A287" s="8">
        <v>36675</v>
      </c>
      <c r="B287" s="7" t="s">
        <v>22</v>
      </c>
      <c r="C287" t="s">
        <v>41</v>
      </c>
      <c r="D287" s="10">
        <v>125.41675750087276</v>
      </c>
      <c r="E287" s="6" t="s">
        <v>7</v>
      </c>
      <c r="F287" s="8">
        <v>36676</v>
      </c>
      <c r="G287" s="10">
        <f>G286+D287*IF($E287="D",-1,1)</f>
        <v>3934.6877698690623</v>
      </c>
      <c r="H287" s="10">
        <f>H286+D287*IF(F287="",0,IF($E287="D",-1,1))</f>
        <v>3934.6877698690623</v>
      </c>
    </row>
    <row r="288" spans="1:8" x14ac:dyDescent="0.2">
      <c r="A288" s="8">
        <v>36676</v>
      </c>
      <c r="B288" s="7" t="s">
        <v>13</v>
      </c>
      <c r="C288" t="s">
        <v>41</v>
      </c>
      <c r="D288" s="10">
        <v>62.708378750436381</v>
      </c>
      <c r="E288" s="6" t="s">
        <v>7</v>
      </c>
      <c r="F288" s="8">
        <v>36676</v>
      </c>
      <c r="G288" s="10">
        <f>G287+D288*IF($E288="D",-1,1)</f>
        <v>3871.9793911186262</v>
      </c>
      <c r="H288" s="10">
        <f>H287+D288*IF(F288="",0,IF($E288="D",-1,1))</f>
        <v>3871.9793911186262</v>
      </c>
    </row>
    <row r="289" spans="1:8" x14ac:dyDescent="0.2">
      <c r="A289" s="8">
        <v>36676</v>
      </c>
      <c r="B289" s="7" t="s">
        <v>13</v>
      </c>
      <c r="C289" t="s">
        <v>41</v>
      </c>
      <c r="D289" s="10">
        <v>1.47</v>
      </c>
      <c r="E289" s="6" t="s">
        <v>7</v>
      </c>
      <c r="F289" s="8">
        <v>36676</v>
      </c>
      <c r="G289" s="10">
        <f>G288+D289*IF($E289="D",-1,1)</f>
        <v>3870.5093911186264</v>
      </c>
      <c r="H289" s="10">
        <f>H288+D289*IF(F289="",0,IF($E289="D",-1,1))</f>
        <v>3870.5093911186264</v>
      </c>
    </row>
    <row r="290" spans="1:8" x14ac:dyDescent="0.2">
      <c r="A290" s="8">
        <v>36643</v>
      </c>
      <c r="B290" s="7" t="s">
        <v>13</v>
      </c>
      <c r="C290" t="s">
        <v>41</v>
      </c>
      <c r="D290" s="10">
        <v>11.586125310043188</v>
      </c>
      <c r="E290" s="6" t="s">
        <v>7</v>
      </c>
      <c r="F290" s="8">
        <v>36677</v>
      </c>
      <c r="G290" s="10">
        <f>G289+D290*IF($E290="D",-1,1)</f>
        <v>3858.923265808583</v>
      </c>
      <c r="H290" s="10">
        <f>H289+D290*IF(F290="",0,IF($E290="D",-1,1))</f>
        <v>3858.923265808583</v>
      </c>
    </row>
    <row r="291" spans="1:8" x14ac:dyDescent="0.2">
      <c r="A291" s="8">
        <v>36643</v>
      </c>
      <c r="B291" s="7" t="s">
        <v>13</v>
      </c>
      <c r="C291" t="s">
        <v>41</v>
      </c>
      <c r="D291" s="10">
        <v>5.7930626550215942</v>
      </c>
      <c r="E291" s="6" t="s">
        <v>7</v>
      </c>
      <c r="F291" s="8">
        <v>36677</v>
      </c>
      <c r="G291" s="10">
        <f>G290+D291*IF($E291="D",-1,1)</f>
        <v>3853.1302031535615</v>
      </c>
      <c r="H291" s="10">
        <f>H290+D291*IF(F291="",0,IF($E291="D",-1,1))</f>
        <v>3853.1302031535615</v>
      </c>
    </row>
    <row r="292" spans="1:8" x14ac:dyDescent="0.2">
      <c r="A292" s="8">
        <v>36656</v>
      </c>
      <c r="B292" s="7" t="s">
        <v>13</v>
      </c>
      <c r="C292" t="s">
        <v>41</v>
      </c>
      <c r="D292" s="10">
        <v>37.266162263684969</v>
      </c>
      <c r="E292" s="6" t="s">
        <v>7</v>
      </c>
      <c r="F292" s="8">
        <v>36677</v>
      </c>
      <c r="G292" s="10">
        <f>G291+D292*IF($E292="D",-1,1)</f>
        <v>3815.8640408898764</v>
      </c>
      <c r="H292" s="10">
        <f>H291+D292*IF(F292="",0,IF($E292="D",-1,1))</f>
        <v>3815.8640408898764</v>
      </c>
    </row>
    <row r="293" spans="1:8" x14ac:dyDescent="0.2">
      <c r="A293" s="8">
        <v>36670</v>
      </c>
      <c r="B293" s="7" t="s">
        <v>13</v>
      </c>
      <c r="C293" t="s">
        <v>41</v>
      </c>
      <c r="D293" s="10">
        <v>227.82286033993083</v>
      </c>
      <c r="E293" s="6" t="s">
        <v>7</v>
      </c>
      <c r="F293" s="8">
        <v>36677</v>
      </c>
      <c r="G293" s="10">
        <f>G292+D293*IF($E293="D",-1,1)</f>
        <v>3588.0411805499457</v>
      </c>
      <c r="H293" s="10">
        <f>H292+D293*IF(F293="",0,IF($E293="D",-1,1))</f>
        <v>3588.0411805499457</v>
      </c>
    </row>
    <row r="294" spans="1:8" x14ac:dyDescent="0.2">
      <c r="A294" s="8">
        <v>36671</v>
      </c>
      <c r="B294" s="7" t="s">
        <v>13</v>
      </c>
      <c r="C294" t="s">
        <v>41</v>
      </c>
      <c r="D294" s="10">
        <v>38.508621754169859</v>
      </c>
      <c r="E294" s="6" t="s">
        <v>7</v>
      </c>
      <c r="F294" s="8">
        <v>36677</v>
      </c>
      <c r="G294" s="10">
        <f>G293+D294*IF($E294="D",-1,1)</f>
        <v>3549.5325587957759</v>
      </c>
      <c r="H294" s="10">
        <f>H293+D294*IF(F294="",0,IF($E294="D",-1,1))</f>
        <v>3549.5325587957759</v>
      </c>
    </row>
    <row r="295" spans="1:8" x14ac:dyDescent="0.2">
      <c r="A295" s="8">
        <v>36671</v>
      </c>
      <c r="B295" s="7" t="s">
        <v>11</v>
      </c>
      <c r="C295" t="s">
        <v>41</v>
      </c>
      <c r="D295" s="10">
        <v>15.130564960812981</v>
      </c>
      <c r="E295" s="6" t="s">
        <v>7</v>
      </c>
      <c r="F295" s="8">
        <v>36677</v>
      </c>
      <c r="G295" s="10">
        <f>G294+D295*IF($E295="D",-1,1)</f>
        <v>3534.4019938349629</v>
      </c>
      <c r="H295" s="10">
        <f>H294+D295*IF(F295="",0,IF($E295="D",-1,1))</f>
        <v>3534.4019938349629</v>
      </c>
    </row>
    <row r="296" spans="1:8" x14ac:dyDescent="0.2">
      <c r="A296" s="8">
        <v>36671</v>
      </c>
      <c r="B296" s="7" t="s">
        <v>9</v>
      </c>
      <c r="C296" t="s">
        <v>41</v>
      </c>
      <c r="D296" s="10">
        <v>1.5321126232359745</v>
      </c>
      <c r="E296" s="6" t="s">
        <v>7</v>
      </c>
      <c r="F296" s="8">
        <v>36677</v>
      </c>
      <c r="G296" s="10">
        <f>G295+D296*IF($E296="D",-1,1)</f>
        <v>3532.8698812117268</v>
      </c>
      <c r="H296" s="10">
        <f>H295+D296*IF(F296="",0,IF($E296="D",-1,1))</f>
        <v>3532.8698812117268</v>
      </c>
    </row>
    <row r="297" spans="1:8" x14ac:dyDescent="0.2">
      <c r="A297" s="8">
        <v>36671</v>
      </c>
      <c r="B297" s="7" t="s">
        <v>13</v>
      </c>
      <c r="C297" t="s">
        <v>41</v>
      </c>
      <c r="D297" s="10">
        <v>6.0979606894964151</v>
      </c>
      <c r="E297" s="6" t="s">
        <v>7</v>
      </c>
      <c r="F297" s="8">
        <v>36677</v>
      </c>
      <c r="G297" s="10">
        <f>G296+D297*IF($E297="D",-1,1)</f>
        <v>3526.7719205222302</v>
      </c>
      <c r="H297" s="10">
        <f>H296+D297*IF(F297="",0,IF($E297="D",-1,1))</f>
        <v>3526.7719205222302</v>
      </c>
    </row>
    <row r="298" spans="1:8" x14ac:dyDescent="0.2">
      <c r="A298" s="8">
        <v>36662</v>
      </c>
      <c r="B298" s="7" t="s">
        <v>11</v>
      </c>
      <c r="C298" t="s">
        <v>41</v>
      </c>
      <c r="D298" s="10">
        <v>53.402890738264858</v>
      </c>
      <c r="E298" s="6" t="s">
        <v>7</v>
      </c>
      <c r="F298" s="8">
        <v>36678</v>
      </c>
      <c r="G298" s="10">
        <f>G297+D298*IF($E298="D",-1,1)</f>
        <v>3473.3690297839653</v>
      </c>
      <c r="H298" s="10">
        <f>H297+D298*IF(F298="",0,IF($E298="D",-1,1))</f>
        <v>3473.3690297839653</v>
      </c>
    </row>
    <row r="299" spans="1:8" x14ac:dyDescent="0.2">
      <c r="A299" s="8">
        <v>36662</v>
      </c>
      <c r="B299" s="7" t="s">
        <v>9</v>
      </c>
      <c r="C299" t="s">
        <v>41</v>
      </c>
      <c r="D299" s="10">
        <v>10.470198503865346</v>
      </c>
      <c r="E299" s="6" t="s">
        <v>7</v>
      </c>
      <c r="F299" s="8">
        <v>36678</v>
      </c>
      <c r="G299" s="10">
        <f>G298+D299*IF($E299="D",-1,1)</f>
        <v>3462.8988312800998</v>
      </c>
      <c r="H299" s="10">
        <f>H298+D299*IF(F299="",0,IF($E299="D",-1,1))</f>
        <v>3462.8988312800998</v>
      </c>
    </row>
    <row r="300" spans="1:8" x14ac:dyDescent="0.2">
      <c r="A300" s="8">
        <v>36677</v>
      </c>
      <c r="B300" s="7" t="s">
        <v>13</v>
      </c>
      <c r="C300" t="s">
        <v>41</v>
      </c>
      <c r="D300" s="10">
        <v>119.21513147965491</v>
      </c>
      <c r="E300" s="6" t="s">
        <v>7</v>
      </c>
      <c r="F300" s="8">
        <v>36681</v>
      </c>
      <c r="G300" s="10">
        <f>G299+D300*IF($E300="D",-1,1)</f>
        <v>3343.6836998004451</v>
      </c>
      <c r="H300" s="10">
        <f>H299+D300*IF(F300="",0,IF($E300="D",-1,1))</f>
        <v>3343.6836998004451</v>
      </c>
    </row>
    <row r="301" spans="1:8" x14ac:dyDescent="0.2">
      <c r="A301" s="8">
        <v>36677</v>
      </c>
      <c r="B301" s="7" t="s">
        <v>26</v>
      </c>
      <c r="C301" t="s">
        <v>41</v>
      </c>
      <c r="D301" s="10">
        <v>578.05923254115748</v>
      </c>
      <c r="E301" s="6" t="s">
        <v>7</v>
      </c>
      <c r="F301" s="8">
        <v>36681</v>
      </c>
      <c r="G301" s="10">
        <f>G300+D301*IF($E301="D",-1,1)</f>
        <v>2765.6244672592875</v>
      </c>
      <c r="H301" s="10">
        <f>H300+D301*IF(F301="",0,IF($E301="D",-1,1))</f>
        <v>2765.6244672592875</v>
      </c>
    </row>
    <row r="302" spans="1:8" x14ac:dyDescent="0.2">
      <c r="A302" s="8">
        <v>36679</v>
      </c>
      <c r="B302" s="7" t="s">
        <v>27</v>
      </c>
      <c r="C302" t="s">
        <v>41</v>
      </c>
      <c r="D302" s="10">
        <v>31.148383201947688</v>
      </c>
      <c r="E302" s="6" t="s">
        <v>7</v>
      </c>
      <c r="F302" s="8">
        <v>36682</v>
      </c>
      <c r="G302" s="10">
        <f>G301+D302*IF($E302="D",-1,1)</f>
        <v>2734.4760840573399</v>
      </c>
      <c r="H302" s="10">
        <f>H301+D302*IF(F302="",0,IF($E302="D",-1,1))</f>
        <v>2734.4760840573399</v>
      </c>
    </row>
    <row r="303" spans="1:8" x14ac:dyDescent="0.2">
      <c r="A303" s="8">
        <v>36679</v>
      </c>
      <c r="B303" s="7" t="s">
        <v>27</v>
      </c>
      <c r="C303" t="s">
        <v>41</v>
      </c>
      <c r="D303" s="10">
        <v>4.7365909655663403</v>
      </c>
      <c r="E303" s="6" t="s">
        <v>7</v>
      </c>
      <c r="F303" s="8">
        <v>36682</v>
      </c>
      <c r="G303" s="10">
        <f>G302+D303*IF($E303="D",-1,1)</f>
        <v>2729.7394930917735</v>
      </c>
      <c r="H303" s="10">
        <f>H302+D303*IF(F303="",0,IF($E303="D",-1,1))</f>
        <v>2729.7394930917735</v>
      </c>
    </row>
    <row r="304" spans="1:8" x14ac:dyDescent="0.2">
      <c r="A304" s="8">
        <v>36679</v>
      </c>
      <c r="B304" s="7" t="s">
        <v>30</v>
      </c>
      <c r="C304" t="s">
        <v>41</v>
      </c>
      <c r="D304" s="10">
        <v>147.00506283186246</v>
      </c>
      <c r="E304" s="6" t="s">
        <v>7</v>
      </c>
      <c r="F304" s="8">
        <v>36682</v>
      </c>
      <c r="G304" s="10">
        <f>G303+D304*IF($E304="D",-1,1)</f>
        <v>2582.7344302599113</v>
      </c>
      <c r="H304" s="10">
        <f>H303+D304*IF(F304="",0,IF($E304="D",-1,1))</f>
        <v>2582.7344302599113</v>
      </c>
    </row>
    <row r="305" spans="1:8" x14ac:dyDescent="0.2">
      <c r="A305" s="8">
        <v>36679</v>
      </c>
      <c r="B305" s="7" t="s">
        <v>9</v>
      </c>
      <c r="C305" t="s">
        <v>41</v>
      </c>
      <c r="D305" s="10">
        <v>34.918447398228849</v>
      </c>
      <c r="E305" s="6" t="s">
        <v>7</v>
      </c>
      <c r="F305" s="8">
        <v>36682</v>
      </c>
      <c r="G305" s="10">
        <f>G304+D305*IF($E305="D",-1,1)</f>
        <v>2547.8159828616826</v>
      </c>
      <c r="H305" s="10">
        <f>H304+D305*IF(F305="",0,IF($E305="D",-1,1))</f>
        <v>2547.8159828616826</v>
      </c>
    </row>
    <row r="306" spans="1:8" x14ac:dyDescent="0.2">
      <c r="A306" s="8">
        <v>36679</v>
      </c>
      <c r="B306" s="7" t="s">
        <v>27</v>
      </c>
      <c r="C306" t="s">
        <v>41</v>
      </c>
      <c r="D306" s="10">
        <v>36.102976262163523</v>
      </c>
      <c r="E306" s="6" t="s">
        <v>7</v>
      </c>
      <c r="F306" s="8">
        <v>36682</v>
      </c>
      <c r="G306" s="10">
        <f>G305+D306*IF($E306="D",-1,1)</f>
        <v>2511.7130065995193</v>
      </c>
      <c r="H306" s="10">
        <f>H305+D306*IF(F306="",0,IF($E306="D",-1,1))</f>
        <v>2511.7130065995193</v>
      </c>
    </row>
    <row r="307" spans="1:8" x14ac:dyDescent="0.2">
      <c r="A307" s="8">
        <v>36679</v>
      </c>
      <c r="B307" s="7" t="s">
        <v>27</v>
      </c>
      <c r="C307" t="s">
        <v>41</v>
      </c>
      <c r="D307" s="10">
        <v>6.7992261687885032</v>
      </c>
      <c r="E307" s="6" t="s">
        <v>7</v>
      </c>
      <c r="F307" s="8">
        <v>36682</v>
      </c>
      <c r="G307" s="10">
        <f>G306+D307*IF($E307="D",-1,1)</f>
        <v>2504.9137804307306</v>
      </c>
      <c r="H307" s="10">
        <f>H306+D307*IF(F307="",0,IF($E307="D",-1,1))</f>
        <v>2504.9137804307306</v>
      </c>
    </row>
    <row r="308" spans="1:8" x14ac:dyDescent="0.2">
      <c r="A308" s="8">
        <v>36679</v>
      </c>
      <c r="B308" s="7" t="s">
        <v>30</v>
      </c>
      <c r="C308" t="s">
        <v>41</v>
      </c>
      <c r="D308" s="10">
        <v>209.57928644712993</v>
      </c>
      <c r="E308" s="6" t="s">
        <v>7</v>
      </c>
      <c r="F308" s="8">
        <v>36682</v>
      </c>
      <c r="G308" s="10">
        <f>G307+D308*IF($E308="D",-1,1)</f>
        <v>2295.3344939836006</v>
      </c>
      <c r="H308" s="10">
        <f>H307+D308*IF(F308="",0,IF($E308="D",-1,1))</f>
        <v>2295.3344939836006</v>
      </c>
    </row>
    <row r="309" spans="1:8" x14ac:dyDescent="0.2">
      <c r="A309" s="8">
        <v>36679</v>
      </c>
      <c r="B309" s="7" t="s">
        <v>9</v>
      </c>
      <c r="C309" t="s">
        <v>41</v>
      </c>
      <c r="D309" s="10">
        <v>48.154071074780816</v>
      </c>
      <c r="E309" s="6" t="s">
        <v>7</v>
      </c>
      <c r="F309" s="8">
        <v>36682</v>
      </c>
      <c r="G309" s="10">
        <f>G308+D309*IF($E309="D",-1,1)</f>
        <v>2247.1804229088198</v>
      </c>
      <c r="H309" s="10">
        <f>H308+D309*IF(F309="",0,IF($E309="D",-1,1))</f>
        <v>2247.1804229088198</v>
      </c>
    </row>
    <row r="310" spans="1:8" x14ac:dyDescent="0.2">
      <c r="A310" s="8">
        <v>36677</v>
      </c>
      <c r="B310" s="7" t="s">
        <v>29</v>
      </c>
      <c r="C310" t="s">
        <v>41</v>
      </c>
      <c r="D310" s="10">
        <v>5800.6851058834654</v>
      </c>
      <c r="E310" s="6" t="s">
        <v>4</v>
      </c>
      <c r="F310" s="8">
        <v>36683</v>
      </c>
      <c r="G310" s="10">
        <f>G309+D310*IF($E310="D",-1,1)</f>
        <v>8047.8655287922847</v>
      </c>
      <c r="H310" s="10">
        <f>H309+D310*IF(F310="",0,IF($E310="D",-1,1))</f>
        <v>8047.8655287922847</v>
      </c>
    </row>
    <row r="311" spans="1:8" x14ac:dyDescent="0.2">
      <c r="A311" s="8">
        <v>36677</v>
      </c>
      <c r="B311" s="7" t="s">
        <v>34</v>
      </c>
      <c r="C311" t="s">
        <v>41</v>
      </c>
      <c r="D311" s="10">
        <v>1194.9411318119937</v>
      </c>
      <c r="E311" s="6" t="s">
        <v>4</v>
      </c>
      <c r="F311" s="8">
        <v>36683</v>
      </c>
      <c r="G311" s="10">
        <f>G310+D311*IF($E311="D",-1,1)</f>
        <v>9242.8066606042776</v>
      </c>
      <c r="H311" s="10">
        <f>H310+D311*IF(F311="",0,IF($E311="D",-1,1))</f>
        <v>9242.8066606042776</v>
      </c>
    </row>
    <row r="312" spans="1:8" x14ac:dyDescent="0.2">
      <c r="A312" s="8">
        <v>36677</v>
      </c>
      <c r="B312" s="7" t="s">
        <v>26</v>
      </c>
      <c r="C312" t="s">
        <v>41</v>
      </c>
      <c r="D312" s="10">
        <v>289.02961627057874</v>
      </c>
      <c r="E312" s="6" t="s">
        <v>7</v>
      </c>
      <c r="F312" s="8">
        <v>36690</v>
      </c>
      <c r="G312" s="10">
        <f>G311+D312*IF($E312="D",-1,1)</f>
        <v>8953.7770443336995</v>
      </c>
      <c r="H312" s="10">
        <f>H311+D312*IF(F312="",0,IF($E312="D",-1,1))</f>
        <v>8953.7770443336995</v>
      </c>
    </row>
    <row r="313" spans="1:8" x14ac:dyDescent="0.2">
      <c r="A313" s="8">
        <v>36687</v>
      </c>
      <c r="B313" s="7" t="s">
        <v>29</v>
      </c>
      <c r="C313" t="s">
        <v>41</v>
      </c>
      <c r="D313" s="10">
        <v>228.67352585611556</v>
      </c>
      <c r="E313" s="6" t="s">
        <v>4</v>
      </c>
      <c r="F313" s="8">
        <v>36693</v>
      </c>
      <c r="G313" s="10">
        <f>G312+D313*IF($E313="D",-1,1)</f>
        <v>9182.4505701898142</v>
      </c>
      <c r="H313" s="10">
        <f>H312+D313*IF(F313="",0,IF($E313="D",-1,1))</f>
        <v>9182.4505701898142</v>
      </c>
    </row>
    <row r="314" spans="1:8" x14ac:dyDescent="0.2">
      <c r="A314" s="8">
        <v>36687</v>
      </c>
      <c r="B314" s="7" t="s">
        <v>34</v>
      </c>
      <c r="C314" t="s">
        <v>41</v>
      </c>
      <c r="D314" s="10">
        <v>44.820011067798653</v>
      </c>
      <c r="E314" s="6" t="s">
        <v>4</v>
      </c>
      <c r="F314" s="8">
        <v>36693</v>
      </c>
      <c r="G314" s="10">
        <f>G313+D314*IF($E314="D",-1,1)</f>
        <v>9227.2705812576132</v>
      </c>
      <c r="H314" s="10">
        <f>H313+D314*IF(F314="",0,IF($E314="D",-1,1))</f>
        <v>9227.2705812576132</v>
      </c>
    </row>
    <row r="315" spans="1:8" x14ac:dyDescent="0.2">
      <c r="A315" s="8">
        <v>36677</v>
      </c>
      <c r="B315" s="7" t="s">
        <v>13</v>
      </c>
      <c r="C315" t="s">
        <v>41</v>
      </c>
      <c r="D315" s="10">
        <v>61.921741821491352</v>
      </c>
      <c r="E315" s="6" t="s">
        <v>7</v>
      </c>
      <c r="F315" s="8">
        <v>36694</v>
      </c>
      <c r="G315" s="10">
        <f>G314+D315*IF($E315="D",-1,1)</f>
        <v>9165.3488394361211</v>
      </c>
      <c r="H315" s="10">
        <f>H314+D315*IF(F315="",0,IF($E315="D",-1,1))</f>
        <v>9165.3488394361211</v>
      </c>
    </row>
    <row r="316" spans="1:8" x14ac:dyDescent="0.2">
      <c r="A316" s="8">
        <v>36677</v>
      </c>
      <c r="B316" s="7" t="s">
        <v>26</v>
      </c>
      <c r="C316" t="s">
        <v>41</v>
      </c>
      <c r="D316" s="10">
        <v>1541.4928112665923</v>
      </c>
      <c r="E316" s="6" t="s">
        <v>7</v>
      </c>
      <c r="F316" s="8">
        <v>36694</v>
      </c>
      <c r="G316" s="10">
        <f>G315+D316*IF($E316="D",-1,1)</f>
        <v>7623.8560281695291</v>
      </c>
      <c r="H316" s="10">
        <f>H315+D316*IF(F316="",0,IF($E316="D",-1,1))</f>
        <v>7623.8560281695291</v>
      </c>
    </row>
    <row r="317" spans="1:8" x14ac:dyDescent="0.2">
      <c r="A317" s="8">
        <v>36677</v>
      </c>
      <c r="B317" s="7" t="s">
        <v>9</v>
      </c>
      <c r="C317" t="s">
        <v>41</v>
      </c>
      <c r="D317" s="10">
        <v>9.0508981533850541</v>
      </c>
      <c r="E317" s="6" t="s">
        <v>7</v>
      </c>
      <c r="F317" s="8">
        <v>36694</v>
      </c>
      <c r="G317" s="10">
        <f>G316+D317*IF($E317="D",-1,1)</f>
        <v>7614.8051300161442</v>
      </c>
      <c r="H317" s="10">
        <f>H316+D317*IF(F317="",0,IF($E317="D",-1,1))</f>
        <v>7614.8051300161442</v>
      </c>
    </row>
    <row r="318" spans="1:8" x14ac:dyDescent="0.2">
      <c r="A318" s="8">
        <v>36693</v>
      </c>
      <c r="B318" s="7" t="s">
        <v>32</v>
      </c>
      <c r="C318" t="s">
        <v>41</v>
      </c>
      <c r="D318" s="10">
        <v>2286.7352585611557</v>
      </c>
      <c r="E318" s="6" t="s">
        <v>7</v>
      </c>
      <c r="F318" s="8">
        <v>36694</v>
      </c>
      <c r="G318" s="10">
        <f>G317+D318*IF($E318="D",-1,1)</f>
        <v>5328.069871454989</v>
      </c>
      <c r="H318" s="10">
        <f>H317+D318*IF(F318="",0,IF($E318="D",-1,1))</f>
        <v>5328.069871454989</v>
      </c>
    </row>
    <row r="319" spans="1:8" x14ac:dyDescent="0.2">
      <c r="A319" s="8">
        <v>36696</v>
      </c>
      <c r="B319" s="7" t="s">
        <v>11</v>
      </c>
      <c r="C319" t="s">
        <v>41</v>
      </c>
      <c r="D319" s="10">
        <v>3.3782702219810141</v>
      </c>
      <c r="E319" s="6" t="s">
        <v>7</v>
      </c>
      <c r="F319" s="8">
        <v>36696</v>
      </c>
      <c r="G319" s="10">
        <f>G318+D319*IF($E319="D",-1,1)</f>
        <v>5324.6916012330075</v>
      </c>
      <c r="H319" s="10">
        <f>H318+D319*IF(F319="",0,IF($E319="D",-1,1))</f>
        <v>5324.6916012330075</v>
      </c>
    </row>
    <row r="320" spans="1:8" x14ac:dyDescent="0.2">
      <c r="A320" s="8">
        <v>36696</v>
      </c>
      <c r="B320" s="7" t="s">
        <v>9</v>
      </c>
      <c r="C320" t="s">
        <v>41</v>
      </c>
      <c r="D320" s="10">
        <v>0.661628734810361</v>
      </c>
      <c r="E320" s="6" t="s">
        <v>7</v>
      </c>
      <c r="F320" s="8">
        <v>36696</v>
      </c>
      <c r="G320" s="10">
        <f>G319+D320*IF($E320="D",-1,1)</f>
        <v>5324.0299724981969</v>
      </c>
      <c r="H320" s="10">
        <f>H319+D320*IF(F320="",0,IF($E320="D",-1,1))</f>
        <v>5324.0299724981969</v>
      </c>
    </row>
    <row r="321" spans="1:8" x14ac:dyDescent="0.2">
      <c r="A321" s="8">
        <v>36699</v>
      </c>
      <c r="B321" s="7" t="s">
        <v>29</v>
      </c>
      <c r="C321" t="s">
        <v>41</v>
      </c>
      <c r="D321" s="10">
        <v>3674.0213154215903</v>
      </c>
      <c r="E321" s="6" t="s">
        <v>4</v>
      </c>
      <c r="F321" s="8">
        <v>36704</v>
      </c>
      <c r="G321" s="10">
        <f>G320+D321*IF($E321="D",-1,1)</f>
        <v>8998.0512879197868</v>
      </c>
      <c r="H321" s="10">
        <f>H320+D321*IF(F321="",0,IF($E321="D",-1,1))</f>
        <v>8998.0512879197868</v>
      </c>
    </row>
    <row r="322" spans="1:8" x14ac:dyDescent="0.2">
      <c r="A322" s="8">
        <v>36699</v>
      </c>
      <c r="B322" s="7" t="s">
        <v>34</v>
      </c>
      <c r="C322" t="s">
        <v>41</v>
      </c>
      <c r="D322" s="10">
        <v>720.10817782263177</v>
      </c>
      <c r="E322" s="6" t="s">
        <v>4</v>
      </c>
      <c r="F322" s="8">
        <v>36704</v>
      </c>
      <c r="G322" s="10">
        <f>G321+D322*IF($E322="D",-1,1)</f>
        <v>9718.1594657424193</v>
      </c>
      <c r="H322" s="10">
        <f>H321+D322*IF(F322="",0,IF($E322="D",-1,1))</f>
        <v>9718.1594657424193</v>
      </c>
    </row>
    <row r="323" spans="1:8" x14ac:dyDescent="0.2">
      <c r="A323" s="8">
        <v>36703</v>
      </c>
      <c r="B323" s="7" t="s">
        <v>13</v>
      </c>
      <c r="C323" t="s">
        <v>41</v>
      </c>
      <c r="D323" s="10">
        <v>19.056127154676297</v>
      </c>
      <c r="E323" s="6" t="s">
        <v>7</v>
      </c>
      <c r="F323" s="8">
        <v>36704</v>
      </c>
      <c r="G323" s="10">
        <f>G322+D323*IF($E323="D",-1,1)</f>
        <v>9699.1033385877436</v>
      </c>
      <c r="H323" s="10">
        <f>H322+D323*IF(F323="",0,IF($E323="D",-1,1))</f>
        <v>9699.1033385877436</v>
      </c>
    </row>
    <row r="324" spans="1:8" x14ac:dyDescent="0.2">
      <c r="A324" s="8">
        <v>36693</v>
      </c>
      <c r="B324" s="7" t="s">
        <v>11</v>
      </c>
      <c r="C324" t="s">
        <v>41</v>
      </c>
      <c r="D324" s="10">
        <v>265.26128999309407</v>
      </c>
      <c r="E324" s="6" t="s">
        <v>7</v>
      </c>
      <c r="F324" s="8">
        <v>36705</v>
      </c>
      <c r="G324" s="10">
        <f>G323+D324*IF($E324="D",-1,1)</f>
        <v>9433.8420485946499</v>
      </c>
      <c r="H324" s="10">
        <f>H323+D324*IF(F324="",0,IF($E324="D",-1,1))</f>
        <v>9433.8420485946499</v>
      </c>
    </row>
    <row r="325" spans="1:8" x14ac:dyDescent="0.2">
      <c r="A325" s="8">
        <v>36693</v>
      </c>
      <c r="B325" s="7" t="s">
        <v>9</v>
      </c>
      <c r="C325" t="s">
        <v>41</v>
      </c>
      <c r="D325" s="10">
        <v>14.589370949620173</v>
      </c>
      <c r="E325" s="6" t="s">
        <v>7</v>
      </c>
      <c r="F325" s="8">
        <v>36705</v>
      </c>
      <c r="G325" s="10">
        <f>G324+D325*IF($E325="D",-1,1)</f>
        <v>9419.2526776450304</v>
      </c>
      <c r="H325" s="10">
        <f>H324+D325*IF(F325="",0,IF($E325="D",-1,1))</f>
        <v>9419.2526776450304</v>
      </c>
    </row>
    <row r="326" spans="1:8" x14ac:dyDescent="0.2">
      <c r="A326" s="8">
        <v>36705</v>
      </c>
      <c r="B326" s="7" t="s">
        <v>13</v>
      </c>
      <c r="C326" t="s">
        <v>41</v>
      </c>
      <c r="D326" s="10">
        <v>3.0489803447482076</v>
      </c>
      <c r="E326" s="6" t="s">
        <v>7</v>
      </c>
      <c r="F326" s="8">
        <v>36705</v>
      </c>
      <c r="G326" s="10">
        <f>G325+D326*IF($E326="D",-1,1)</f>
        <v>9416.2036973002814</v>
      </c>
      <c r="H326" s="10">
        <f>H325+D326*IF(F326="",0,IF($E326="D",-1,1))</f>
        <v>9416.2036973002814</v>
      </c>
    </row>
    <row r="327" spans="1:8" x14ac:dyDescent="0.2">
      <c r="A327" s="8">
        <v>36705</v>
      </c>
      <c r="B327" s="7" t="s">
        <v>13</v>
      </c>
      <c r="C327" t="s">
        <v>41</v>
      </c>
      <c r="D327" s="10">
        <v>23.172250620086377</v>
      </c>
      <c r="E327" s="6" t="s">
        <v>7</v>
      </c>
      <c r="F327" s="8">
        <v>36705</v>
      </c>
      <c r="G327" s="10">
        <f>G326+D327*IF($E327="D",-1,1)</f>
        <v>9393.0314466801956</v>
      </c>
      <c r="H327" s="10">
        <f>H326+D327*IF(F327="",0,IF($E327="D",-1,1))</f>
        <v>9393.0314466801956</v>
      </c>
    </row>
    <row r="328" spans="1:8" x14ac:dyDescent="0.2">
      <c r="A328" s="8">
        <v>36676</v>
      </c>
      <c r="B328" s="7" t="s">
        <v>13</v>
      </c>
      <c r="C328" t="s">
        <v>41</v>
      </c>
      <c r="D328" s="10">
        <v>54.152939903072919</v>
      </c>
      <c r="E328" s="6" t="s">
        <v>7</v>
      </c>
      <c r="F328" s="8">
        <v>36707</v>
      </c>
      <c r="G328" s="10">
        <f>G327+D328*IF($E328="D",-1,1)</f>
        <v>9338.8785067771223</v>
      </c>
      <c r="H328" s="10">
        <f>H327+D328*IF(F328="",0,IF($E328="D",-1,1))</f>
        <v>9338.8785067771223</v>
      </c>
    </row>
    <row r="329" spans="1:8" x14ac:dyDescent="0.2">
      <c r="A329" s="8">
        <v>36692</v>
      </c>
      <c r="B329" s="7" t="s">
        <v>13</v>
      </c>
      <c r="C329" t="s">
        <v>41</v>
      </c>
      <c r="D329" s="10">
        <v>271.48883234724229</v>
      </c>
      <c r="E329" s="6" t="s">
        <v>7</v>
      </c>
      <c r="F329" s="8">
        <v>36707</v>
      </c>
      <c r="G329" s="10">
        <f>G328+D329*IF($E329="D",-1,1)</f>
        <v>9067.38967442988</v>
      </c>
      <c r="H329" s="10">
        <f>H328+D329*IF(F329="",0,IF($E329="D",-1,1))</f>
        <v>9067.38967442988</v>
      </c>
    </row>
    <row r="330" spans="1:8" x14ac:dyDescent="0.2">
      <c r="A330" s="8">
        <v>36711</v>
      </c>
      <c r="B330" s="7" t="s">
        <v>5</v>
      </c>
      <c r="C330" t="s">
        <v>41</v>
      </c>
      <c r="D330" s="10">
        <v>45.150825435203835</v>
      </c>
      <c r="E330" s="6" t="s">
        <v>7</v>
      </c>
      <c r="F330" s="8">
        <v>36708</v>
      </c>
      <c r="G330" s="10">
        <f>G329+D330*IF($E330="D",-1,1)</f>
        <v>9022.238848994677</v>
      </c>
      <c r="H330" s="10">
        <f>H329+D330*IF(F330="",0,IF($E330="D",-1,1))</f>
        <v>9022.238848994677</v>
      </c>
    </row>
    <row r="331" spans="1:8" x14ac:dyDescent="0.2">
      <c r="A331" s="8">
        <v>36711</v>
      </c>
      <c r="B331" s="7" t="s">
        <v>9</v>
      </c>
      <c r="C331" t="s">
        <v>41</v>
      </c>
      <c r="D331" s="10">
        <v>8.8511899408040478</v>
      </c>
      <c r="E331" s="6" t="s">
        <v>7</v>
      </c>
      <c r="F331" s="8">
        <v>36708</v>
      </c>
      <c r="G331" s="10">
        <f>G330+D331*IF($E331="D",-1,1)</f>
        <v>9013.387659053873</v>
      </c>
      <c r="H331" s="10">
        <f>H330+D331*IF(F331="",0,IF($E331="D",-1,1))</f>
        <v>9013.387659053873</v>
      </c>
    </row>
    <row r="332" spans="1:8" x14ac:dyDescent="0.2">
      <c r="A332" s="8">
        <v>36705</v>
      </c>
      <c r="B332" s="7" t="s">
        <v>13</v>
      </c>
      <c r="C332" t="s">
        <v>41</v>
      </c>
      <c r="D332" s="10">
        <v>23.172250620086377</v>
      </c>
      <c r="E332" s="6" t="s">
        <v>7</v>
      </c>
      <c r="F332" s="8">
        <v>36709</v>
      </c>
      <c r="G332" s="10">
        <f>G331+D332*IF($E332="D",-1,1)</f>
        <v>8990.2154084337872</v>
      </c>
      <c r="H332" s="10">
        <f>H331+D332*IF(F332="",0,IF($E332="D",-1,1))</f>
        <v>8990.2154084337872</v>
      </c>
    </row>
    <row r="333" spans="1:8" x14ac:dyDescent="0.2">
      <c r="A333" s="8">
        <v>36693</v>
      </c>
      <c r="B333" s="7" t="s">
        <v>11</v>
      </c>
      <c r="C333" t="s">
        <v>41</v>
      </c>
      <c r="D333" s="10">
        <v>80.68211788272707</v>
      </c>
      <c r="E333" s="6" t="s">
        <v>7</v>
      </c>
      <c r="F333" s="8">
        <v>36710</v>
      </c>
      <c r="G333" s="10">
        <f>G332+D333*IF($E333="D",-1,1)</f>
        <v>8909.5332905510604</v>
      </c>
      <c r="H333" s="10">
        <f>H332+D333*IF(F333="",0,IF($E333="D",-1,1))</f>
        <v>8909.5332905510604</v>
      </c>
    </row>
    <row r="334" spans="1:8" x14ac:dyDescent="0.2">
      <c r="A334" s="8">
        <v>36693</v>
      </c>
      <c r="B334" s="7" t="s">
        <v>9</v>
      </c>
      <c r="C334" t="s">
        <v>41</v>
      </c>
      <c r="D334" s="10">
        <v>15.816585538381327</v>
      </c>
      <c r="E334" s="6" t="s">
        <v>7</v>
      </c>
      <c r="F334" s="8">
        <v>36710</v>
      </c>
      <c r="G334" s="10">
        <f>G333+D334*IF($E334="D",-1,1)</f>
        <v>8893.7167050126791</v>
      </c>
      <c r="H334" s="10">
        <f>H333+D334*IF(F334="",0,IF($E334="D",-1,1))</f>
        <v>8893.7167050126791</v>
      </c>
    </row>
    <row r="335" spans="1:8" x14ac:dyDescent="0.2">
      <c r="A335" s="8">
        <v>36699</v>
      </c>
      <c r="B335" s="7" t="s">
        <v>29</v>
      </c>
      <c r="C335" t="s">
        <v>41</v>
      </c>
      <c r="D335" s="10">
        <v>960.42880859568538</v>
      </c>
      <c r="E335" s="6" t="s">
        <v>4</v>
      </c>
      <c r="F335" s="8">
        <v>36711</v>
      </c>
      <c r="G335" s="10">
        <f>G334+D335*IF($E335="D",-1,1)</f>
        <v>9854.1455136083641</v>
      </c>
      <c r="H335" s="10">
        <f>H334+D335*IF(F335="",0,IF($E335="D",-1,1))</f>
        <v>9854.1455136083641</v>
      </c>
    </row>
    <row r="336" spans="1:8" x14ac:dyDescent="0.2">
      <c r="A336" s="8">
        <v>36699</v>
      </c>
      <c r="B336" s="7" t="s">
        <v>34</v>
      </c>
      <c r="C336" t="s">
        <v>41</v>
      </c>
      <c r="D336" s="10">
        <v>188.24404648475434</v>
      </c>
      <c r="E336" s="6" t="s">
        <v>4</v>
      </c>
      <c r="F336" s="8">
        <v>36711</v>
      </c>
      <c r="G336" s="10">
        <f>G335+D336*IF($E336="D",-1,1)</f>
        <v>10042.389560093119</v>
      </c>
      <c r="H336" s="10">
        <f>H335+D336*IF(F336="",0,IF($E336="D",-1,1))</f>
        <v>10042.389560093119</v>
      </c>
    </row>
    <row r="337" spans="1:8" x14ac:dyDescent="0.2">
      <c r="A337" s="8">
        <v>36707</v>
      </c>
      <c r="B337" s="7" t="s">
        <v>13</v>
      </c>
      <c r="C337" t="s">
        <v>41</v>
      </c>
      <c r="D337" s="10">
        <v>91.469410342446224</v>
      </c>
      <c r="E337" s="6" t="s">
        <v>7</v>
      </c>
      <c r="F337" s="8">
        <v>36711</v>
      </c>
      <c r="G337" s="10">
        <f>G336+D337*IF($E337="D",-1,1)</f>
        <v>9950.9201497506729</v>
      </c>
      <c r="H337" s="10">
        <f>H336+D337*IF(F337="",0,IF($E337="D",-1,1))</f>
        <v>9950.9201497506729</v>
      </c>
    </row>
    <row r="338" spans="1:8" x14ac:dyDescent="0.2">
      <c r="A338" s="8">
        <v>36707</v>
      </c>
      <c r="B338" s="7" t="s">
        <v>26</v>
      </c>
      <c r="C338" t="s">
        <v>41</v>
      </c>
      <c r="D338" s="10">
        <v>1830.5224275371711</v>
      </c>
      <c r="E338" s="6" t="s">
        <v>7</v>
      </c>
      <c r="F338" s="8">
        <v>36711</v>
      </c>
      <c r="G338" s="10">
        <f>G337+D338*IF($E338="D",-1,1)</f>
        <v>8120.3977222135018</v>
      </c>
      <c r="H338" s="10">
        <f>H337+D338*IF(F338="",0,IF($E338="D",-1,1))</f>
        <v>8120.3977222135018</v>
      </c>
    </row>
    <row r="339" spans="1:8" x14ac:dyDescent="0.2">
      <c r="A339" s="8">
        <v>36710</v>
      </c>
      <c r="B339" s="7" t="s">
        <v>27</v>
      </c>
      <c r="C339" t="s">
        <v>41</v>
      </c>
      <c r="D339" s="10">
        <v>31.148383201947688</v>
      </c>
      <c r="E339" s="6" t="s">
        <v>7</v>
      </c>
      <c r="F339" s="8">
        <v>36712</v>
      </c>
      <c r="G339" s="10">
        <f>G338+D339*IF($E339="D",-1,1)</f>
        <v>8089.2493390115542</v>
      </c>
      <c r="H339" s="10">
        <f>H338+D339*IF(F339="",0,IF($E339="D",-1,1))</f>
        <v>8089.2493390115542</v>
      </c>
    </row>
    <row r="340" spans="1:8" x14ac:dyDescent="0.2">
      <c r="A340" s="8">
        <v>36710</v>
      </c>
      <c r="B340" s="7" t="s">
        <v>27</v>
      </c>
      <c r="C340" t="s">
        <v>41</v>
      </c>
      <c r="D340" s="10">
        <v>4.7365909655663403</v>
      </c>
      <c r="E340" s="6" t="s">
        <v>7</v>
      </c>
      <c r="F340" s="8">
        <v>36712</v>
      </c>
      <c r="G340" s="10">
        <f>G339+D340*IF($E340="D",-1,1)</f>
        <v>8084.5127480459878</v>
      </c>
      <c r="H340" s="10">
        <f>H339+D340*IF(F340="",0,IF($E340="D",-1,1))</f>
        <v>8084.5127480459878</v>
      </c>
    </row>
    <row r="341" spans="1:8" x14ac:dyDescent="0.2">
      <c r="A341" s="8">
        <v>36710</v>
      </c>
      <c r="B341" s="7" t="s">
        <v>30</v>
      </c>
      <c r="C341" t="s">
        <v>41</v>
      </c>
      <c r="D341" s="10">
        <v>147.00506283186246</v>
      </c>
      <c r="E341" s="6" t="s">
        <v>7</v>
      </c>
      <c r="F341" s="8">
        <v>36712</v>
      </c>
      <c r="G341" s="10">
        <f>G340+D341*IF($E341="D",-1,1)</f>
        <v>7937.5076852141256</v>
      </c>
      <c r="H341" s="10">
        <f>H340+D341*IF(F341="",0,IF($E341="D",-1,1))</f>
        <v>7937.5076852141256</v>
      </c>
    </row>
    <row r="342" spans="1:8" x14ac:dyDescent="0.2">
      <c r="A342" s="8">
        <v>36710</v>
      </c>
      <c r="B342" s="7" t="s">
        <v>9</v>
      </c>
      <c r="C342" t="s">
        <v>41</v>
      </c>
      <c r="D342" s="10">
        <v>34.918447398228849</v>
      </c>
      <c r="E342" s="6" t="s">
        <v>7</v>
      </c>
      <c r="F342" s="8">
        <v>36712</v>
      </c>
      <c r="G342" s="10">
        <f>G341+D342*IF($E342="D",-1,1)</f>
        <v>7902.5892378158969</v>
      </c>
      <c r="H342" s="10">
        <f>H341+D342*IF(F342="",0,IF($E342="D",-1,1))</f>
        <v>7902.5892378158969</v>
      </c>
    </row>
    <row r="343" spans="1:8" x14ac:dyDescent="0.2">
      <c r="A343" s="8">
        <v>36710</v>
      </c>
      <c r="B343" s="7" t="s">
        <v>27</v>
      </c>
      <c r="C343" t="s">
        <v>41</v>
      </c>
      <c r="D343" s="10">
        <v>36.102976262163523</v>
      </c>
      <c r="E343" s="6" t="s">
        <v>7</v>
      </c>
      <c r="F343" s="8">
        <v>36712</v>
      </c>
      <c r="G343" s="10">
        <f>G342+D343*IF($E343="D",-1,1)</f>
        <v>7866.4862615537331</v>
      </c>
      <c r="H343" s="10">
        <f>H342+D343*IF(F343="",0,IF($E343="D",-1,1))</f>
        <v>7866.4862615537331</v>
      </c>
    </row>
    <row r="344" spans="1:8" x14ac:dyDescent="0.2">
      <c r="A344" s="8">
        <v>36710</v>
      </c>
      <c r="B344" s="7" t="s">
        <v>27</v>
      </c>
      <c r="C344" t="s">
        <v>41</v>
      </c>
      <c r="D344" s="10">
        <v>6.7992261687885032</v>
      </c>
      <c r="E344" s="6" t="s">
        <v>7</v>
      </c>
      <c r="F344" s="8">
        <v>36712</v>
      </c>
      <c r="G344" s="10">
        <f>G343+D344*IF($E344="D",-1,1)</f>
        <v>7859.6870353849445</v>
      </c>
      <c r="H344" s="10">
        <f>H343+D344*IF(F344="",0,IF($E344="D",-1,1))</f>
        <v>7859.6870353849445</v>
      </c>
    </row>
    <row r="345" spans="1:8" x14ac:dyDescent="0.2">
      <c r="A345" s="8">
        <v>36710</v>
      </c>
      <c r="B345" s="7" t="s">
        <v>30</v>
      </c>
      <c r="C345" t="s">
        <v>41</v>
      </c>
      <c r="D345" s="10">
        <v>209.57928644712993</v>
      </c>
      <c r="E345" s="6" t="s">
        <v>7</v>
      </c>
      <c r="F345" s="8">
        <v>36712</v>
      </c>
      <c r="G345" s="10">
        <f>G344+D345*IF($E345="D",-1,1)</f>
        <v>7650.1077489378149</v>
      </c>
      <c r="H345" s="10">
        <f>H344+D345*IF(F345="",0,IF($E345="D",-1,1))</f>
        <v>7650.1077489378149</v>
      </c>
    </row>
    <row r="346" spans="1:8" x14ac:dyDescent="0.2">
      <c r="A346" s="8">
        <v>36710</v>
      </c>
      <c r="B346" s="7" t="s">
        <v>9</v>
      </c>
      <c r="C346" t="s">
        <v>41</v>
      </c>
      <c r="D346" s="10">
        <v>48.154071074780816</v>
      </c>
      <c r="E346" s="6" t="s">
        <v>7</v>
      </c>
      <c r="F346" s="8">
        <v>36712</v>
      </c>
      <c r="G346" s="10">
        <f>G345+D346*IF($E346="D",-1,1)</f>
        <v>7601.9536778630345</v>
      </c>
      <c r="H346" s="10">
        <f>H345+D346*IF(F346="",0,IF($E346="D",-1,1))</f>
        <v>7601.9536778630345</v>
      </c>
    </row>
    <row r="347" spans="1:8" x14ac:dyDescent="0.2">
      <c r="A347" s="8">
        <v>36707</v>
      </c>
      <c r="B347" s="7" t="s">
        <v>13</v>
      </c>
      <c r="C347" t="s">
        <v>41</v>
      </c>
      <c r="D347" s="10">
        <v>137.20411551366934</v>
      </c>
      <c r="E347" s="6" t="s">
        <v>7</v>
      </c>
      <c r="F347" s="8">
        <v>36715</v>
      </c>
      <c r="G347" s="10">
        <f>G346+D347*IF($E347="D",-1,1)</f>
        <v>7464.7495623493651</v>
      </c>
      <c r="H347" s="10">
        <f>H346+D347*IF(F347="",0,IF($E347="D",-1,1))</f>
        <v>7464.7495623493651</v>
      </c>
    </row>
    <row r="348" spans="1:8" x14ac:dyDescent="0.2">
      <c r="A348" s="8">
        <v>36707</v>
      </c>
      <c r="B348" s="7" t="s">
        <v>26</v>
      </c>
      <c r="C348" t="s">
        <v>41</v>
      </c>
      <c r="D348" s="10">
        <v>1156.1199895724872</v>
      </c>
      <c r="E348" s="6" t="s">
        <v>7</v>
      </c>
      <c r="F348" s="8">
        <v>36715</v>
      </c>
      <c r="G348" s="10">
        <f>G347+D348*IF($E348="D",-1,1)</f>
        <v>6308.6295727768775</v>
      </c>
      <c r="H348" s="10">
        <f>H347+D348*IF(F348="",0,IF($E348="D",-1,1))</f>
        <v>6308.6295727768775</v>
      </c>
    </row>
    <row r="349" spans="1:8" x14ac:dyDescent="0.2">
      <c r="A349" s="8">
        <v>36717</v>
      </c>
      <c r="B349" s="7" t="s">
        <v>14</v>
      </c>
      <c r="C349" t="s">
        <v>41</v>
      </c>
      <c r="D349" s="10">
        <v>285.13301938999047</v>
      </c>
      <c r="E349" s="6" t="s">
        <v>7</v>
      </c>
      <c r="F349" s="8">
        <v>36716</v>
      </c>
      <c r="G349" s="10">
        <f>G348+D349*IF($E349="D",-1,1)</f>
        <v>6023.4965533868872</v>
      </c>
      <c r="H349" s="10">
        <f>H348+D349*IF(F349="",0,IF($E349="D",-1,1))</f>
        <v>6023.4965533868872</v>
      </c>
    </row>
    <row r="350" spans="1:8" x14ac:dyDescent="0.2">
      <c r="A350" s="8">
        <v>36717</v>
      </c>
      <c r="B350" s="7" t="s">
        <v>14</v>
      </c>
      <c r="C350" t="s">
        <v>41</v>
      </c>
      <c r="D350" s="10">
        <v>154.12595642702189</v>
      </c>
      <c r="E350" s="6" t="s">
        <v>7</v>
      </c>
      <c r="F350" s="8">
        <v>36716</v>
      </c>
      <c r="G350" s="10">
        <f>G349+D350*IF($E350="D",-1,1)</f>
        <v>5869.370596959865</v>
      </c>
      <c r="H350" s="10">
        <f>H349+D350*IF(F350="",0,IF($E350="D",-1,1))</f>
        <v>5869.370596959865</v>
      </c>
    </row>
    <row r="351" spans="1:8" x14ac:dyDescent="0.2">
      <c r="A351" s="8">
        <v>36699</v>
      </c>
      <c r="B351" s="7" t="s">
        <v>11</v>
      </c>
      <c r="C351" t="s">
        <v>41</v>
      </c>
      <c r="D351" s="10">
        <v>160.77730704909013</v>
      </c>
      <c r="E351" s="6" t="s">
        <v>7</v>
      </c>
      <c r="F351" s="8">
        <v>36719</v>
      </c>
      <c r="G351" s="10">
        <f>G350+D351*IF($E351="D",-1,1)</f>
        <v>5708.5932899107747</v>
      </c>
      <c r="H351" s="10">
        <f>H350+D351*IF(F351="",0,IF($E351="D",-1,1))</f>
        <v>5708.5932899107747</v>
      </c>
    </row>
    <row r="352" spans="1:8" x14ac:dyDescent="0.2">
      <c r="A352" s="8">
        <v>36699</v>
      </c>
      <c r="B352" s="7" t="s">
        <v>9</v>
      </c>
      <c r="C352" t="s">
        <v>41</v>
      </c>
      <c r="D352" s="10">
        <v>31.512736353145101</v>
      </c>
      <c r="E352" s="6" t="s">
        <v>7</v>
      </c>
      <c r="F352" s="8">
        <v>36719</v>
      </c>
      <c r="G352" s="10">
        <f>G351+D352*IF($E352="D",-1,1)</f>
        <v>5677.0805535576292</v>
      </c>
      <c r="H352" s="10">
        <f>H351+D352*IF(F352="",0,IF($E352="D",-1,1))</f>
        <v>5677.0805535576292</v>
      </c>
    </row>
    <row r="353" spans="1:8" x14ac:dyDescent="0.2">
      <c r="A353" s="8">
        <v>36714</v>
      </c>
      <c r="B353" s="7" t="s">
        <v>29</v>
      </c>
      <c r="C353" t="s">
        <v>41</v>
      </c>
      <c r="D353" s="10">
        <v>1463.5105654791396</v>
      </c>
      <c r="E353" s="6" t="s">
        <v>4</v>
      </c>
      <c r="F353" s="8">
        <v>36719</v>
      </c>
      <c r="G353" s="10">
        <f>G352+D353*IF($E353="D",-1,1)</f>
        <v>7140.5911190367688</v>
      </c>
      <c r="H353" s="10">
        <f>H352+D353*IF(F353="",0,IF($E353="D",-1,1))</f>
        <v>7140.5911190367688</v>
      </c>
    </row>
    <row r="354" spans="1:8" x14ac:dyDescent="0.2">
      <c r="A354" s="8">
        <v>36714</v>
      </c>
      <c r="B354" s="7" t="s">
        <v>34</v>
      </c>
      <c r="C354" t="s">
        <v>41</v>
      </c>
      <c r="D354" s="10">
        <v>286.84807083391138</v>
      </c>
      <c r="E354" s="6" t="s">
        <v>4</v>
      </c>
      <c r="F354" s="8">
        <v>36719</v>
      </c>
      <c r="G354" s="10">
        <f>G353+D354*IF($E354="D",-1,1)</f>
        <v>7427.4391898706799</v>
      </c>
      <c r="H354" s="10">
        <f>H353+D354*IF(F354="",0,IF($E354="D",-1,1))</f>
        <v>7427.4391898706799</v>
      </c>
    </row>
    <row r="355" spans="1:8" x14ac:dyDescent="0.2">
      <c r="A355" s="8">
        <v>36717</v>
      </c>
      <c r="B355" s="7" t="s">
        <v>16</v>
      </c>
      <c r="C355" t="s">
        <v>41</v>
      </c>
      <c r="D355" s="10">
        <v>4280.9208530437209</v>
      </c>
      <c r="E355" s="6" t="s">
        <v>7</v>
      </c>
      <c r="F355" s="8">
        <v>36722</v>
      </c>
      <c r="G355" s="10">
        <f>G354+D355*IF($E355="D",-1,1)</f>
        <v>3146.5183368269591</v>
      </c>
      <c r="H355" s="10">
        <f>H354+D355*IF(F355="",0,IF($E355="D",-1,1))</f>
        <v>3146.5183368269591</v>
      </c>
    </row>
    <row r="356" spans="1:8" x14ac:dyDescent="0.2">
      <c r="A356" s="8">
        <v>36717</v>
      </c>
      <c r="B356" s="7" t="s">
        <v>16</v>
      </c>
      <c r="C356" t="s">
        <v>41</v>
      </c>
      <c r="D356" s="10">
        <v>845.93959665039017</v>
      </c>
      <c r="E356" s="6" t="s">
        <v>7</v>
      </c>
      <c r="F356" s="8">
        <v>36723</v>
      </c>
      <c r="G356" s="10">
        <f>G355+D356*IF($E356="D",-1,1)</f>
        <v>2300.5787401765688</v>
      </c>
      <c r="H356" s="10">
        <f>H355+D356*IF(F356="",0,IF($E356="D",-1,1))</f>
        <v>2300.5787401765688</v>
      </c>
    </row>
    <row r="357" spans="1:8" x14ac:dyDescent="0.2">
      <c r="A357" s="8">
        <v>36717</v>
      </c>
      <c r="B357" s="7" t="s">
        <v>37</v>
      </c>
      <c r="C357" t="s">
        <v>41</v>
      </c>
      <c r="D357" s="10">
        <v>3183.7452759860785</v>
      </c>
      <c r="E357" s="6" t="s">
        <v>7</v>
      </c>
      <c r="F357" s="8">
        <v>36726</v>
      </c>
      <c r="G357" s="10">
        <f>G356+D357*IF($E357="D",-1,1)</f>
        <v>-883.1665358095097</v>
      </c>
      <c r="H357" s="10">
        <f>H356+D357*IF(F357="",0,IF($E357="D",-1,1))</f>
        <v>-883.1665358095097</v>
      </c>
    </row>
    <row r="358" spans="1:8" x14ac:dyDescent="0.2">
      <c r="A358" s="8">
        <v>36728</v>
      </c>
      <c r="B358" s="7" t="s">
        <v>32</v>
      </c>
      <c r="C358" t="s">
        <v>41</v>
      </c>
      <c r="D358" s="10">
        <v>2286.7352585611557</v>
      </c>
      <c r="E358" s="6" t="s">
        <v>7</v>
      </c>
      <c r="F358" s="8">
        <v>36729</v>
      </c>
      <c r="G358" s="10">
        <f>G357+D358*IF($E358="D",-1,1)</f>
        <v>-3169.9017943706654</v>
      </c>
      <c r="H358" s="10">
        <f>H357+D358*IF(F358="",0,IF($E358="D",-1,1))</f>
        <v>-3169.9017943706654</v>
      </c>
    </row>
    <row r="359" spans="1:8" x14ac:dyDescent="0.2">
      <c r="A359" s="8">
        <v>36717</v>
      </c>
      <c r="B359" s="7" t="s">
        <v>16</v>
      </c>
      <c r="C359" t="s">
        <v>41</v>
      </c>
      <c r="D359" s="10">
        <v>769.10529196273535</v>
      </c>
      <c r="E359" s="6" t="s">
        <v>7</v>
      </c>
      <c r="F359" s="8">
        <v>36730</v>
      </c>
      <c r="G359" s="10">
        <f>G358+D359*IF($E359="D",-1,1)</f>
        <v>-3939.0070863334008</v>
      </c>
      <c r="H359" s="10">
        <f>H358+D359*IF(F359="",0,IF($E359="D",-1,1))</f>
        <v>-3939.0070863334008</v>
      </c>
    </row>
    <row r="360" spans="1:8" x14ac:dyDescent="0.2">
      <c r="A360" s="8">
        <v>36728</v>
      </c>
      <c r="B360" s="7" t="s">
        <v>29</v>
      </c>
      <c r="C360" t="s">
        <v>41</v>
      </c>
      <c r="D360" s="10">
        <v>548.81646205467734</v>
      </c>
      <c r="E360" s="6" t="s">
        <v>4</v>
      </c>
      <c r="F360" s="8">
        <v>36732</v>
      </c>
      <c r="G360" s="10">
        <f>G359+D360*IF($E360="D",-1,1)</f>
        <v>-3390.1906242787236</v>
      </c>
      <c r="H360" s="10">
        <f>H359+D360*IF(F360="",0,IF($E360="D",-1,1))</f>
        <v>-3390.1906242787236</v>
      </c>
    </row>
    <row r="361" spans="1:8" x14ac:dyDescent="0.2">
      <c r="A361" s="8">
        <v>36728</v>
      </c>
      <c r="B361" s="7" t="s">
        <v>34</v>
      </c>
      <c r="C361" t="s">
        <v>41</v>
      </c>
      <c r="D361" s="10">
        <v>107.56802656271677</v>
      </c>
      <c r="E361" s="6" t="s">
        <v>4</v>
      </c>
      <c r="F361" s="8">
        <v>36732</v>
      </c>
      <c r="G361" s="10">
        <f>G360+D361*IF($E361="D",-1,1)</f>
        <v>-3282.622597716007</v>
      </c>
      <c r="H361" s="10">
        <f>H360+D361*IF(F361="",0,IF($E361="D",-1,1))</f>
        <v>-3282.622597716007</v>
      </c>
    </row>
    <row r="362" spans="1:8" x14ac:dyDescent="0.2">
      <c r="A362" s="8">
        <v>36731</v>
      </c>
      <c r="B362" s="7" t="s">
        <v>20</v>
      </c>
      <c r="C362" t="s">
        <v>41</v>
      </c>
      <c r="D362" s="10">
        <v>33.640924633779349</v>
      </c>
      <c r="E362" s="6" t="s">
        <v>4</v>
      </c>
      <c r="F362" s="8">
        <v>36732</v>
      </c>
      <c r="G362" s="10">
        <f>G361+D362*IF($E362="D",-1,1)</f>
        <v>-3248.9816730822276</v>
      </c>
      <c r="H362" s="10">
        <f>H361+D362*IF(F362="",0,IF($E362="D",-1,1))</f>
        <v>-3248.9816730822276</v>
      </c>
    </row>
    <row r="363" spans="1:8" x14ac:dyDescent="0.2">
      <c r="A363" s="8">
        <v>36731</v>
      </c>
      <c r="B363" s="7" t="s">
        <v>22</v>
      </c>
      <c r="C363" t="s">
        <v>41</v>
      </c>
      <c r="D363" s="10">
        <v>33.640924633779349</v>
      </c>
      <c r="E363" s="6" t="s">
        <v>7</v>
      </c>
      <c r="F363" s="8">
        <v>36732</v>
      </c>
      <c r="G363" s="10">
        <f>G362+D363*IF($E363="D",-1,1)</f>
        <v>-3282.622597716007</v>
      </c>
      <c r="H363" s="10">
        <f>H362+D363*IF(F363="",0,IF($E363="D",-1,1))</f>
        <v>-3282.622597716007</v>
      </c>
    </row>
    <row r="364" spans="1:8" x14ac:dyDescent="0.2">
      <c r="A364" s="8">
        <v>36707</v>
      </c>
      <c r="B364" s="7" t="s">
        <v>13</v>
      </c>
      <c r="C364" t="s">
        <v>41</v>
      </c>
      <c r="D364" s="10">
        <v>74.972902187186051</v>
      </c>
      <c r="E364" s="6" t="s">
        <v>7</v>
      </c>
      <c r="F364" s="8">
        <v>36733</v>
      </c>
      <c r="G364" s="10">
        <f>G363+D364*IF($E364="D",-1,1)</f>
        <v>-3357.5954999031933</v>
      </c>
      <c r="H364" s="10">
        <f>H363+D364*IF(F364="",0,IF($E364="D",-1,1))</f>
        <v>-3357.5954999031933</v>
      </c>
    </row>
    <row r="365" spans="1:8" x14ac:dyDescent="0.2">
      <c r="A365" s="8">
        <v>36707</v>
      </c>
      <c r="B365" s="7" t="s">
        <v>26</v>
      </c>
      <c r="C365" t="s">
        <v>41</v>
      </c>
      <c r="D365" s="10">
        <v>1445.149605843066</v>
      </c>
      <c r="E365" s="6" t="s">
        <v>7</v>
      </c>
      <c r="F365" s="8">
        <v>36733</v>
      </c>
      <c r="G365" s="10">
        <f>G364+D365*IF($E365="D",-1,1)</f>
        <v>-4802.7451057462595</v>
      </c>
      <c r="H365" s="10">
        <f>H364+D365*IF(F365="",0,IF($E365="D",-1,1))</f>
        <v>-4802.7451057462595</v>
      </c>
    </row>
    <row r="366" spans="1:8" x14ac:dyDescent="0.2">
      <c r="A366" s="8">
        <v>36707</v>
      </c>
      <c r="B366" s="7" t="s">
        <v>9</v>
      </c>
      <c r="C366" t="s">
        <v>41</v>
      </c>
      <c r="D366" s="10">
        <v>8.0965673054788656</v>
      </c>
      <c r="E366" s="6" t="s">
        <v>7</v>
      </c>
      <c r="F366" s="8">
        <v>36733</v>
      </c>
      <c r="G366" s="10">
        <f>G365+D366*IF($E366="D",-1,1)</f>
        <v>-4810.8416730517383</v>
      </c>
      <c r="H366" s="10">
        <f>H365+D366*IF(F366="",0,IF($E366="D",-1,1))</f>
        <v>-4810.8416730517383</v>
      </c>
    </row>
    <row r="367" spans="1:8" x14ac:dyDescent="0.2">
      <c r="A367" s="8">
        <v>36714</v>
      </c>
      <c r="B367" s="7" t="s">
        <v>11</v>
      </c>
      <c r="C367" t="s">
        <v>41</v>
      </c>
      <c r="D367" s="10">
        <v>0.35368171999079207</v>
      </c>
      <c r="E367" s="6" t="s">
        <v>7</v>
      </c>
      <c r="F367" s="8">
        <v>36733</v>
      </c>
      <c r="G367" s="10">
        <f>G366+D367*IF($E367="D",-1,1)</f>
        <v>-4811.1953547717294</v>
      </c>
      <c r="H367" s="10">
        <f>H366+D367*IF(F367="",0,IF($E367="D",-1,1))</f>
        <v>-4811.1953547717294</v>
      </c>
    </row>
    <row r="368" spans="1:8" x14ac:dyDescent="0.2">
      <c r="A368" s="8">
        <v>36714</v>
      </c>
      <c r="B368" s="7" t="s">
        <v>9</v>
      </c>
      <c r="C368" t="s">
        <v>41</v>
      </c>
      <c r="D368" s="10">
        <v>6.8602057756834672E-2</v>
      </c>
      <c r="E368" s="6" t="s">
        <v>7</v>
      </c>
      <c r="F368" s="8">
        <v>36733</v>
      </c>
      <c r="G368" s="10">
        <f>G367+D368*IF($E368="D",-1,1)</f>
        <v>-4811.2639568294862</v>
      </c>
      <c r="H368" s="10">
        <f>H367+D368*IF(F368="",0,IF($E368="D",-1,1))</f>
        <v>-4811.2639568294862</v>
      </c>
    </row>
    <row r="369" spans="1:8" x14ac:dyDescent="0.2">
      <c r="A369" s="8">
        <v>36724</v>
      </c>
      <c r="B369" s="7" t="s">
        <v>29</v>
      </c>
      <c r="C369" t="s">
        <v>41</v>
      </c>
      <c r="D369" s="10">
        <v>7363.2875325669211</v>
      </c>
      <c r="E369" s="6" t="s">
        <v>4</v>
      </c>
      <c r="F369" s="8">
        <v>36733</v>
      </c>
      <c r="G369" s="10">
        <f>G368+D369*IF($E369="D",-1,1)</f>
        <v>2552.0235757374348</v>
      </c>
      <c r="H369" s="10">
        <f>H368+D369*IF(F369="",0,IF($E369="D",-1,1))</f>
        <v>2552.0235757374348</v>
      </c>
    </row>
    <row r="370" spans="1:8" x14ac:dyDescent="0.2">
      <c r="A370" s="8">
        <v>36724</v>
      </c>
      <c r="B370" s="7" t="s">
        <v>34</v>
      </c>
      <c r="C370" t="s">
        <v>41</v>
      </c>
      <c r="D370" s="10">
        <v>1443.2043563831164</v>
      </c>
      <c r="E370" s="6" t="s">
        <v>4</v>
      </c>
      <c r="F370" s="8">
        <v>36733</v>
      </c>
      <c r="G370" s="10">
        <f>G369+D370*IF($E370="D",-1,1)</f>
        <v>3995.2279321205515</v>
      </c>
      <c r="H370" s="10">
        <f>H369+D370*IF(F370="",0,IF($E370="D",-1,1))</f>
        <v>3995.2279321205515</v>
      </c>
    </row>
    <row r="371" spans="1:8" x14ac:dyDescent="0.2">
      <c r="A371" s="8">
        <v>36735</v>
      </c>
      <c r="B371" s="7" t="s">
        <v>13</v>
      </c>
      <c r="C371" t="s">
        <v>41</v>
      </c>
      <c r="D371" s="10">
        <v>4.4210214998849011</v>
      </c>
      <c r="E371" s="6" t="s">
        <v>7</v>
      </c>
      <c r="F371" s="8">
        <v>36735</v>
      </c>
      <c r="G371" s="10">
        <f>G370+D371*IF($E371="D",-1,1)</f>
        <v>3990.8069106206667</v>
      </c>
      <c r="H371" s="10">
        <f>H370+D371*IF(F371="",0,IF($E371="D",-1,1))</f>
        <v>3990.8069106206667</v>
      </c>
    </row>
    <row r="372" spans="1:8" x14ac:dyDescent="0.2">
      <c r="A372" s="8">
        <v>36735</v>
      </c>
      <c r="B372" s="7" t="s">
        <v>25</v>
      </c>
      <c r="C372" t="s">
        <v>41</v>
      </c>
      <c r="D372" s="10">
        <v>67.230016601697983</v>
      </c>
      <c r="E372" s="6" t="s">
        <v>7</v>
      </c>
      <c r="F372" s="8">
        <v>36735</v>
      </c>
      <c r="G372" s="10">
        <f>G371+D372*IF($E372="D",-1,1)</f>
        <v>3923.5768940189687</v>
      </c>
      <c r="H372" s="10">
        <f>H371+D372*IF(F372="",0,IF($E372="D",-1,1))</f>
        <v>3923.5768940189687</v>
      </c>
    </row>
    <row r="373" spans="1:8" x14ac:dyDescent="0.2">
      <c r="A373" s="8">
        <v>36712</v>
      </c>
      <c r="B373" s="7" t="s">
        <v>11</v>
      </c>
      <c r="C373" t="s">
        <v>41</v>
      </c>
      <c r="D373" s="10">
        <v>107.71590210943707</v>
      </c>
      <c r="E373" s="6" t="s">
        <v>7</v>
      </c>
      <c r="F373" s="8">
        <v>36738</v>
      </c>
      <c r="G373" s="10">
        <f>G372+D373*IF($E373="D",-1,1)</f>
        <v>3815.8609919095315</v>
      </c>
      <c r="H373" s="10">
        <f>H372+D373*IF(F373="",0,IF($E373="D",-1,1))</f>
        <v>3815.8609919095315</v>
      </c>
    </row>
    <row r="374" spans="1:8" x14ac:dyDescent="0.2">
      <c r="A374" s="8">
        <v>36712</v>
      </c>
      <c r="B374" s="7" t="s">
        <v>9</v>
      </c>
      <c r="C374" t="s">
        <v>41</v>
      </c>
      <c r="D374" s="10">
        <v>21.707215564434861</v>
      </c>
      <c r="E374" s="6" t="s">
        <v>7</v>
      </c>
      <c r="F374" s="8">
        <v>36738</v>
      </c>
      <c r="G374" s="10">
        <f>G373+D374*IF($E374="D",-1,1)</f>
        <v>3794.1537763450965</v>
      </c>
      <c r="H374" s="10">
        <f>H373+D374*IF(F374="",0,IF($E374="D",-1,1))</f>
        <v>3794.1537763450965</v>
      </c>
    </row>
    <row r="375" spans="1:8" x14ac:dyDescent="0.2">
      <c r="A375" s="8">
        <v>36712</v>
      </c>
      <c r="B375" s="7" t="s">
        <v>35</v>
      </c>
      <c r="C375" t="s">
        <v>41</v>
      </c>
      <c r="D375" s="10">
        <v>3.041357893886337</v>
      </c>
      <c r="E375" s="6" t="s">
        <v>7</v>
      </c>
      <c r="F375" s="8">
        <v>36738</v>
      </c>
      <c r="G375" s="10">
        <f>G374+D375*IF($E375="D",-1,1)</f>
        <v>3791.11241845121</v>
      </c>
      <c r="H375" s="10">
        <f>H374+D375*IF(F375="",0,IF($E375="D",-1,1))</f>
        <v>3791.11241845121</v>
      </c>
    </row>
    <row r="376" spans="1:8" x14ac:dyDescent="0.2">
      <c r="A376" s="8">
        <v>36718</v>
      </c>
      <c r="B376" s="7" t="s">
        <v>13</v>
      </c>
      <c r="C376" t="s">
        <v>41</v>
      </c>
      <c r="D376" s="10">
        <v>220.96265456424737</v>
      </c>
      <c r="E376" s="6" t="s">
        <v>7</v>
      </c>
      <c r="F376" s="8">
        <v>36738</v>
      </c>
      <c r="G376" s="10">
        <f>G375+D376*IF($E376="D",-1,1)</f>
        <v>3570.1497638869628</v>
      </c>
      <c r="H376" s="10">
        <f>H375+D376*IF(F376="",0,IF($E376="D",-1,1))</f>
        <v>3570.1497638869628</v>
      </c>
    </row>
    <row r="377" spans="1:8" x14ac:dyDescent="0.2">
      <c r="A377" s="8">
        <v>36720</v>
      </c>
      <c r="B377" s="7" t="s">
        <v>5</v>
      </c>
      <c r="C377" t="s">
        <v>41</v>
      </c>
      <c r="D377" s="10">
        <v>52.349468029154352</v>
      </c>
      <c r="E377" s="6" t="s">
        <v>7</v>
      </c>
      <c r="F377" s="8">
        <v>36738</v>
      </c>
      <c r="G377" s="10">
        <f>G376+D377*IF($E377="D",-1,1)</f>
        <v>3517.8002958578086</v>
      </c>
      <c r="H377" s="10">
        <f>H376+D377*IF(F377="",0,IF($E377="D",-1,1))</f>
        <v>3517.8002958578086</v>
      </c>
    </row>
    <row r="378" spans="1:8" x14ac:dyDescent="0.2">
      <c r="A378" s="8">
        <v>36720</v>
      </c>
      <c r="B378" s="7" t="s">
        <v>13</v>
      </c>
      <c r="C378" t="s">
        <v>41</v>
      </c>
      <c r="D378" s="10">
        <v>49.393481584920963</v>
      </c>
      <c r="E378" s="6" t="s">
        <v>7</v>
      </c>
      <c r="F378" s="8">
        <v>36738</v>
      </c>
      <c r="G378" s="10">
        <f>G377+D378*IF($E378="D",-1,1)</f>
        <v>3468.4068142728875</v>
      </c>
      <c r="H378" s="10">
        <f>H377+D378*IF(F378="",0,IF($E378="D",-1,1))</f>
        <v>3468.4068142728875</v>
      </c>
    </row>
    <row r="379" spans="1:8" x14ac:dyDescent="0.2">
      <c r="A379" s="8">
        <v>36723</v>
      </c>
      <c r="B379" s="7" t="s">
        <v>11</v>
      </c>
      <c r="C379" t="s">
        <v>41</v>
      </c>
      <c r="D379" s="10">
        <v>57.291865167991197</v>
      </c>
      <c r="E379" s="6" t="s">
        <v>7</v>
      </c>
      <c r="F379" s="8">
        <v>36738</v>
      </c>
      <c r="G379" s="10">
        <f>G378+D379*IF($E379="D",-1,1)</f>
        <v>3411.1149491048964</v>
      </c>
      <c r="H379" s="10">
        <f>H378+D379*IF(F379="",0,IF($E379="D",-1,1))</f>
        <v>3411.1149491048964</v>
      </c>
    </row>
    <row r="380" spans="1:8" x14ac:dyDescent="0.2">
      <c r="A380" s="8">
        <v>36723</v>
      </c>
      <c r="B380" s="7" t="s">
        <v>9</v>
      </c>
      <c r="C380" t="s">
        <v>41</v>
      </c>
      <c r="D380" s="10">
        <v>11.230919099880023</v>
      </c>
      <c r="E380" s="6" t="s">
        <v>7</v>
      </c>
      <c r="F380" s="8">
        <v>36738</v>
      </c>
      <c r="G380" s="10">
        <f>G379+D380*IF($E380="D",-1,1)</f>
        <v>3399.8840300050165</v>
      </c>
      <c r="H380" s="10">
        <f>H379+D380*IF(F380="",0,IF($E380="D",-1,1))</f>
        <v>3399.8840300050165</v>
      </c>
    </row>
    <row r="381" spans="1:8" x14ac:dyDescent="0.2">
      <c r="A381" s="8">
        <v>36731</v>
      </c>
      <c r="B381" s="7" t="s">
        <v>13</v>
      </c>
      <c r="C381" t="s">
        <v>41</v>
      </c>
      <c r="D381" s="10">
        <v>70.012211166280721</v>
      </c>
      <c r="E381" s="6" t="s">
        <v>7</v>
      </c>
      <c r="F381" s="8">
        <v>36738</v>
      </c>
      <c r="G381" s="10">
        <f>G380+D381*IF($E381="D",-1,1)</f>
        <v>3329.8718188387356</v>
      </c>
      <c r="H381" s="10">
        <f>H380+D381*IF(F381="",0,IF($E381="D",-1,1))</f>
        <v>3329.8718188387356</v>
      </c>
    </row>
    <row r="382" spans="1:8" x14ac:dyDescent="0.2">
      <c r="A382" s="8">
        <v>36732</v>
      </c>
      <c r="B382" s="7" t="s">
        <v>11</v>
      </c>
      <c r="C382" t="s">
        <v>41</v>
      </c>
      <c r="D382" s="10">
        <v>20.64769489463486</v>
      </c>
      <c r="E382" s="6" t="s">
        <v>7</v>
      </c>
      <c r="F382" s="8">
        <v>36738</v>
      </c>
      <c r="G382" s="10">
        <f>G381+D382*IF($E382="D",-1,1)</f>
        <v>3309.2241239441009</v>
      </c>
      <c r="H382" s="10">
        <f>H381+D382*IF(F382="",0,IF($E382="D",-1,1))</f>
        <v>3309.2241239441009</v>
      </c>
    </row>
    <row r="383" spans="1:8" x14ac:dyDescent="0.2">
      <c r="A383" s="8">
        <v>36733</v>
      </c>
      <c r="B383" s="7" t="s">
        <v>13</v>
      </c>
      <c r="C383" t="s">
        <v>41</v>
      </c>
      <c r="D383" s="10">
        <v>52.59491094690658</v>
      </c>
      <c r="E383" s="6" t="s">
        <v>7</v>
      </c>
      <c r="F383" s="8">
        <v>36738</v>
      </c>
      <c r="G383" s="10">
        <f>G382+D383*IF($E383="D",-1,1)</f>
        <v>3256.6292129971944</v>
      </c>
      <c r="H383" s="10">
        <f>H382+D383*IF(F383="",0,IF($E383="D",-1,1))</f>
        <v>3256.6292129971944</v>
      </c>
    </row>
    <row r="384" spans="1:8" x14ac:dyDescent="0.2">
      <c r="A384" s="8">
        <v>36735</v>
      </c>
      <c r="B384" s="7" t="s">
        <v>13</v>
      </c>
      <c r="C384" t="s">
        <v>41</v>
      </c>
      <c r="D384" s="10">
        <v>84.720492349346074</v>
      </c>
      <c r="E384" s="6" t="s">
        <v>7</v>
      </c>
      <c r="F384" s="8">
        <v>36738</v>
      </c>
      <c r="G384" s="10">
        <f>G383+D384*IF($E384="D",-1,1)</f>
        <v>3171.9087206478484</v>
      </c>
      <c r="H384" s="10">
        <f>H383+D384*IF(F384="",0,IF($E384="D",-1,1))</f>
        <v>3171.9087206478484</v>
      </c>
    </row>
    <row r="385" spans="1:8" x14ac:dyDescent="0.2">
      <c r="A385" s="8">
        <v>36735</v>
      </c>
      <c r="B385" s="7" t="s">
        <v>26</v>
      </c>
      <c r="C385" t="s">
        <v>41</v>
      </c>
      <c r="D385" s="10">
        <v>867.08884881173606</v>
      </c>
      <c r="E385" s="6" t="s">
        <v>7</v>
      </c>
      <c r="F385" s="8">
        <v>36738</v>
      </c>
      <c r="G385" s="10">
        <f>G384+D385*IF($E385="D",-1,1)</f>
        <v>2304.8198718361123</v>
      </c>
      <c r="H385" s="10">
        <f>H384+D385*IF(F385="",0,IF($E385="D",-1,1))</f>
        <v>2304.8198718361123</v>
      </c>
    </row>
    <row r="386" spans="1:8" x14ac:dyDescent="0.2">
      <c r="A386" s="8">
        <v>36735</v>
      </c>
      <c r="B386" s="7" t="s">
        <v>9</v>
      </c>
      <c r="C386" t="s">
        <v>41</v>
      </c>
      <c r="D386" s="10">
        <v>9.2871941301030407</v>
      </c>
      <c r="E386" s="6" t="s">
        <v>7</v>
      </c>
      <c r="F386" s="8">
        <v>36738</v>
      </c>
      <c r="G386" s="10">
        <f>G385+D386*IF($E386="D",-1,1)</f>
        <v>2295.5326777060091</v>
      </c>
      <c r="H386" s="10">
        <f>H385+D386*IF(F386="",0,IF($E386="D",-1,1))</f>
        <v>2295.5326777060091</v>
      </c>
    </row>
    <row r="387" spans="1:8" x14ac:dyDescent="0.2">
      <c r="A387" s="8">
        <v>36740</v>
      </c>
      <c r="B387" s="7" t="s">
        <v>11</v>
      </c>
      <c r="C387" t="s">
        <v>41</v>
      </c>
      <c r="D387" s="10">
        <v>1.0214084154906495</v>
      </c>
      <c r="E387" s="6" t="s">
        <v>7</v>
      </c>
      <c r="F387" s="8">
        <v>36740</v>
      </c>
      <c r="G387" s="10">
        <f>G386+D387*IF($E387="D",-1,1)</f>
        <v>2294.5112692905186</v>
      </c>
      <c r="H387" s="10">
        <f>H386+D387*IF(F387="",0,IF($E387="D",-1,1))</f>
        <v>2294.5112692905186</v>
      </c>
    </row>
    <row r="388" spans="1:8" x14ac:dyDescent="0.2">
      <c r="A388" s="8">
        <v>36741</v>
      </c>
      <c r="B388" s="7" t="s">
        <v>32</v>
      </c>
      <c r="C388" t="s">
        <v>41</v>
      </c>
      <c r="D388" s="10">
        <v>2591.6332930359763</v>
      </c>
      <c r="E388" s="6" t="s">
        <v>7</v>
      </c>
      <c r="F388" s="8">
        <v>36740</v>
      </c>
      <c r="G388" s="10">
        <f>G387+D388*IF($E388="D",-1,1)</f>
        <v>-297.12202374545768</v>
      </c>
      <c r="H388" s="10">
        <f>H387+D388*IF(F388="",0,IF($E388="D",-1,1))</f>
        <v>-297.12202374545768</v>
      </c>
    </row>
    <row r="389" spans="1:8" x14ac:dyDescent="0.2">
      <c r="A389" s="8">
        <v>36749</v>
      </c>
      <c r="B389" s="7" t="s">
        <v>28</v>
      </c>
      <c r="C389" t="s">
        <v>41</v>
      </c>
      <c r="D389" s="10">
        <v>14.767736299787945</v>
      </c>
      <c r="E389" s="6" t="s">
        <v>7</v>
      </c>
      <c r="F389" s="8">
        <v>36740</v>
      </c>
      <c r="G389" s="10">
        <f>G388+D389*IF($E389="D",-1,1)</f>
        <v>-311.88976004524562</v>
      </c>
      <c r="H389" s="10">
        <f>H388+D389*IF(F389="",0,IF($E389="D",-1,1))</f>
        <v>-311.88976004524562</v>
      </c>
    </row>
    <row r="390" spans="1:8" x14ac:dyDescent="0.2">
      <c r="A390" s="8">
        <v>36741</v>
      </c>
      <c r="B390" s="7" t="s">
        <v>25</v>
      </c>
      <c r="C390" t="s">
        <v>41</v>
      </c>
      <c r="D390" s="10">
        <v>19.51347420638853</v>
      </c>
      <c r="E390" s="6" t="s">
        <v>7</v>
      </c>
      <c r="F390" s="8">
        <v>36741</v>
      </c>
      <c r="G390" s="10">
        <f>G389+D390*IF($E390="D",-1,1)</f>
        <v>-331.40323425163416</v>
      </c>
      <c r="H390" s="10">
        <f>H389+D390*IF(F390="",0,IF($E390="D",-1,1))</f>
        <v>-331.40323425163416</v>
      </c>
    </row>
    <row r="391" spans="1:8" x14ac:dyDescent="0.2">
      <c r="A391" s="8">
        <v>36735</v>
      </c>
      <c r="B391" s="7" t="s">
        <v>29</v>
      </c>
      <c r="C391" t="s">
        <v>41</v>
      </c>
      <c r="D391" s="10">
        <v>8659.1041790849104</v>
      </c>
      <c r="E391" s="6" t="s">
        <v>4</v>
      </c>
      <c r="F391" s="8">
        <v>36743</v>
      </c>
      <c r="G391" s="10">
        <f>G390+D391*IF($E391="D",-1,1)</f>
        <v>8327.7009448332756</v>
      </c>
      <c r="H391" s="10">
        <f>H390+D391*IF(F391="",0,IF($E391="D",-1,1))</f>
        <v>8327.7009448332756</v>
      </c>
    </row>
    <row r="392" spans="1:8" x14ac:dyDescent="0.2">
      <c r="A392" s="8">
        <v>36735</v>
      </c>
      <c r="B392" s="7" t="s">
        <v>34</v>
      </c>
      <c r="C392" t="s">
        <v>41</v>
      </c>
      <c r="D392" s="10">
        <v>1697.1844191006421</v>
      </c>
      <c r="E392" s="6" t="s">
        <v>4</v>
      </c>
      <c r="F392" s="8">
        <v>36743</v>
      </c>
      <c r="G392" s="10">
        <f>G391+D392*IF($E392="D",-1,1)</f>
        <v>10024.885363933918</v>
      </c>
      <c r="H392" s="10">
        <f>H391+D392*IF(F392="",0,IF($E392="D",-1,1))</f>
        <v>10024.885363933918</v>
      </c>
    </row>
    <row r="393" spans="1:8" x14ac:dyDescent="0.2">
      <c r="A393" s="8">
        <v>36739</v>
      </c>
      <c r="B393" s="7" t="s">
        <v>27</v>
      </c>
      <c r="C393" t="s">
        <v>41</v>
      </c>
      <c r="D393" s="10">
        <v>31.148383201947688</v>
      </c>
      <c r="E393" s="6" t="s">
        <v>7</v>
      </c>
      <c r="F393" s="8">
        <v>36744</v>
      </c>
      <c r="G393" s="10">
        <f>G392+D393*IF($E393="D",-1,1)</f>
        <v>9993.7369807319701</v>
      </c>
      <c r="H393" s="10">
        <f>H392+D393*IF(F393="",0,IF($E393="D",-1,1))</f>
        <v>9993.7369807319701</v>
      </c>
    </row>
    <row r="394" spans="1:8" x14ac:dyDescent="0.2">
      <c r="A394" s="8">
        <v>36739</v>
      </c>
      <c r="B394" s="7" t="s">
        <v>27</v>
      </c>
      <c r="C394" t="s">
        <v>41</v>
      </c>
      <c r="D394" s="10">
        <v>4.7365909655663403</v>
      </c>
      <c r="E394" s="6" t="s">
        <v>7</v>
      </c>
      <c r="F394" s="8">
        <v>36744</v>
      </c>
      <c r="G394" s="10">
        <f>G393+D394*IF($E394="D",-1,1)</f>
        <v>9989.0003897664046</v>
      </c>
      <c r="H394" s="10">
        <f>H393+D394*IF(F394="",0,IF($E394="D",-1,1))</f>
        <v>9989.0003897664046</v>
      </c>
    </row>
    <row r="395" spans="1:8" x14ac:dyDescent="0.2">
      <c r="A395" s="8">
        <v>36739</v>
      </c>
      <c r="B395" s="7" t="s">
        <v>30</v>
      </c>
      <c r="C395" t="s">
        <v>41</v>
      </c>
      <c r="D395" s="10">
        <v>147.00506283186246</v>
      </c>
      <c r="E395" s="6" t="s">
        <v>7</v>
      </c>
      <c r="F395" s="8">
        <v>36744</v>
      </c>
      <c r="G395" s="10">
        <f>G394+D395*IF($E395="D",-1,1)</f>
        <v>9841.9953269345424</v>
      </c>
      <c r="H395" s="10">
        <f>H394+D395*IF(F395="",0,IF($E395="D",-1,1))</f>
        <v>9841.9953269345424</v>
      </c>
    </row>
    <row r="396" spans="1:8" x14ac:dyDescent="0.2">
      <c r="A396" s="8">
        <v>36739</v>
      </c>
      <c r="B396" s="7" t="s">
        <v>9</v>
      </c>
      <c r="C396" t="s">
        <v>41</v>
      </c>
      <c r="D396" s="10">
        <v>34.918447398228849</v>
      </c>
      <c r="E396" s="6" t="s">
        <v>7</v>
      </c>
      <c r="F396" s="8">
        <v>36744</v>
      </c>
      <c r="G396" s="10">
        <f>G395+D396*IF($E396="D",-1,1)</f>
        <v>9807.0768795363128</v>
      </c>
      <c r="H396" s="10">
        <f>H395+D396*IF(F396="",0,IF($E396="D",-1,1))</f>
        <v>9807.0768795363128</v>
      </c>
    </row>
    <row r="397" spans="1:8" x14ac:dyDescent="0.2">
      <c r="A397" s="8">
        <v>36739</v>
      </c>
      <c r="B397" s="7" t="s">
        <v>27</v>
      </c>
      <c r="C397" t="s">
        <v>41</v>
      </c>
      <c r="D397" s="10">
        <v>36.102976262163523</v>
      </c>
      <c r="E397" s="6" t="s">
        <v>7</v>
      </c>
      <c r="F397" s="8">
        <v>36744</v>
      </c>
      <c r="G397" s="10">
        <f>G396+D397*IF($E397="D",-1,1)</f>
        <v>9770.9739032741491</v>
      </c>
      <c r="H397" s="10">
        <f>H396+D397*IF(F397="",0,IF($E397="D",-1,1))</f>
        <v>9770.9739032741491</v>
      </c>
    </row>
    <row r="398" spans="1:8" x14ac:dyDescent="0.2">
      <c r="A398" s="8">
        <v>36739</v>
      </c>
      <c r="B398" s="7" t="s">
        <v>27</v>
      </c>
      <c r="C398" t="s">
        <v>41</v>
      </c>
      <c r="D398" s="10">
        <v>6.7992261687885032</v>
      </c>
      <c r="E398" s="6" t="s">
        <v>7</v>
      </c>
      <c r="F398" s="8">
        <v>36744</v>
      </c>
      <c r="G398" s="10">
        <f>G397+D398*IF($E398="D",-1,1)</f>
        <v>9764.1746771053604</v>
      </c>
      <c r="H398" s="10">
        <f>H397+D398*IF(F398="",0,IF($E398="D",-1,1))</f>
        <v>9764.1746771053604</v>
      </c>
    </row>
    <row r="399" spans="1:8" x14ac:dyDescent="0.2">
      <c r="A399" s="8">
        <v>36739</v>
      </c>
      <c r="B399" s="7" t="s">
        <v>30</v>
      </c>
      <c r="C399" t="s">
        <v>41</v>
      </c>
      <c r="D399" s="10">
        <v>209.57928644712993</v>
      </c>
      <c r="E399" s="6" t="s">
        <v>7</v>
      </c>
      <c r="F399" s="8">
        <v>36744</v>
      </c>
      <c r="G399" s="10">
        <f>G398+D399*IF($E399="D",-1,1)</f>
        <v>9554.5953906582308</v>
      </c>
      <c r="H399" s="10">
        <f>H398+D399*IF(F399="",0,IF($E399="D",-1,1))</f>
        <v>9554.5953906582308</v>
      </c>
    </row>
    <row r="400" spans="1:8" x14ac:dyDescent="0.2">
      <c r="A400" s="8">
        <v>36739</v>
      </c>
      <c r="B400" s="7" t="s">
        <v>9</v>
      </c>
      <c r="C400" t="s">
        <v>41</v>
      </c>
      <c r="D400" s="10">
        <v>48.154071074780816</v>
      </c>
      <c r="E400" s="6" t="s">
        <v>7</v>
      </c>
      <c r="F400" s="8">
        <v>36744</v>
      </c>
      <c r="G400" s="10">
        <f>G399+D400*IF($E400="D",-1,1)</f>
        <v>9506.4413195834495</v>
      </c>
      <c r="H400" s="10">
        <f>H399+D400*IF(F400="",0,IF($E400="D",-1,1))</f>
        <v>9506.4413195834495</v>
      </c>
    </row>
    <row r="401" spans="1:8" x14ac:dyDescent="0.2">
      <c r="A401" s="8">
        <v>36743</v>
      </c>
      <c r="B401" s="7" t="s">
        <v>14</v>
      </c>
      <c r="C401" t="s">
        <v>41</v>
      </c>
      <c r="D401" s="10">
        <v>63.571240188000132</v>
      </c>
      <c r="E401" s="6" t="s">
        <v>7</v>
      </c>
      <c r="F401" s="8">
        <v>36744</v>
      </c>
      <c r="G401" s="10">
        <f>G400+D401*IF($E401="D",-1,1)</f>
        <v>9442.8700793954486</v>
      </c>
      <c r="H401" s="10">
        <f>H400+D401*IF(F401="",0,IF($E401="D",-1,1))</f>
        <v>9442.8700793954486</v>
      </c>
    </row>
    <row r="402" spans="1:8" x14ac:dyDescent="0.2">
      <c r="A402" s="8">
        <v>36743</v>
      </c>
      <c r="B402" s="7" t="s">
        <v>16</v>
      </c>
      <c r="C402" t="s">
        <v>41</v>
      </c>
      <c r="D402" s="10">
        <v>61.284504929438974</v>
      </c>
      <c r="E402" s="6" t="s">
        <v>7</v>
      </c>
      <c r="F402" s="8">
        <v>36744</v>
      </c>
      <c r="G402" s="10">
        <f>G401+D402*IF($E402="D",-1,1)</f>
        <v>9381.5855744660093</v>
      </c>
      <c r="H402" s="10">
        <f>H401+D402*IF(F402="",0,IF($E402="D",-1,1))</f>
        <v>9381.5855744660093</v>
      </c>
    </row>
    <row r="403" spans="1:8" x14ac:dyDescent="0.2">
      <c r="A403" s="8">
        <v>36741</v>
      </c>
      <c r="B403" s="7" t="s">
        <v>29</v>
      </c>
      <c r="C403" t="s">
        <v>41</v>
      </c>
      <c r="D403" s="10">
        <v>500.33767457318089</v>
      </c>
      <c r="E403" s="6" t="s">
        <v>4</v>
      </c>
      <c r="F403" s="8">
        <v>36746</v>
      </c>
      <c r="G403" s="10">
        <f>G402+D403*IF($E403="D",-1,1)</f>
        <v>9881.9232490391896</v>
      </c>
      <c r="H403" s="10">
        <f>H402+D403*IF(F403="",0,IF($E403="D",-1,1))</f>
        <v>9881.9232490391896</v>
      </c>
    </row>
    <row r="404" spans="1:8" x14ac:dyDescent="0.2">
      <c r="A404" s="8">
        <v>36741</v>
      </c>
      <c r="B404" s="7" t="s">
        <v>34</v>
      </c>
      <c r="C404" t="s">
        <v>41</v>
      </c>
      <c r="D404" s="10">
        <v>98.066184216343459</v>
      </c>
      <c r="E404" s="6" t="s">
        <v>4</v>
      </c>
      <c r="F404" s="8">
        <v>36746</v>
      </c>
      <c r="G404" s="10">
        <f>G403+D404*IF($E404="D",-1,1)</f>
        <v>9979.9894332555323</v>
      </c>
      <c r="H404" s="10">
        <f>H403+D404*IF(F404="",0,IF($E404="D",-1,1))</f>
        <v>9979.9894332555323</v>
      </c>
    </row>
    <row r="405" spans="1:8" x14ac:dyDescent="0.2">
      <c r="A405" s="8">
        <v>36746</v>
      </c>
      <c r="B405" s="7" t="s">
        <v>35</v>
      </c>
      <c r="C405" t="s">
        <v>41</v>
      </c>
      <c r="D405" s="10">
        <v>73.175528273956985</v>
      </c>
      <c r="E405" s="6" t="s">
        <v>7</v>
      </c>
      <c r="F405" s="8">
        <v>36746</v>
      </c>
      <c r="G405" s="10">
        <f>G404+D405*IF($E405="D",-1,1)</f>
        <v>9906.8139049815745</v>
      </c>
      <c r="H405" s="10">
        <f>H404+D405*IF(F405="",0,IF($E405="D",-1,1))</f>
        <v>9906.8139049815745</v>
      </c>
    </row>
    <row r="406" spans="1:8" x14ac:dyDescent="0.2">
      <c r="A406" s="8">
        <v>36746</v>
      </c>
      <c r="B406" s="7" t="s">
        <v>29</v>
      </c>
      <c r="C406" t="s">
        <v>41</v>
      </c>
      <c r="D406" s="10">
        <v>2286.7352585611557</v>
      </c>
      <c r="E406" s="6" t="s">
        <v>4</v>
      </c>
      <c r="F406" s="8">
        <v>36747</v>
      </c>
      <c r="G406" s="10">
        <f>G405+D406*IF($E406="D",-1,1)</f>
        <v>12193.54916354273</v>
      </c>
      <c r="H406" s="10">
        <f>H405+D406*IF(F406="",0,IF($E406="D",-1,1))</f>
        <v>12193.54916354273</v>
      </c>
    </row>
    <row r="407" spans="1:8" x14ac:dyDescent="0.2">
      <c r="A407" s="8">
        <v>36746</v>
      </c>
      <c r="B407" s="7" t="s">
        <v>34</v>
      </c>
      <c r="C407" t="s">
        <v>41</v>
      </c>
      <c r="D407" s="10">
        <v>448.20011067798652</v>
      </c>
      <c r="E407" s="6" t="s">
        <v>4</v>
      </c>
      <c r="F407" s="8">
        <v>36747</v>
      </c>
      <c r="G407" s="10">
        <f>G406+D407*IF($E407="D",-1,1)</f>
        <v>12641.749274220716</v>
      </c>
      <c r="H407" s="10">
        <f>H406+D407*IF(F407="",0,IF($E407="D",-1,1))</f>
        <v>12641.749274220716</v>
      </c>
    </row>
    <row r="408" spans="1:8" x14ac:dyDescent="0.2">
      <c r="A408" s="8">
        <v>36745</v>
      </c>
      <c r="B408" s="7" t="s">
        <v>29</v>
      </c>
      <c r="C408" t="s">
        <v>41</v>
      </c>
      <c r="D408" s="10">
        <v>756.14712549755552</v>
      </c>
      <c r="E408" s="6" t="s">
        <v>4</v>
      </c>
      <c r="F408" s="8">
        <v>36752</v>
      </c>
      <c r="G408" s="10">
        <f>G407+D408*IF($E408="D",-1,1)</f>
        <v>13397.896399718271</v>
      </c>
      <c r="H408" s="10">
        <f>H407+D408*IF(F408="",0,IF($E408="D",-1,1))</f>
        <v>13397.896399718271</v>
      </c>
    </row>
    <row r="409" spans="1:8" x14ac:dyDescent="0.2">
      <c r="A409" s="8">
        <v>36745</v>
      </c>
      <c r="B409" s="7" t="s">
        <v>34</v>
      </c>
      <c r="C409" t="s">
        <v>41</v>
      </c>
      <c r="D409" s="10">
        <v>148.20483659752088</v>
      </c>
      <c r="E409" s="6" t="s">
        <v>4</v>
      </c>
      <c r="F409" s="8">
        <v>36752</v>
      </c>
      <c r="G409" s="10">
        <f>G408+D409*IF($E409="D",-1,1)</f>
        <v>13546.101236315792</v>
      </c>
      <c r="H409" s="10">
        <f>H408+D409*IF(F409="",0,IF($E409="D",-1,1))</f>
        <v>13546.101236315792</v>
      </c>
    </row>
    <row r="410" spans="1:8" x14ac:dyDescent="0.2">
      <c r="A410" s="8">
        <v>36756</v>
      </c>
      <c r="B410" s="7" t="s">
        <v>14</v>
      </c>
      <c r="C410" t="s">
        <v>41</v>
      </c>
      <c r="D410" s="10">
        <v>762.24508618705192</v>
      </c>
      <c r="E410" s="6" t="s">
        <v>7</v>
      </c>
      <c r="F410" s="8">
        <v>36753</v>
      </c>
      <c r="G410" s="10">
        <f>G409+D410*IF($E410="D",-1,1)</f>
        <v>12783.85615012874</v>
      </c>
      <c r="H410" s="10">
        <f>H409+D410*IF(F410="",0,IF($E410="D",-1,1))</f>
        <v>12783.85615012874</v>
      </c>
    </row>
    <row r="411" spans="1:8" x14ac:dyDescent="0.2">
      <c r="A411" s="8">
        <v>36743</v>
      </c>
      <c r="B411" s="7" t="s">
        <v>29</v>
      </c>
      <c r="C411" t="s">
        <v>41</v>
      </c>
      <c r="D411" s="10">
        <v>183.39642266807164</v>
      </c>
      <c r="E411" s="6" t="s">
        <v>4</v>
      </c>
      <c r="F411" s="8">
        <v>36756</v>
      </c>
      <c r="G411" s="10">
        <f>G410+D411*IF($E411="D",-1,1)</f>
        <v>12967.252572796811</v>
      </c>
      <c r="H411" s="10">
        <f>H410+D411*IF(F411="",0,IF($E411="D",-1,1))</f>
        <v>12967.252572796811</v>
      </c>
    </row>
    <row r="412" spans="1:8" x14ac:dyDescent="0.2">
      <c r="A412" s="8">
        <v>36744</v>
      </c>
      <c r="B412" s="7" t="s">
        <v>34</v>
      </c>
      <c r="C412" t="s">
        <v>41</v>
      </c>
      <c r="D412" s="10">
        <v>35.945698842942043</v>
      </c>
      <c r="E412" s="6" t="s">
        <v>4</v>
      </c>
      <c r="F412" s="8">
        <v>36756</v>
      </c>
      <c r="G412" s="10">
        <f>G411+D412*IF($E412="D",-1,1)</f>
        <v>13003.198271639754</v>
      </c>
      <c r="H412" s="10">
        <f>H411+D412*IF(F412="",0,IF($E412="D",-1,1))</f>
        <v>13003.198271639754</v>
      </c>
    </row>
    <row r="413" spans="1:8" x14ac:dyDescent="0.2">
      <c r="A413" s="8">
        <v>36761</v>
      </c>
      <c r="B413" s="7" t="s">
        <v>13</v>
      </c>
      <c r="C413" t="s">
        <v>41</v>
      </c>
      <c r="D413" s="10">
        <v>18.293882068489246</v>
      </c>
      <c r="E413" s="6" t="s">
        <v>7</v>
      </c>
      <c r="F413" s="8">
        <v>36764</v>
      </c>
      <c r="G413" s="10">
        <f>G412+D413*IF($E413="D",-1,1)</f>
        <v>12984.904389571266</v>
      </c>
      <c r="H413" s="10">
        <f>H412+D413*IF(F413="",0,IF($E413="D",-1,1))</f>
        <v>12984.904389571266</v>
      </c>
    </row>
    <row r="414" spans="1:8" x14ac:dyDescent="0.2">
      <c r="A414" s="8">
        <v>36767</v>
      </c>
      <c r="B414" s="7" t="s">
        <v>32</v>
      </c>
      <c r="C414" t="s">
        <v>41</v>
      </c>
      <c r="D414" s="10">
        <v>2286.7352585611557</v>
      </c>
      <c r="E414" s="6" t="s">
        <v>7</v>
      </c>
      <c r="F414" s="8">
        <v>36767</v>
      </c>
      <c r="G414" s="10">
        <f>G413+D414*IF($E414="D",-1,1)</f>
        <v>10698.169131010111</v>
      </c>
      <c r="H414" s="10">
        <f>H413+D414*IF(F414="",0,IF($E414="D",-1,1))</f>
        <v>10698.169131010111</v>
      </c>
    </row>
    <row r="415" spans="1:8" x14ac:dyDescent="0.2">
      <c r="A415" s="8">
        <v>36733</v>
      </c>
      <c r="B415" s="7" t="s">
        <v>28</v>
      </c>
      <c r="C415" t="s">
        <v>41</v>
      </c>
      <c r="D415" s="10">
        <v>17.182098719885605</v>
      </c>
      <c r="E415" s="6" t="s">
        <v>7</v>
      </c>
      <c r="F415" s="8">
        <v>36769</v>
      </c>
      <c r="G415" s="10">
        <f>G414+D415*IF($E415="D",-1,1)</f>
        <v>10680.987032290224</v>
      </c>
      <c r="H415" s="10">
        <f>H414+D415*IF(F415="",0,IF($E415="D",-1,1))</f>
        <v>10680.987032290224</v>
      </c>
    </row>
    <row r="416" spans="1:8" x14ac:dyDescent="0.2">
      <c r="A416" s="8">
        <v>36733</v>
      </c>
      <c r="B416" s="7" t="s">
        <v>13</v>
      </c>
      <c r="C416" t="s">
        <v>41</v>
      </c>
      <c r="D416" s="10">
        <v>192.51</v>
      </c>
      <c r="E416" s="6" t="s">
        <v>7</v>
      </c>
      <c r="F416" s="8">
        <v>36769</v>
      </c>
      <c r="G416" s="10">
        <f>G415+D416*IF($E416="D",-1,1)</f>
        <v>10488.477032290224</v>
      </c>
      <c r="H416" s="10">
        <f>H415+D416*IF(F416="",0,IF($E416="D",-1,1))</f>
        <v>10488.477032290224</v>
      </c>
    </row>
    <row r="417" spans="1:8" x14ac:dyDescent="0.2">
      <c r="A417" s="8">
        <v>36742</v>
      </c>
      <c r="B417" s="7" t="s">
        <v>11</v>
      </c>
      <c r="C417" t="s">
        <v>41</v>
      </c>
      <c r="D417" s="10">
        <v>11.471916012848608</v>
      </c>
      <c r="E417" s="6" t="s">
        <v>7</v>
      </c>
      <c r="F417" s="8">
        <v>36769</v>
      </c>
      <c r="G417" s="10">
        <f>G416+D417*IF($E417="D",-1,1)</f>
        <v>10477.005116277376</v>
      </c>
      <c r="H417" s="10">
        <f>H416+D417*IF(F417="",0,IF($E417="D",-1,1))</f>
        <v>10477.005116277376</v>
      </c>
    </row>
    <row r="418" spans="1:8" x14ac:dyDescent="0.2">
      <c r="A418" s="8">
        <v>36742</v>
      </c>
      <c r="B418" s="7" t="s">
        <v>9</v>
      </c>
      <c r="C418" t="s">
        <v>41</v>
      </c>
      <c r="D418" s="10">
        <v>2.2486230042518032</v>
      </c>
      <c r="E418" s="6" t="s">
        <v>7</v>
      </c>
      <c r="F418" s="8">
        <v>36769</v>
      </c>
      <c r="G418" s="10">
        <f>G417+D418*IF($E418="D",-1,1)</f>
        <v>10474.756493273124</v>
      </c>
      <c r="H418" s="10">
        <f>H417+D418*IF(F418="",0,IF($E418="D",-1,1))</f>
        <v>10474.756493273124</v>
      </c>
    </row>
    <row r="419" spans="1:8" x14ac:dyDescent="0.2">
      <c r="A419" s="8">
        <v>36743</v>
      </c>
      <c r="B419" s="7" t="s">
        <v>11</v>
      </c>
      <c r="C419" t="s">
        <v>41</v>
      </c>
      <c r="D419" s="10">
        <v>39.78919349896411</v>
      </c>
      <c r="E419" s="6" t="s">
        <v>7</v>
      </c>
      <c r="F419" s="8">
        <v>36769</v>
      </c>
      <c r="G419" s="10">
        <f>G418+D419*IF($E419="D",-1,1)</f>
        <v>10434.96729977416</v>
      </c>
      <c r="H419" s="10">
        <f>H418+D419*IF(F419="",0,IF($E419="D",-1,1))</f>
        <v>10434.96729977416</v>
      </c>
    </row>
    <row r="420" spans="1:8" x14ac:dyDescent="0.2">
      <c r="A420" s="8">
        <v>36743</v>
      </c>
      <c r="B420" s="7" t="s">
        <v>9</v>
      </c>
      <c r="C420" t="s">
        <v>41</v>
      </c>
      <c r="D420" s="10">
        <v>7.7992917218659148</v>
      </c>
      <c r="E420" s="6" t="s">
        <v>7</v>
      </c>
      <c r="F420" s="8">
        <v>36769</v>
      </c>
      <c r="G420" s="10">
        <f>G419+D420*IF($E420="D",-1,1)</f>
        <v>10427.168008052295</v>
      </c>
      <c r="H420" s="10">
        <f>H419+D420*IF(F420="",0,IF($E420="D",-1,1))</f>
        <v>10427.168008052295</v>
      </c>
    </row>
    <row r="421" spans="1:8" x14ac:dyDescent="0.2">
      <c r="A421" s="8">
        <v>36754</v>
      </c>
      <c r="B421" s="7" t="s">
        <v>11</v>
      </c>
      <c r="C421" t="s">
        <v>41</v>
      </c>
      <c r="D421" s="10">
        <v>67.207149249112376</v>
      </c>
      <c r="E421" s="6" t="s">
        <v>7</v>
      </c>
      <c r="F421" s="8">
        <v>36769</v>
      </c>
      <c r="G421" s="10">
        <f>G420+D421*IF($E421="D",-1,1)</f>
        <v>10359.960858803182</v>
      </c>
      <c r="H421" s="10">
        <f>H420+D421*IF(F421="",0,IF($E421="D",-1,1))</f>
        <v>10359.960858803182</v>
      </c>
    </row>
    <row r="422" spans="1:8" x14ac:dyDescent="0.2">
      <c r="A422" s="8">
        <v>36754</v>
      </c>
      <c r="B422" s="7" t="s">
        <v>9</v>
      </c>
      <c r="C422" t="s">
        <v>41</v>
      </c>
      <c r="D422" s="10">
        <v>13.174644069657006</v>
      </c>
      <c r="E422" s="6" t="s">
        <v>7</v>
      </c>
      <c r="F422" s="8">
        <v>36769</v>
      </c>
      <c r="G422" s="10">
        <f>G421+D422*IF($E422="D",-1,1)</f>
        <v>10346.786214733525</v>
      </c>
      <c r="H422" s="10">
        <f>H421+D422*IF(F422="",0,IF($E422="D",-1,1))</f>
        <v>10346.786214733525</v>
      </c>
    </row>
    <row r="423" spans="1:8" x14ac:dyDescent="0.2">
      <c r="A423" s="8">
        <v>36754</v>
      </c>
      <c r="B423" s="7" t="s">
        <v>29</v>
      </c>
      <c r="C423" t="s">
        <v>41</v>
      </c>
      <c r="D423" s="10">
        <v>513.80197177558898</v>
      </c>
      <c r="E423" s="6" t="s">
        <v>4</v>
      </c>
      <c r="F423" s="8">
        <v>36769</v>
      </c>
      <c r="G423" s="10">
        <f>G422+D423*IF($E423="D",-1,1)</f>
        <v>10860.588186509114</v>
      </c>
      <c r="H423" s="10">
        <f>H422+D423*IF(F423="",0,IF($E423="D",-1,1))</f>
        <v>10860.588186509114</v>
      </c>
    </row>
    <row r="424" spans="1:8" x14ac:dyDescent="0.2">
      <c r="A424" s="8">
        <v>36754</v>
      </c>
      <c r="B424" s="7" t="s">
        <v>34</v>
      </c>
      <c r="C424" t="s">
        <v>41</v>
      </c>
      <c r="D424" s="10">
        <v>100.70518646801546</v>
      </c>
      <c r="E424" s="6" t="s">
        <v>4</v>
      </c>
      <c r="F424" s="8">
        <v>36769</v>
      </c>
      <c r="G424" s="10">
        <f>G423+D424*IF($E424="D",-1,1)</f>
        <v>10961.29337297713</v>
      </c>
      <c r="H424" s="10">
        <f>H423+D424*IF(F424="",0,IF($E424="D",-1,1))</f>
        <v>10961.29337297713</v>
      </c>
    </row>
    <row r="425" spans="1:8" x14ac:dyDescent="0.2">
      <c r="A425" s="8">
        <v>36767</v>
      </c>
      <c r="B425" s="7" t="s">
        <v>13</v>
      </c>
      <c r="C425" t="s">
        <v>41</v>
      </c>
      <c r="D425" s="10">
        <v>81.308683343572824</v>
      </c>
      <c r="E425" s="6" t="s">
        <v>7</v>
      </c>
      <c r="F425" s="8">
        <v>36769</v>
      </c>
      <c r="G425" s="10">
        <f>G424+D425*IF($E425="D",-1,1)</f>
        <v>10879.984689633557</v>
      </c>
      <c r="H425" s="10">
        <f>H424+D425*IF(F425="",0,IF($E425="D",-1,1))</f>
        <v>10879.984689633557</v>
      </c>
    </row>
    <row r="426" spans="1:8" x14ac:dyDescent="0.2">
      <c r="A426" s="8">
        <v>36767</v>
      </c>
      <c r="B426" s="7" t="s">
        <v>13</v>
      </c>
      <c r="C426" t="s">
        <v>41</v>
      </c>
      <c r="D426" s="10">
        <v>93.146349532057741</v>
      </c>
      <c r="E426" s="6" t="s">
        <v>7</v>
      </c>
      <c r="F426" s="8">
        <v>36769</v>
      </c>
      <c r="G426" s="10">
        <f>G425+D426*IF($E426="D",-1,1)</f>
        <v>10786.838340101498</v>
      </c>
      <c r="H426" s="10">
        <f>H425+D426*IF(F426="",0,IF($E426="D",-1,1))</f>
        <v>10786.838340101498</v>
      </c>
    </row>
    <row r="427" spans="1:8" x14ac:dyDescent="0.2">
      <c r="A427" s="8">
        <v>36770</v>
      </c>
      <c r="B427" s="7" t="s">
        <v>27</v>
      </c>
      <c r="C427" t="s">
        <v>41</v>
      </c>
      <c r="D427" s="10">
        <v>31.148383201947688</v>
      </c>
      <c r="E427" s="6" t="s">
        <v>7</v>
      </c>
      <c r="F427" s="8">
        <v>36774</v>
      </c>
      <c r="G427" s="10">
        <f>G426+D427*IF($E427="D",-1,1)</f>
        <v>10755.68995689955</v>
      </c>
      <c r="H427" s="10">
        <f>H426+D427*IF(F427="",0,IF($E427="D",-1,1))</f>
        <v>10755.68995689955</v>
      </c>
    </row>
    <row r="428" spans="1:8" x14ac:dyDescent="0.2">
      <c r="A428" s="8">
        <v>36770</v>
      </c>
      <c r="B428" s="7" t="s">
        <v>27</v>
      </c>
      <c r="C428" t="s">
        <v>41</v>
      </c>
      <c r="D428" s="10">
        <v>4.7365909655663403</v>
      </c>
      <c r="E428" s="6" t="s">
        <v>7</v>
      </c>
      <c r="F428" s="8">
        <v>36774</v>
      </c>
      <c r="G428" s="10">
        <f>G427+D428*IF($E428="D",-1,1)</f>
        <v>10750.953365933985</v>
      </c>
      <c r="H428" s="10">
        <f>H427+D428*IF(F428="",0,IF($E428="D",-1,1))</f>
        <v>10750.953365933985</v>
      </c>
    </row>
    <row r="429" spans="1:8" x14ac:dyDescent="0.2">
      <c r="A429" s="8">
        <v>36770</v>
      </c>
      <c r="B429" s="7" t="s">
        <v>30</v>
      </c>
      <c r="C429" t="s">
        <v>41</v>
      </c>
      <c r="D429" s="10">
        <v>147.00506283186246</v>
      </c>
      <c r="E429" s="6" t="s">
        <v>7</v>
      </c>
      <c r="F429" s="8">
        <v>36774</v>
      </c>
      <c r="G429" s="10">
        <f>G428+D429*IF($E429="D",-1,1)</f>
        <v>10603.948303102123</v>
      </c>
      <c r="H429" s="10">
        <f>H428+D429*IF(F429="",0,IF($E429="D",-1,1))</f>
        <v>10603.948303102123</v>
      </c>
    </row>
    <row r="430" spans="1:8" x14ac:dyDescent="0.2">
      <c r="A430" s="8">
        <v>36770</v>
      </c>
      <c r="B430" s="7" t="s">
        <v>9</v>
      </c>
      <c r="C430" t="s">
        <v>41</v>
      </c>
      <c r="D430" s="10">
        <v>34.918447398228849</v>
      </c>
      <c r="E430" s="6" t="s">
        <v>7</v>
      </c>
      <c r="F430" s="8">
        <v>36774</v>
      </c>
      <c r="G430" s="10">
        <f>G429+D430*IF($E430="D",-1,1)</f>
        <v>10569.029855703893</v>
      </c>
      <c r="H430" s="10">
        <f>H429+D430*IF(F430="",0,IF($E430="D",-1,1))</f>
        <v>10569.029855703893</v>
      </c>
    </row>
    <row r="431" spans="1:8" x14ac:dyDescent="0.2">
      <c r="A431" s="8">
        <v>36770</v>
      </c>
      <c r="B431" s="7" t="s">
        <v>27</v>
      </c>
      <c r="C431" t="s">
        <v>41</v>
      </c>
      <c r="D431" s="10">
        <v>36.102976262163523</v>
      </c>
      <c r="E431" s="6" t="s">
        <v>7</v>
      </c>
      <c r="F431" s="8">
        <v>36774</v>
      </c>
      <c r="G431" s="10">
        <f>G430+D431*IF($E431="D",-1,1)</f>
        <v>10532.926879441729</v>
      </c>
      <c r="H431" s="10">
        <f>H430+D431*IF(F431="",0,IF($E431="D",-1,1))</f>
        <v>10532.926879441729</v>
      </c>
    </row>
    <row r="432" spans="1:8" x14ac:dyDescent="0.2">
      <c r="A432" s="8">
        <v>36770</v>
      </c>
      <c r="B432" s="7" t="s">
        <v>27</v>
      </c>
      <c r="C432" t="s">
        <v>41</v>
      </c>
      <c r="D432" s="10">
        <v>6.7992261687885032</v>
      </c>
      <c r="E432" s="6" t="s">
        <v>7</v>
      </c>
      <c r="F432" s="8">
        <v>36774</v>
      </c>
      <c r="G432" s="10">
        <f>G431+D432*IF($E432="D",-1,1)</f>
        <v>10526.127653272941</v>
      </c>
      <c r="H432" s="10">
        <f>H431+D432*IF(F432="",0,IF($E432="D",-1,1))</f>
        <v>10526.127653272941</v>
      </c>
    </row>
    <row r="433" spans="1:8" x14ac:dyDescent="0.2">
      <c r="A433" s="8">
        <v>36770</v>
      </c>
      <c r="B433" s="7" t="s">
        <v>30</v>
      </c>
      <c r="C433" t="s">
        <v>41</v>
      </c>
      <c r="D433" s="10">
        <v>209.57928644712993</v>
      </c>
      <c r="E433" s="6" t="s">
        <v>7</v>
      </c>
      <c r="F433" s="8">
        <v>36774</v>
      </c>
      <c r="G433" s="10">
        <f>G432+D433*IF($E433="D",-1,1)</f>
        <v>10316.548366825811</v>
      </c>
      <c r="H433" s="10">
        <f>H432+D433*IF(F433="",0,IF($E433="D",-1,1))</f>
        <v>10316.548366825811</v>
      </c>
    </row>
    <row r="434" spans="1:8" x14ac:dyDescent="0.2">
      <c r="A434" s="8">
        <v>36770</v>
      </c>
      <c r="B434" s="7" t="s">
        <v>9</v>
      </c>
      <c r="C434" t="s">
        <v>41</v>
      </c>
      <c r="D434" s="10">
        <v>48.154071074780816</v>
      </c>
      <c r="E434" s="6" t="s">
        <v>7</v>
      </c>
      <c r="F434" s="8">
        <v>36774</v>
      </c>
      <c r="G434" s="10">
        <f>G433+D434*IF($E434="D",-1,1)</f>
        <v>10268.39429575103</v>
      </c>
      <c r="H434" s="10">
        <f>H433+D434*IF(F434="",0,IF($E434="D",-1,1))</f>
        <v>10268.39429575103</v>
      </c>
    </row>
    <row r="435" spans="1:8" x14ac:dyDescent="0.2">
      <c r="A435" s="8">
        <v>36774</v>
      </c>
      <c r="B435" s="7" t="s">
        <v>14</v>
      </c>
      <c r="C435" t="s">
        <v>41</v>
      </c>
      <c r="D435" s="10">
        <v>989.64261376889033</v>
      </c>
      <c r="E435" s="6" t="s">
        <v>7</v>
      </c>
      <c r="F435" s="8">
        <v>36775</v>
      </c>
      <c r="G435" s="10">
        <f>G434+D435*IF($E435="D",-1,1)</f>
        <v>9278.7516819821394</v>
      </c>
      <c r="H435" s="10">
        <f>H434+D435*IF(F435="",0,IF($E435="D",-1,1))</f>
        <v>9278.7516819821394</v>
      </c>
    </row>
    <row r="436" spans="1:8" x14ac:dyDescent="0.2">
      <c r="A436" s="8">
        <v>36771</v>
      </c>
      <c r="B436" s="7" t="s">
        <v>29</v>
      </c>
      <c r="C436" t="s">
        <v>41</v>
      </c>
      <c r="D436" s="10">
        <v>731.75528273956979</v>
      </c>
      <c r="E436" s="6" t="s">
        <v>4</v>
      </c>
      <c r="F436" s="8">
        <v>36776</v>
      </c>
      <c r="G436" s="10">
        <f>G435+D436*IF($E436="D",-1,1)</f>
        <v>10010.50696472171</v>
      </c>
      <c r="H436" s="10">
        <f>H435+D436*IF(F436="",0,IF($E436="D",-1,1))</f>
        <v>10010.50696472171</v>
      </c>
    </row>
    <row r="437" spans="1:8" x14ac:dyDescent="0.2">
      <c r="A437" s="8">
        <v>36771</v>
      </c>
      <c r="B437" s="7" t="s">
        <v>34</v>
      </c>
      <c r="C437" t="s">
        <v>41</v>
      </c>
      <c r="D437" s="10">
        <v>143.42403541695569</v>
      </c>
      <c r="E437" s="6" t="s">
        <v>4</v>
      </c>
      <c r="F437" s="8">
        <v>36776</v>
      </c>
      <c r="G437" s="10">
        <f>G436+D437*IF($E437="D",-1,1)</f>
        <v>10153.931000138666</v>
      </c>
      <c r="H437" s="10">
        <f>H436+D437*IF(F437="",0,IF($E437="D",-1,1))</f>
        <v>10153.931000138666</v>
      </c>
    </row>
    <row r="438" spans="1:8" x14ac:dyDescent="0.2">
      <c r="A438" s="8">
        <v>36760</v>
      </c>
      <c r="B438" s="7" t="s">
        <v>11</v>
      </c>
      <c r="C438" t="s">
        <v>41</v>
      </c>
      <c r="D438" s="10">
        <v>94.724196860464943</v>
      </c>
      <c r="E438" s="6" t="s">
        <v>7</v>
      </c>
      <c r="F438" s="8">
        <v>36779</v>
      </c>
      <c r="G438" s="10">
        <f>G437+D438*IF($E438="D",-1,1)</f>
        <v>10059.206803278201</v>
      </c>
      <c r="H438" s="10">
        <f>H437+D438*IF(F438="",0,IF($E438="D",-1,1))</f>
        <v>10059.206803278201</v>
      </c>
    </row>
    <row r="439" spans="1:8" x14ac:dyDescent="0.2">
      <c r="A439" s="8">
        <v>36760</v>
      </c>
      <c r="B439" s="7" t="s">
        <v>9</v>
      </c>
      <c r="C439" t="s">
        <v>41</v>
      </c>
      <c r="D439" s="10">
        <v>18.565241319171836</v>
      </c>
      <c r="E439" s="6" t="s">
        <v>7</v>
      </c>
      <c r="F439" s="8">
        <v>36779</v>
      </c>
      <c r="G439" s="10">
        <f>G438+D439*IF($E439="D",-1,1)</f>
        <v>10040.64156195903</v>
      </c>
      <c r="H439" s="10">
        <f>H438+D439*IF(F439="",0,IF($E439="D",-1,1))</f>
        <v>10040.64156195903</v>
      </c>
    </row>
    <row r="440" spans="1:8" x14ac:dyDescent="0.2">
      <c r="A440" s="8">
        <v>36745</v>
      </c>
      <c r="B440" s="7" t="s">
        <v>29</v>
      </c>
      <c r="C440" t="s">
        <v>41</v>
      </c>
      <c r="D440" s="10">
        <v>80.035734049640453</v>
      </c>
      <c r="E440" s="6" t="s">
        <v>4</v>
      </c>
      <c r="F440" s="8">
        <v>36784</v>
      </c>
      <c r="G440" s="10">
        <f>G439+D440*IF($E440="D",-1,1)</f>
        <v>10120.677296008671</v>
      </c>
      <c r="H440" s="10">
        <f>H439+D440*IF(F440="",0,IF($E440="D",-1,1))</f>
        <v>10120.677296008671</v>
      </c>
    </row>
    <row r="441" spans="1:8" x14ac:dyDescent="0.2">
      <c r="A441" s="8">
        <v>36746</v>
      </c>
      <c r="B441" s="7" t="s">
        <v>34</v>
      </c>
      <c r="C441" t="s">
        <v>41</v>
      </c>
      <c r="D441" s="10">
        <v>15.687003873729529</v>
      </c>
      <c r="E441" s="6" t="s">
        <v>4</v>
      </c>
      <c r="F441" s="8">
        <v>36784</v>
      </c>
      <c r="G441" s="10">
        <f>G440+D441*IF($E441="D",-1,1)</f>
        <v>10136.3642998824</v>
      </c>
      <c r="H441" s="10">
        <f>H440+D441*IF(F441="",0,IF($E441="D",-1,1))</f>
        <v>10136.3642998824</v>
      </c>
    </row>
    <row r="442" spans="1:8" x14ac:dyDescent="0.2">
      <c r="A442" s="8">
        <v>36761</v>
      </c>
      <c r="B442" s="7" t="s">
        <v>13</v>
      </c>
      <c r="C442" t="s">
        <v>41</v>
      </c>
      <c r="D442" s="10">
        <v>15.244901723741037</v>
      </c>
      <c r="E442" s="6" t="s">
        <v>7</v>
      </c>
      <c r="F442" s="8">
        <v>36786</v>
      </c>
      <c r="G442" s="10">
        <f>G441+D442*IF($E442="D",-1,1)</f>
        <v>10121.119398158658</v>
      </c>
      <c r="H442" s="10">
        <f>H441+D442*IF(F442="",0,IF($E442="D",-1,1))</f>
        <v>10121.119398158658</v>
      </c>
    </row>
    <row r="443" spans="1:8" x14ac:dyDescent="0.2">
      <c r="A443" s="8">
        <v>36776</v>
      </c>
      <c r="B443" s="7" t="s">
        <v>29</v>
      </c>
      <c r="C443" t="s">
        <v>41</v>
      </c>
      <c r="D443" s="10">
        <v>3832.6536647981502</v>
      </c>
      <c r="E443" s="6" t="s">
        <v>4</v>
      </c>
      <c r="F443" s="8">
        <v>36788</v>
      </c>
      <c r="G443" s="10">
        <f>G442+D443*IF($E443="D",-1,1)</f>
        <v>13953.773062956809</v>
      </c>
      <c r="H443" s="10">
        <f>H442+D443*IF(F443="",0,IF($E443="D",-1,1))</f>
        <v>13953.773062956809</v>
      </c>
    </row>
    <row r="444" spans="1:8" x14ac:dyDescent="0.2">
      <c r="A444" s="8">
        <v>36776</v>
      </c>
      <c r="B444" s="7" t="s">
        <v>34</v>
      </c>
      <c r="C444" t="s">
        <v>41</v>
      </c>
      <c r="D444" s="10">
        <v>751.2001548882015</v>
      </c>
      <c r="E444" s="6" t="s">
        <v>4</v>
      </c>
      <c r="F444" s="8">
        <v>36788</v>
      </c>
      <c r="G444" s="10">
        <f>G443+D444*IF($E444="D",-1,1)</f>
        <v>14704.97321784501</v>
      </c>
      <c r="H444" s="10">
        <f>H443+D444*IF(F444="",0,IF($E444="D",-1,1))</f>
        <v>14704.97321784501</v>
      </c>
    </row>
    <row r="445" spans="1:8" x14ac:dyDescent="0.2">
      <c r="A445" s="8">
        <v>36784</v>
      </c>
      <c r="B445" s="7" t="s">
        <v>29</v>
      </c>
      <c r="C445" t="s">
        <v>41</v>
      </c>
      <c r="D445" s="10">
        <v>2698.3476051021639</v>
      </c>
      <c r="E445" s="6" t="s">
        <v>4</v>
      </c>
      <c r="F445" s="8">
        <v>36789</v>
      </c>
      <c r="G445" s="10">
        <f>G444+D445*IF($E445="D",-1,1)</f>
        <v>17403.320822947175</v>
      </c>
      <c r="H445" s="10">
        <f>H444+D445*IF(F445="",0,IF($E445="D",-1,1))</f>
        <v>17403.320822947175</v>
      </c>
    </row>
    <row r="446" spans="1:8" x14ac:dyDescent="0.2">
      <c r="A446" s="8">
        <v>36784</v>
      </c>
      <c r="B446" s="7" t="s">
        <v>34</v>
      </c>
      <c r="C446" t="s">
        <v>41</v>
      </c>
      <c r="D446" s="10">
        <v>528.87613060002411</v>
      </c>
      <c r="E446" s="6" t="s">
        <v>4</v>
      </c>
      <c r="F446" s="8">
        <v>36789</v>
      </c>
      <c r="G446" s="10">
        <f>G445+D446*IF($E446="D",-1,1)</f>
        <v>17932.196953547198</v>
      </c>
      <c r="H446" s="10">
        <f>H445+D446*IF(F446="",0,IF($E446="D",-1,1))</f>
        <v>17932.196953547198</v>
      </c>
    </row>
    <row r="447" spans="1:8" x14ac:dyDescent="0.2">
      <c r="A447" s="8">
        <v>36790</v>
      </c>
      <c r="B447" s="7" t="s">
        <v>32</v>
      </c>
      <c r="C447" t="s">
        <v>41</v>
      </c>
      <c r="D447" s="10">
        <v>2286.7352585611557</v>
      </c>
      <c r="E447" s="6" t="s">
        <v>7</v>
      </c>
      <c r="F447" s="8">
        <v>36789</v>
      </c>
      <c r="G447" s="10">
        <f>G446+D447*IF($E447="D",-1,1)</f>
        <v>15645.461694986043</v>
      </c>
      <c r="H447" s="10">
        <f>H446+D447*IF(F447="",0,IF($E447="D",-1,1))</f>
        <v>15645.461694986043</v>
      </c>
    </row>
    <row r="448" spans="1:8" x14ac:dyDescent="0.2">
      <c r="A448" s="8">
        <v>36791</v>
      </c>
      <c r="B448" s="7" t="s">
        <v>28</v>
      </c>
      <c r="C448" t="s">
        <v>41</v>
      </c>
      <c r="D448" s="10">
        <v>152.44901723741037</v>
      </c>
      <c r="E448" s="6" t="s">
        <v>7</v>
      </c>
      <c r="F448" s="8">
        <v>36790</v>
      </c>
      <c r="G448" s="10">
        <f>G447+D448*IF($E448="D",-1,1)</f>
        <v>15493.012677748633</v>
      </c>
      <c r="H448" s="10">
        <f>H447+D448*IF(F448="",0,IF($E448="D",-1,1))</f>
        <v>15493.012677748633</v>
      </c>
    </row>
    <row r="449" spans="1:8" x14ac:dyDescent="0.2">
      <c r="A449" s="8">
        <v>36791</v>
      </c>
      <c r="B449" s="7" t="s">
        <v>9</v>
      </c>
      <c r="C449" t="s">
        <v>41</v>
      </c>
      <c r="D449" s="10">
        <v>29.880007378532436</v>
      </c>
      <c r="E449" s="6" t="s">
        <v>7</v>
      </c>
      <c r="F449" s="8">
        <v>36790</v>
      </c>
      <c r="G449" s="10">
        <f>G448+D449*IF($E449="D",-1,1)</f>
        <v>15463.1326703701</v>
      </c>
      <c r="H449" s="10">
        <f>H448+D449*IF(F449="",0,IF($E449="D",-1,1))</f>
        <v>15463.1326703701</v>
      </c>
    </row>
    <row r="450" spans="1:8" x14ac:dyDescent="0.2">
      <c r="A450" s="8">
        <v>36777</v>
      </c>
      <c r="B450" s="7" t="s">
        <v>11</v>
      </c>
      <c r="C450" t="s">
        <v>41</v>
      </c>
      <c r="D450" s="10">
        <v>82.980192492938258</v>
      </c>
      <c r="E450" s="6" t="s">
        <v>7</v>
      </c>
      <c r="F450" s="8">
        <v>36793</v>
      </c>
      <c r="G450" s="10">
        <f>G449+D450*IF($E450="D",-1,1)</f>
        <v>15380.152477877162</v>
      </c>
      <c r="H450" s="10">
        <f>H449+D450*IF(F450="",0,IF($E450="D",-1,1))</f>
        <v>15380.152477877162</v>
      </c>
    </row>
    <row r="451" spans="1:8" x14ac:dyDescent="0.2">
      <c r="A451" s="8">
        <v>36777</v>
      </c>
      <c r="B451" s="7" t="s">
        <v>9</v>
      </c>
      <c r="C451" t="s">
        <v>41</v>
      </c>
      <c r="D451" s="10">
        <v>16.264117728615897</v>
      </c>
      <c r="E451" s="6" t="s">
        <v>7</v>
      </c>
      <c r="F451" s="8">
        <v>36793</v>
      </c>
      <c r="G451" s="10">
        <f>G450+D451*IF($E451="D",-1,1)</f>
        <v>15363.888360148547</v>
      </c>
      <c r="H451" s="10">
        <f>H450+D451*IF(F451="",0,IF($E451="D",-1,1))</f>
        <v>15363.888360148547</v>
      </c>
    </row>
    <row r="452" spans="1:8" x14ac:dyDescent="0.2">
      <c r="A452" s="8">
        <v>36775</v>
      </c>
      <c r="B452" s="7" t="s">
        <v>11</v>
      </c>
      <c r="C452" t="s">
        <v>41</v>
      </c>
      <c r="D452" s="10">
        <v>37.177741833687271</v>
      </c>
      <c r="E452" s="6" t="s">
        <v>7</v>
      </c>
      <c r="F452" s="8">
        <v>36794</v>
      </c>
      <c r="G452" s="10">
        <f>G451+D452*IF($E452="D",-1,1)</f>
        <v>15326.710618314859</v>
      </c>
      <c r="H452" s="10">
        <f>H451+D452*IF(F452="",0,IF($E452="D",-1,1))</f>
        <v>15326.710618314859</v>
      </c>
    </row>
    <row r="453" spans="1:8" x14ac:dyDescent="0.2">
      <c r="A453" s="8">
        <v>36775</v>
      </c>
      <c r="B453" s="7" t="s">
        <v>9</v>
      </c>
      <c r="C453" t="s">
        <v>41</v>
      </c>
      <c r="D453" s="10">
        <v>7.2870630239482157</v>
      </c>
      <c r="E453" s="6" t="s">
        <v>7</v>
      </c>
      <c r="F453" s="8">
        <v>36794</v>
      </c>
      <c r="G453" s="10">
        <f>G452+D453*IF($E453="D",-1,1)</f>
        <v>15319.42355529091</v>
      </c>
      <c r="H453" s="10">
        <f>H452+D453*IF(F453="",0,IF($E453="D",-1,1))</f>
        <v>15319.42355529091</v>
      </c>
    </row>
    <row r="454" spans="1:8" x14ac:dyDescent="0.2">
      <c r="A454" s="8">
        <v>36778</v>
      </c>
      <c r="B454" s="7" t="s">
        <v>18</v>
      </c>
      <c r="C454" t="s">
        <v>41</v>
      </c>
      <c r="D454" s="10">
        <v>228.67352585611556</v>
      </c>
      <c r="E454" s="6" t="s">
        <v>7</v>
      </c>
      <c r="F454" s="8">
        <v>36794</v>
      </c>
      <c r="G454" s="10">
        <f>G453+D454*IF($E454="D",-1,1)</f>
        <v>15090.750029434796</v>
      </c>
      <c r="H454" s="10">
        <f>H453+D454*IF(F454="",0,IF($E454="D",-1,1))</f>
        <v>15090.750029434796</v>
      </c>
    </row>
    <row r="455" spans="1:8" x14ac:dyDescent="0.2">
      <c r="A455" s="8">
        <v>36795</v>
      </c>
      <c r="B455" s="7" t="s">
        <v>20</v>
      </c>
      <c r="C455" t="s">
        <v>41</v>
      </c>
      <c r="D455" s="10">
        <v>60.979606894964149</v>
      </c>
      <c r="E455" s="6" t="s">
        <v>4</v>
      </c>
      <c r="F455" s="8">
        <v>36794</v>
      </c>
      <c r="G455" s="10">
        <f>G454+D455*IF($E455="D",-1,1)</f>
        <v>15151.729636329759</v>
      </c>
      <c r="H455" s="10">
        <f>H454+D455*IF(F455="",0,IF($E455="D",-1,1))</f>
        <v>15151.729636329759</v>
      </c>
    </row>
    <row r="456" spans="1:8" x14ac:dyDescent="0.2">
      <c r="A456" s="8">
        <v>36795</v>
      </c>
      <c r="B456" s="7" t="s">
        <v>22</v>
      </c>
      <c r="C456" t="s">
        <v>41</v>
      </c>
      <c r="D456" s="10">
        <v>60.979606894964149</v>
      </c>
      <c r="E456" s="6" t="s">
        <v>7</v>
      </c>
      <c r="F456" s="8">
        <v>36794</v>
      </c>
      <c r="G456" s="10">
        <f>G455+D456*IF($E456="D",-1,1)</f>
        <v>15090.750029434796</v>
      </c>
      <c r="H456" s="10">
        <f>H455+D456*IF(F456="",0,IF($E456="D",-1,1))</f>
        <v>15090.750029434796</v>
      </c>
    </row>
    <row r="457" spans="1:8" x14ac:dyDescent="0.2">
      <c r="A457" s="8">
        <v>36794</v>
      </c>
      <c r="B457" s="7" t="s">
        <v>11</v>
      </c>
      <c r="C457" t="s">
        <v>41</v>
      </c>
      <c r="D457" s="10">
        <v>23.553373163179902</v>
      </c>
      <c r="E457" s="6" t="s">
        <v>7</v>
      </c>
      <c r="F457" s="8">
        <v>36795</v>
      </c>
      <c r="G457" s="10">
        <f>G456+D457*IF($E457="D",-1,1)</f>
        <v>15067.196656271615</v>
      </c>
      <c r="H457" s="10">
        <f>H456+D457*IF(F457="",0,IF($E457="D",-1,1))</f>
        <v>15067.196656271615</v>
      </c>
    </row>
    <row r="458" spans="1:8" x14ac:dyDescent="0.2">
      <c r="A458" s="8">
        <v>36773</v>
      </c>
      <c r="B458" s="7" t="s">
        <v>11</v>
      </c>
      <c r="C458" t="s">
        <v>41</v>
      </c>
      <c r="D458" s="10">
        <v>11.471916012848608</v>
      </c>
      <c r="E458" s="6" t="s">
        <v>7</v>
      </c>
      <c r="F458" s="8">
        <v>36798</v>
      </c>
      <c r="G458" s="10">
        <f>G457+D458*IF($E458="D",-1,1)</f>
        <v>15055.724740258767</v>
      </c>
      <c r="H458" s="10">
        <f>H457+D458*IF(F458="",0,IF($E458="D",-1,1))</f>
        <v>15055.724740258767</v>
      </c>
    </row>
    <row r="459" spans="1:8" x14ac:dyDescent="0.2">
      <c r="A459" s="8">
        <v>36773</v>
      </c>
      <c r="B459" s="7" t="s">
        <v>9</v>
      </c>
      <c r="C459" t="s">
        <v>41</v>
      </c>
      <c r="D459" s="10">
        <v>2.2486230042518032</v>
      </c>
      <c r="E459" s="6" t="s">
        <v>7</v>
      </c>
      <c r="F459" s="8">
        <v>36798</v>
      </c>
      <c r="G459" s="10">
        <f>G458+D459*IF($E459="D",-1,1)</f>
        <v>15053.476117254515</v>
      </c>
      <c r="H459" s="10">
        <f>H458+D459*IF(F459="",0,IF($E459="D",-1,1))</f>
        <v>15053.476117254515</v>
      </c>
    </row>
    <row r="460" spans="1:8" x14ac:dyDescent="0.2">
      <c r="A460" s="8">
        <v>36784</v>
      </c>
      <c r="B460" s="7" t="s">
        <v>13</v>
      </c>
      <c r="C460" t="s">
        <v>41</v>
      </c>
      <c r="D460" s="10">
        <v>140.13875909548949</v>
      </c>
      <c r="E460" s="6" t="s">
        <v>7</v>
      </c>
      <c r="F460" s="8">
        <v>36798</v>
      </c>
      <c r="G460" s="10">
        <f>G459+D460*IF($E460="D",-1,1)</f>
        <v>14913.337358159026</v>
      </c>
      <c r="H460" s="10">
        <f>H459+D460*IF(F460="",0,IF($E460="D",-1,1))</f>
        <v>14913.337358159026</v>
      </c>
    </row>
    <row r="461" spans="1:8" x14ac:dyDescent="0.2">
      <c r="A461" s="8">
        <v>36784</v>
      </c>
      <c r="B461" s="7" t="s">
        <v>9</v>
      </c>
      <c r="C461" t="s">
        <v>41</v>
      </c>
      <c r="D461" s="10">
        <v>27.939331389100204</v>
      </c>
      <c r="E461" s="6" t="s">
        <v>7</v>
      </c>
      <c r="F461" s="8">
        <v>36798</v>
      </c>
      <c r="G461" s="10">
        <f>G460+D461*IF($E461="D",-1,1)</f>
        <v>14885.398026769926</v>
      </c>
      <c r="H461" s="10">
        <f>H460+D461*IF(F461="",0,IF($E461="D",-1,1))</f>
        <v>14885.398026769926</v>
      </c>
    </row>
    <row r="462" spans="1:8" x14ac:dyDescent="0.2">
      <c r="A462" s="8">
        <v>36784</v>
      </c>
      <c r="B462" s="7" t="s">
        <v>13</v>
      </c>
      <c r="C462" t="s">
        <v>41</v>
      </c>
      <c r="D462" s="10">
        <v>116.31860015214411</v>
      </c>
      <c r="E462" s="6" t="s">
        <v>7</v>
      </c>
      <c r="F462" s="8">
        <v>36798</v>
      </c>
      <c r="G462" s="10">
        <f>G461+D462*IF($E462="D",-1,1)</f>
        <v>14769.079426617782</v>
      </c>
      <c r="H462" s="10">
        <f>H461+D462*IF(F462="",0,IF($E462="D",-1,1))</f>
        <v>14769.079426617782</v>
      </c>
    </row>
    <row r="463" spans="1:8" x14ac:dyDescent="0.2">
      <c r="A463" s="8">
        <v>36788</v>
      </c>
      <c r="B463" s="7" t="s">
        <v>29</v>
      </c>
      <c r="C463" t="s">
        <v>41</v>
      </c>
      <c r="D463" s="10">
        <v>1318.7107669076299</v>
      </c>
      <c r="E463" s="6" t="s">
        <v>4</v>
      </c>
      <c r="F463" s="8">
        <v>36798</v>
      </c>
      <c r="G463" s="10">
        <f>G462+D463*IF($E463="D",-1,1)</f>
        <v>16087.790193525412</v>
      </c>
      <c r="H463" s="10">
        <f>H462+D463*IF(F463="",0,IF($E463="D",-1,1))</f>
        <v>16087.790193525412</v>
      </c>
    </row>
    <row r="464" spans="1:8" x14ac:dyDescent="0.2">
      <c r="A464" s="8">
        <v>36788</v>
      </c>
      <c r="B464" s="7" t="s">
        <v>34</v>
      </c>
      <c r="C464" t="s">
        <v>41</v>
      </c>
      <c r="D464" s="10">
        <v>258.46731031389544</v>
      </c>
      <c r="E464" s="6" t="s">
        <v>4</v>
      </c>
      <c r="F464" s="8">
        <v>36798</v>
      </c>
      <c r="G464" s="10">
        <f>G463+D464*IF($E464="D",-1,1)</f>
        <v>16346.257503839308</v>
      </c>
      <c r="H464" s="10">
        <f>H463+D464*IF(F464="",0,IF($E464="D",-1,1))</f>
        <v>16346.257503839308</v>
      </c>
    </row>
    <row r="465" spans="1:8" x14ac:dyDescent="0.2">
      <c r="A465" s="8">
        <v>36790</v>
      </c>
      <c r="B465" s="7" t="s">
        <v>13</v>
      </c>
      <c r="C465" t="s">
        <v>41</v>
      </c>
      <c r="D465" s="10">
        <v>2.420890393730077</v>
      </c>
      <c r="E465" s="6" t="s">
        <v>7</v>
      </c>
      <c r="F465" s="8">
        <v>36798</v>
      </c>
      <c r="G465" s="10">
        <f>G464+D465*IF($E465="D",-1,1)</f>
        <v>16343.836613445577</v>
      </c>
      <c r="H465" s="10">
        <f>H464+D465*IF(F465="",0,IF($E465="D",-1,1))</f>
        <v>16343.836613445577</v>
      </c>
    </row>
    <row r="466" spans="1:8" x14ac:dyDescent="0.2">
      <c r="A466" s="8">
        <v>36793</v>
      </c>
      <c r="B466" s="7" t="s">
        <v>14</v>
      </c>
      <c r="C466" t="s">
        <v>41</v>
      </c>
      <c r="D466" s="10">
        <v>150.16228197884922</v>
      </c>
      <c r="E466" s="6" t="s">
        <v>7</v>
      </c>
      <c r="F466" s="8">
        <v>36798</v>
      </c>
      <c r="G466" s="10">
        <f>G465+D466*IF($E466="D",-1,1)</f>
        <v>16193.674331466727</v>
      </c>
      <c r="H466" s="10">
        <f>H465+D466*IF(F466="",0,IF($E466="D",-1,1))</f>
        <v>16193.674331466727</v>
      </c>
    </row>
    <row r="467" spans="1:8" x14ac:dyDescent="0.2">
      <c r="A467" s="8">
        <v>36795</v>
      </c>
      <c r="B467" s="7" t="s">
        <v>29</v>
      </c>
      <c r="C467" t="s">
        <v>41</v>
      </c>
      <c r="D467" s="10">
        <v>564.06136377841847</v>
      </c>
      <c r="E467" s="6" t="s">
        <v>4</v>
      </c>
      <c r="F467" s="8">
        <v>36798</v>
      </c>
      <c r="G467" s="10">
        <f>G466+D467*IF($E467="D",-1,1)</f>
        <v>16757.735695245145</v>
      </c>
      <c r="H467" s="10">
        <f>H466+D467*IF(F467="",0,IF($E467="D",-1,1))</f>
        <v>16757.735695245145</v>
      </c>
    </row>
    <row r="468" spans="1:8" x14ac:dyDescent="0.2">
      <c r="A468" s="8">
        <v>36795</v>
      </c>
      <c r="B468" s="7" t="s">
        <v>34</v>
      </c>
      <c r="C468" t="s">
        <v>41</v>
      </c>
      <c r="D468" s="10">
        <v>110.52553749712253</v>
      </c>
      <c r="E468" s="6" t="s">
        <v>4</v>
      </c>
      <c r="F468" s="8">
        <v>36798</v>
      </c>
      <c r="G468" s="10">
        <f>G467+D468*IF($E468="D",-1,1)</f>
        <v>16868.261232742268</v>
      </c>
      <c r="H468" s="10">
        <f>H467+D468*IF(F468="",0,IF($E468="D",-1,1))</f>
        <v>16868.261232742268</v>
      </c>
    </row>
    <row r="469" spans="1:8" x14ac:dyDescent="0.2">
      <c r="A469" s="8">
        <v>36795</v>
      </c>
      <c r="B469" s="7" t="s">
        <v>11</v>
      </c>
      <c r="C469" t="s">
        <v>41</v>
      </c>
      <c r="D469" s="10">
        <v>122.82512420783679</v>
      </c>
      <c r="E469" s="6" t="s">
        <v>7</v>
      </c>
      <c r="F469" s="8">
        <v>36798</v>
      </c>
      <c r="G469" s="10">
        <f>G468+D469*IF($E469="D",-1,1)</f>
        <v>16745.436108534432</v>
      </c>
      <c r="H469" s="10">
        <f>H468+D469*IF(F469="",0,IF($E469="D",-1,1))</f>
        <v>16745.436108534432</v>
      </c>
    </row>
    <row r="470" spans="1:8" x14ac:dyDescent="0.2">
      <c r="A470" s="8">
        <v>36795</v>
      </c>
      <c r="B470" s="7" t="s">
        <v>9</v>
      </c>
      <c r="C470" t="s">
        <v>41</v>
      </c>
      <c r="D470" s="10">
        <v>6.7565404439620282</v>
      </c>
      <c r="E470" s="6" t="s">
        <v>7</v>
      </c>
      <c r="F470" s="8">
        <v>36798</v>
      </c>
      <c r="G470" s="10">
        <f>G469+D470*IF($E470="D",-1,1)</f>
        <v>16738.679568090469</v>
      </c>
      <c r="H470" s="10">
        <f>H469+D470*IF(F470="",0,IF($E470="D",-1,1))</f>
        <v>16738.679568090469</v>
      </c>
    </row>
    <row r="471" spans="1:8" x14ac:dyDescent="0.2">
      <c r="A471" s="8">
        <v>36802</v>
      </c>
      <c r="B471" s="7" t="s">
        <v>28</v>
      </c>
      <c r="C471" t="s">
        <v>41</v>
      </c>
      <c r="D471" s="10">
        <v>54.636203287715503</v>
      </c>
      <c r="E471" s="6" t="s">
        <v>7</v>
      </c>
      <c r="F471" s="8">
        <v>36800</v>
      </c>
      <c r="G471" s="10">
        <f>G470+D471*IF($E471="D",-1,1)</f>
        <v>16684.043364802754</v>
      </c>
      <c r="H471" s="10">
        <f>H470+D471*IF(F471="",0,IF($E471="D",-1,1))</f>
        <v>16684.043364802754</v>
      </c>
    </row>
    <row r="472" spans="1:8" x14ac:dyDescent="0.2">
      <c r="A472" s="8">
        <v>36802</v>
      </c>
      <c r="B472" s="7" t="s">
        <v>9</v>
      </c>
      <c r="C472" t="s">
        <v>41</v>
      </c>
      <c r="D472" s="10">
        <v>9.0051634482138319</v>
      </c>
      <c r="E472" s="6" t="s">
        <v>7</v>
      </c>
      <c r="F472" s="8">
        <v>36800</v>
      </c>
      <c r="G472" s="10">
        <f>G471+D472*IF($E472="D",-1,1)</f>
        <v>16675.038201354539</v>
      </c>
      <c r="H472" s="10">
        <f>H471+D472*IF(F472="",0,IF($E472="D",-1,1))</f>
        <v>16675.038201354539</v>
      </c>
    </row>
    <row r="473" spans="1:8" x14ac:dyDescent="0.2">
      <c r="A473" s="8">
        <v>36785</v>
      </c>
      <c r="B473" s="7" t="s">
        <v>11</v>
      </c>
      <c r="C473" t="s">
        <v>41</v>
      </c>
      <c r="D473" s="10">
        <v>82.095320272517867</v>
      </c>
      <c r="E473" s="6" t="s">
        <v>7</v>
      </c>
      <c r="F473" s="8">
        <v>36801</v>
      </c>
      <c r="G473" s="10">
        <f>G472+D473*IF($E473="D",-1,1)</f>
        <v>16592.942881082021</v>
      </c>
      <c r="H473" s="10">
        <f>H472+D473*IF(F473="",0,IF($E473="D",-1,1))</f>
        <v>16592.942881082021</v>
      </c>
    </row>
    <row r="474" spans="1:8" x14ac:dyDescent="0.2">
      <c r="A474" s="8">
        <v>36785</v>
      </c>
      <c r="B474" s="7" t="s">
        <v>9</v>
      </c>
      <c r="C474" t="s">
        <v>41</v>
      </c>
      <c r="D474" s="10">
        <v>16.097091730098164</v>
      </c>
      <c r="E474" s="6" t="s">
        <v>7</v>
      </c>
      <c r="F474" s="8">
        <v>36801</v>
      </c>
      <c r="G474" s="10">
        <f>G473+D474*IF($E474="D",-1,1)</f>
        <v>16576.845789351923</v>
      </c>
      <c r="H474" s="10">
        <f>H473+D474*IF(F474="",0,IF($E474="D",-1,1))</f>
        <v>16576.845789351923</v>
      </c>
    </row>
    <row r="475" spans="1:8" x14ac:dyDescent="0.2">
      <c r="A475" s="8">
        <v>36778</v>
      </c>
      <c r="B475" s="7" t="s">
        <v>11</v>
      </c>
      <c r="C475" t="s">
        <v>41</v>
      </c>
      <c r="D475" s="10">
        <v>84.151857515050537</v>
      </c>
      <c r="E475" s="6" t="s">
        <v>7</v>
      </c>
      <c r="F475" s="8">
        <v>36803</v>
      </c>
      <c r="G475" s="10">
        <f>G474+D475*IF($E475="D",-1,1)</f>
        <v>16492.693931836871</v>
      </c>
      <c r="H475" s="10">
        <f>H474+D475*IF(F475="",0,IF($E475="D",-1,1))</f>
        <v>16492.693931836871</v>
      </c>
    </row>
    <row r="476" spans="1:8" x14ac:dyDescent="0.2">
      <c r="A476" s="8">
        <v>36778</v>
      </c>
      <c r="B476" s="7" t="s">
        <v>9</v>
      </c>
      <c r="C476" t="s">
        <v>41</v>
      </c>
      <c r="D476" s="10">
        <v>4.6283521633277793</v>
      </c>
      <c r="E476" s="6" t="s">
        <v>7</v>
      </c>
      <c r="F476" s="8">
        <v>36803</v>
      </c>
      <c r="G476" s="10">
        <f>G475+D476*IF($E476="D",-1,1)</f>
        <v>16488.065579673545</v>
      </c>
      <c r="H476" s="10">
        <f>H475+D476*IF(F476="",0,IF($E476="D",-1,1))</f>
        <v>16488.065579673545</v>
      </c>
    </row>
    <row r="477" spans="1:8" x14ac:dyDescent="0.2">
      <c r="A477" s="8">
        <v>36799</v>
      </c>
      <c r="B477" s="7" t="s">
        <v>13</v>
      </c>
      <c r="C477" t="s">
        <v>41</v>
      </c>
      <c r="D477" s="10">
        <v>99.091861204316743</v>
      </c>
      <c r="E477" s="6" t="s">
        <v>7</v>
      </c>
      <c r="F477" s="8">
        <v>36803</v>
      </c>
      <c r="G477" s="10">
        <f>G476+D477*IF($E477="D",-1,1)</f>
        <v>16388.973718469228</v>
      </c>
      <c r="H477" s="10">
        <f>H476+D477*IF(F477="",0,IF($E477="D",-1,1))</f>
        <v>16388.973718469228</v>
      </c>
    </row>
    <row r="478" spans="1:8" x14ac:dyDescent="0.2">
      <c r="A478" s="8">
        <v>36799</v>
      </c>
      <c r="B478" s="7" t="s">
        <v>26</v>
      </c>
      <c r="C478" t="s">
        <v>41</v>
      </c>
      <c r="D478" s="10">
        <v>481.7160271176312</v>
      </c>
      <c r="E478" s="6" t="s">
        <v>7</v>
      </c>
      <c r="F478" s="8">
        <v>36803</v>
      </c>
      <c r="G478" s="10">
        <f>G477+D478*IF($E478="D",-1,1)</f>
        <v>15907.257691351597</v>
      </c>
      <c r="H478" s="10">
        <f>H477+D478*IF(F478="",0,IF($E478="D",-1,1))</f>
        <v>15907.257691351597</v>
      </c>
    </row>
    <row r="479" spans="1:8" x14ac:dyDescent="0.2">
      <c r="A479" s="8">
        <v>36800</v>
      </c>
      <c r="B479" s="7" t="s">
        <v>27</v>
      </c>
      <c r="C479" t="s">
        <v>41</v>
      </c>
      <c r="D479" s="10">
        <v>31.148383201947688</v>
      </c>
      <c r="E479" s="6" t="s">
        <v>7</v>
      </c>
      <c r="F479" s="8">
        <v>36804</v>
      </c>
      <c r="G479" s="10">
        <f>G478+D479*IF($E479="D",-1,1)</f>
        <v>15876.109308149649</v>
      </c>
      <c r="H479" s="10">
        <f>H478+D479*IF(F479="",0,IF($E479="D",-1,1))</f>
        <v>15876.109308149649</v>
      </c>
    </row>
    <row r="480" spans="1:8" x14ac:dyDescent="0.2">
      <c r="A480" s="8">
        <v>36800</v>
      </c>
      <c r="B480" s="7" t="s">
        <v>27</v>
      </c>
      <c r="C480" t="s">
        <v>41</v>
      </c>
      <c r="D480" s="10">
        <v>4.7365909655663403</v>
      </c>
      <c r="E480" s="6" t="s">
        <v>7</v>
      </c>
      <c r="F480" s="8">
        <v>36804</v>
      </c>
      <c r="G480" s="10">
        <f>G479+D480*IF($E480="D",-1,1)</f>
        <v>15871.372717184084</v>
      </c>
      <c r="H480" s="10">
        <f>H479+D480*IF(F480="",0,IF($E480="D",-1,1))</f>
        <v>15871.372717184084</v>
      </c>
    </row>
    <row r="481" spans="1:8" x14ac:dyDescent="0.2">
      <c r="A481" s="8">
        <v>36800</v>
      </c>
      <c r="B481" s="7" t="s">
        <v>30</v>
      </c>
      <c r="C481" t="s">
        <v>41</v>
      </c>
      <c r="D481" s="10">
        <v>147.00506283186246</v>
      </c>
      <c r="E481" s="6" t="s">
        <v>7</v>
      </c>
      <c r="F481" s="8">
        <v>36804</v>
      </c>
      <c r="G481" s="10">
        <f>G480+D481*IF($E481="D",-1,1)</f>
        <v>15724.367654352222</v>
      </c>
      <c r="H481" s="10">
        <f>H480+D481*IF(F481="",0,IF($E481="D",-1,1))</f>
        <v>15724.367654352222</v>
      </c>
    </row>
    <row r="482" spans="1:8" x14ac:dyDescent="0.2">
      <c r="A482" s="8">
        <v>36800</v>
      </c>
      <c r="B482" s="7" t="s">
        <v>9</v>
      </c>
      <c r="C482" t="s">
        <v>41</v>
      </c>
      <c r="D482" s="10">
        <v>34.918447398228849</v>
      </c>
      <c r="E482" s="6" t="s">
        <v>7</v>
      </c>
      <c r="F482" s="8">
        <v>36804</v>
      </c>
      <c r="G482" s="10">
        <f>G481+D482*IF($E482="D",-1,1)</f>
        <v>15689.449206953992</v>
      </c>
      <c r="H482" s="10">
        <f>H481+D482*IF(F482="",0,IF($E482="D",-1,1))</f>
        <v>15689.449206953992</v>
      </c>
    </row>
    <row r="483" spans="1:8" x14ac:dyDescent="0.2">
      <c r="A483" s="8">
        <v>36800</v>
      </c>
      <c r="B483" s="7" t="s">
        <v>27</v>
      </c>
      <c r="C483" t="s">
        <v>41</v>
      </c>
      <c r="D483" s="10">
        <v>36.102976262163523</v>
      </c>
      <c r="E483" s="6" t="s">
        <v>7</v>
      </c>
      <c r="F483" s="8">
        <v>36804</v>
      </c>
      <c r="G483" s="10">
        <f>G482+D483*IF($E483="D",-1,1)</f>
        <v>15653.346230691828</v>
      </c>
      <c r="H483" s="10">
        <f>H482+D483*IF(F483="",0,IF($E483="D",-1,1))</f>
        <v>15653.346230691828</v>
      </c>
    </row>
    <row r="484" spans="1:8" x14ac:dyDescent="0.2">
      <c r="A484" s="8">
        <v>36800</v>
      </c>
      <c r="B484" s="7" t="s">
        <v>27</v>
      </c>
      <c r="C484" t="s">
        <v>41</v>
      </c>
      <c r="D484" s="10">
        <v>6.7992261687885032</v>
      </c>
      <c r="E484" s="6" t="s">
        <v>7</v>
      </c>
      <c r="F484" s="8">
        <v>36804</v>
      </c>
      <c r="G484" s="10">
        <f>G483+D484*IF($E484="D",-1,1)</f>
        <v>15646.54700452304</v>
      </c>
      <c r="H484" s="10">
        <f>H483+D484*IF(F484="",0,IF($E484="D",-1,1))</f>
        <v>15646.54700452304</v>
      </c>
    </row>
    <row r="485" spans="1:8" x14ac:dyDescent="0.2">
      <c r="A485" s="8">
        <v>36800</v>
      </c>
      <c r="B485" s="7" t="s">
        <v>30</v>
      </c>
      <c r="C485" t="s">
        <v>41</v>
      </c>
      <c r="D485" s="10">
        <v>209.57928644712993</v>
      </c>
      <c r="E485" s="6" t="s">
        <v>7</v>
      </c>
      <c r="F485" s="8">
        <v>36804</v>
      </c>
      <c r="G485" s="10">
        <f>G484+D485*IF($E485="D",-1,1)</f>
        <v>15436.96771807591</v>
      </c>
      <c r="H485" s="10">
        <f>H484+D485*IF(F485="",0,IF($E485="D",-1,1))</f>
        <v>15436.96771807591</v>
      </c>
    </row>
    <row r="486" spans="1:8" x14ac:dyDescent="0.2">
      <c r="A486" s="8">
        <v>36800</v>
      </c>
      <c r="B486" s="7" t="s">
        <v>9</v>
      </c>
      <c r="C486" t="s">
        <v>41</v>
      </c>
      <c r="D486" s="10">
        <v>48.154071074780816</v>
      </c>
      <c r="E486" s="6" t="s">
        <v>7</v>
      </c>
      <c r="F486" s="8">
        <v>36804</v>
      </c>
      <c r="G486" s="10">
        <f>G485+D486*IF($E486="D",-1,1)</f>
        <v>15388.813647001129</v>
      </c>
      <c r="H486" s="10">
        <f>H485+D486*IF(F486="",0,IF($E486="D",-1,1))</f>
        <v>15388.813647001129</v>
      </c>
    </row>
    <row r="487" spans="1:8" x14ac:dyDescent="0.2">
      <c r="A487" s="8">
        <v>36799</v>
      </c>
      <c r="B487" s="7" t="s">
        <v>13</v>
      </c>
      <c r="C487" t="s">
        <v>41</v>
      </c>
      <c r="D487" s="10">
        <v>101.11943313357432</v>
      </c>
      <c r="E487" s="6" t="s">
        <v>7</v>
      </c>
      <c r="F487" s="8">
        <v>36808</v>
      </c>
      <c r="G487" s="10">
        <f>G486+D487*IF($E487="D",-1,1)</f>
        <v>15287.694213867555</v>
      </c>
      <c r="H487" s="10">
        <f>H486+D487*IF(F487="",0,IF($E487="D",-1,1))</f>
        <v>15287.694213867555</v>
      </c>
    </row>
    <row r="488" spans="1:8" x14ac:dyDescent="0.2">
      <c r="A488" s="8">
        <v>36799</v>
      </c>
      <c r="B488" s="7" t="s">
        <v>26</v>
      </c>
      <c r="C488" t="s">
        <v>41</v>
      </c>
      <c r="D488" s="10">
        <v>1926.8656329606972</v>
      </c>
      <c r="E488" s="6" t="s">
        <v>7</v>
      </c>
      <c r="F488" s="8">
        <v>36808</v>
      </c>
      <c r="G488" s="10">
        <f>G487+D488*IF($E488="D",-1,1)</f>
        <v>13360.828580906858</v>
      </c>
      <c r="H488" s="10">
        <f>H487+D488*IF(F488="",0,IF($E488="D",-1,1))</f>
        <v>13360.828580906858</v>
      </c>
    </row>
    <row r="489" spans="1:8" x14ac:dyDescent="0.2">
      <c r="A489" s="8">
        <v>36799</v>
      </c>
      <c r="B489" s="7" t="s">
        <v>9</v>
      </c>
      <c r="C489" t="s">
        <v>41</v>
      </c>
      <c r="D489" s="10">
        <v>16.434004058192837</v>
      </c>
      <c r="E489" s="6" t="s">
        <v>7</v>
      </c>
      <c r="F489" s="8">
        <v>36808</v>
      </c>
      <c r="G489" s="10">
        <f>G488+D489*IF($E489="D",-1,1)</f>
        <v>13344.394576848666</v>
      </c>
      <c r="H489" s="10">
        <f>H488+D489*IF(F489="",0,IF($E489="D",-1,1))</f>
        <v>13344.394576848666</v>
      </c>
    </row>
    <row r="490" spans="1:8" x14ac:dyDescent="0.2">
      <c r="A490" s="8">
        <v>36806</v>
      </c>
      <c r="B490" s="7" t="s">
        <v>16</v>
      </c>
      <c r="C490" t="s">
        <v>41</v>
      </c>
      <c r="D490" s="10">
        <v>1751.3343100233706</v>
      </c>
      <c r="E490" s="6" t="s">
        <v>7</v>
      </c>
      <c r="F490" s="8">
        <v>36808</v>
      </c>
      <c r="G490" s="10">
        <f>G489+D490*IF($E490="D",-1,1)</f>
        <v>11593.060266825296</v>
      </c>
      <c r="H490" s="10">
        <f>H489+D490*IF(F490="",0,IF($E490="D",-1,1))</f>
        <v>11593.060266825296</v>
      </c>
    </row>
    <row r="491" spans="1:8" x14ac:dyDescent="0.2">
      <c r="A491" s="8">
        <v>36809</v>
      </c>
      <c r="B491" s="7" t="s">
        <v>14</v>
      </c>
      <c r="C491" t="s">
        <v>41</v>
      </c>
      <c r="D491" s="10">
        <v>285.13301938999047</v>
      </c>
      <c r="E491" s="6" t="s">
        <v>7</v>
      </c>
      <c r="F491" s="8">
        <v>36808</v>
      </c>
      <c r="G491" s="10">
        <f>G490+D491*IF($E491="D",-1,1)</f>
        <v>11307.927247435306</v>
      </c>
      <c r="H491" s="10">
        <f>H490+D491*IF(F491="",0,IF($E491="D",-1,1))</f>
        <v>11307.927247435306</v>
      </c>
    </row>
    <row r="492" spans="1:8" x14ac:dyDescent="0.2">
      <c r="A492" s="8">
        <v>36809</v>
      </c>
      <c r="B492" s="7" t="s">
        <v>14</v>
      </c>
      <c r="C492" t="s">
        <v>41</v>
      </c>
      <c r="D492" s="10">
        <v>154.12595642702189</v>
      </c>
      <c r="E492" s="6" t="s">
        <v>7</v>
      </c>
      <c r="F492" s="8">
        <v>36808</v>
      </c>
      <c r="G492" s="10">
        <f>G491+D492*IF($E492="D",-1,1)</f>
        <v>11153.801291008283</v>
      </c>
      <c r="H492" s="10">
        <f>H491+D492*IF(F492="",0,IF($E492="D",-1,1))</f>
        <v>11153.801291008283</v>
      </c>
    </row>
    <row r="493" spans="1:8" x14ac:dyDescent="0.2">
      <c r="A493" s="8">
        <v>36790</v>
      </c>
      <c r="B493" s="7" t="s">
        <v>24</v>
      </c>
      <c r="C493" t="s">
        <v>41</v>
      </c>
      <c r="D493" s="10">
        <v>304.89803447482075</v>
      </c>
      <c r="E493" s="6" t="s">
        <v>7</v>
      </c>
      <c r="F493" s="8">
        <v>36810</v>
      </c>
      <c r="G493" s="10">
        <f>G492+D493*IF($E493="D",-1,1)</f>
        <v>10848.903256533462</v>
      </c>
      <c r="H493" s="10">
        <f>H492+D493*IF(F493="",0,IF($E493="D",-1,1))</f>
        <v>10848.903256533462</v>
      </c>
    </row>
    <row r="494" spans="1:8" x14ac:dyDescent="0.2">
      <c r="A494" s="8">
        <v>36806</v>
      </c>
      <c r="B494" s="7" t="s">
        <v>35</v>
      </c>
      <c r="C494" t="s">
        <v>41</v>
      </c>
      <c r="D494" s="10">
        <v>387.37295280025978</v>
      </c>
      <c r="E494" s="6" t="s">
        <v>7</v>
      </c>
      <c r="F494" s="8">
        <v>36810</v>
      </c>
      <c r="G494" s="10">
        <f>G493+D494*IF($E494="D",-1,1)</f>
        <v>10461.530303733201</v>
      </c>
      <c r="H494" s="10">
        <f>H493+D494*IF(F494="",0,IF($E494="D",-1,1))</f>
        <v>10461.530303733201</v>
      </c>
    </row>
    <row r="495" spans="1:8" x14ac:dyDescent="0.2">
      <c r="A495" s="8">
        <v>36806</v>
      </c>
      <c r="B495" s="7" t="s">
        <v>16</v>
      </c>
      <c r="C495" t="s">
        <v>41</v>
      </c>
      <c r="D495" s="10">
        <v>343.62008485312299</v>
      </c>
      <c r="E495" s="6" t="s">
        <v>7</v>
      </c>
      <c r="F495" s="8">
        <v>36810</v>
      </c>
      <c r="G495" s="10">
        <f>G494+D495*IF($E495="D",-1,1)</f>
        <v>10117.910218880079</v>
      </c>
      <c r="H495" s="10">
        <f>H494+D495*IF(F495="",0,IF($E495="D",-1,1))</f>
        <v>10117.910218880079</v>
      </c>
    </row>
    <row r="496" spans="1:8" x14ac:dyDescent="0.2">
      <c r="A496" s="8">
        <v>36806</v>
      </c>
      <c r="B496" s="7" t="s">
        <v>16</v>
      </c>
      <c r="C496" t="s">
        <v>41</v>
      </c>
      <c r="D496" s="10">
        <v>310.99599516431715</v>
      </c>
      <c r="E496" s="6" t="s">
        <v>7</v>
      </c>
      <c r="F496" s="8">
        <v>36813</v>
      </c>
      <c r="G496" s="10">
        <f>G495+D496*IF($E496="D",-1,1)</f>
        <v>9806.9142237157612</v>
      </c>
      <c r="H496" s="10">
        <f>H495+D496*IF(F496="",0,IF($E496="D",-1,1))</f>
        <v>9806.9142237157612</v>
      </c>
    </row>
    <row r="497" spans="1:8" x14ac:dyDescent="0.2">
      <c r="A497" s="8">
        <v>36583</v>
      </c>
      <c r="B497" s="7" t="s">
        <v>6</v>
      </c>
      <c r="C497" t="s">
        <v>41</v>
      </c>
      <c r="D497" s="10">
        <v>609.79606894964149</v>
      </c>
      <c r="E497" s="6" t="s">
        <v>7</v>
      </c>
      <c r="F497" s="8">
        <v>36816</v>
      </c>
      <c r="G497" s="10">
        <f>G496+D497*IF($E497="D",-1,1)</f>
        <v>9197.1181547661199</v>
      </c>
      <c r="H497" s="10">
        <f>H496+D497*IF(F497="",0,IF($E497="D",-1,1))</f>
        <v>9197.1181547661199</v>
      </c>
    </row>
    <row r="498" spans="1:8" x14ac:dyDescent="0.2">
      <c r="A498" s="8">
        <v>36583</v>
      </c>
      <c r="B498" s="7" t="s">
        <v>9</v>
      </c>
      <c r="C498" t="s">
        <v>41</v>
      </c>
      <c r="D498" s="10">
        <v>104.58002582486353</v>
      </c>
      <c r="E498" s="6" t="s">
        <v>7</v>
      </c>
      <c r="F498" s="8">
        <v>36816</v>
      </c>
      <c r="G498" s="10">
        <f>G497+D498*IF($E498="D",-1,1)</f>
        <v>9092.5381289412562</v>
      </c>
      <c r="H498" s="10">
        <f>H497+D498*IF(F498="",0,IF($E498="D",-1,1))</f>
        <v>9092.5381289412562</v>
      </c>
    </row>
    <row r="499" spans="1:8" x14ac:dyDescent="0.2">
      <c r="A499" s="8">
        <v>36583</v>
      </c>
      <c r="B499" s="7" t="s">
        <v>6</v>
      </c>
      <c r="C499" t="s">
        <v>41</v>
      </c>
      <c r="D499" s="10">
        <v>-104.58002582486353</v>
      </c>
      <c r="E499" s="6" t="s">
        <v>7</v>
      </c>
      <c r="F499" s="8">
        <v>36816</v>
      </c>
      <c r="G499" s="10">
        <f>G498+D499*IF($E499="D",-1,1)</f>
        <v>9197.1181547661199</v>
      </c>
      <c r="H499" s="10">
        <f>H498+D499*IF(F499="",0,IF($E499="D",-1,1))</f>
        <v>9197.1181547661199</v>
      </c>
    </row>
    <row r="500" spans="1:8" x14ac:dyDescent="0.2">
      <c r="A500" s="8">
        <v>36789</v>
      </c>
      <c r="B500" s="7" t="s">
        <v>11</v>
      </c>
      <c r="C500" t="s">
        <v>41</v>
      </c>
      <c r="D500" s="10">
        <v>463.90235945343977</v>
      </c>
      <c r="E500" s="6" t="s">
        <v>7</v>
      </c>
      <c r="F500" s="8">
        <v>36816</v>
      </c>
      <c r="G500" s="10">
        <f>G499+D500*IF($E500="D",-1,1)</f>
        <v>8733.2157953126807</v>
      </c>
      <c r="H500" s="10">
        <f>H499+D500*IF(F500="",0,IF($E500="D",-1,1))</f>
        <v>8733.2157953126807</v>
      </c>
    </row>
    <row r="501" spans="1:8" x14ac:dyDescent="0.2">
      <c r="A501" s="8">
        <v>36789</v>
      </c>
      <c r="B501" s="7" t="s">
        <v>9</v>
      </c>
      <c r="C501" t="s">
        <v>41</v>
      </c>
      <c r="D501" s="10">
        <v>25.515392015025377</v>
      </c>
      <c r="E501" s="6" t="s">
        <v>7</v>
      </c>
      <c r="F501" s="8">
        <v>36816</v>
      </c>
      <c r="G501" s="10">
        <f>G500+D501*IF($E501="D",-1,1)</f>
        <v>8707.7004032976547</v>
      </c>
      <c r="H501" s="10">
        <f>H500+D501*IF(F501="",0,IF($E501="D",-1,1))</f>
        <v>8707.7004032976547</v>
      </c>
    </row>
    <row r="502" spans="1:8" x14ac:dyDescent="0.2">
      <c r="A502" s="8">
        <v>36811</v>
      </c>
      <c r="B502" s="7" t="s">
        <v>37</v>
      </c>
      <c r="C502" t="s">
        <v>41</v>
      </c>
      <c r="D502" s="10">
        <v>5651.5899670252775</v>
      </c>
      <c r="E502" s="6" t="s">
        <v>7</v>
      </c>
      <c r="F502" s="8">
        <v>36817</v>
      </c>
      <c r="G502" s="10">
        <f>G501+D502*IF($E502="D",-1,1)</f>
        <v>3056.1104362723772</v>
      </c>
      <c r="H502" s="10">
        <f>H501+D502*IF(F502="",0,IF($E502="D",-1,1))</f>
        <v>3056.1104362723772</v>
      </c>
    </row>
    <row r="503" spans="1:8" x14ac:dyDescent="0.2">
      <c r="A503" s="8">
        <v>36812</v>
      </c>
      <c r="B503" s="7" t="s">
        <v>29</v>
      </c>
      <c r="C503" t="s">
        <v>41</v>
      </c>
      <c r="D503" s="10">
        <v>4276.1949335093614</v>
      </c>
      <c r="E503" s="6" t="s">
        <v>4</v>
      </c>
      <c r="F503" s="8">
        <v>36817</v>
      </c>
      <c r="G503" s="10">
        <f>G502+D503*IF($E503="D",-1,1)</f>
        <v>7332.3053697817386</v>
      </c>
      <c r="H503" s="10">
        <f>H502+D503*IF(F503="",0,IF($E503="D",-1,1))</f>
        <v>7332.3053697817386</v>
      </c>
    </row>
    <row r="504" spans="1:8" x14ac:dyDescent="0.2">
      <c r="A504" s="8">
        <v>36812</v>
      </c>
      <c r="B504" s="7" t="s">
        <v>34</v>
      </c>
      <c r="C504" t="s">
        <v>41</v>
      </c>
      <c r="D504" s="10">
        <v>838.13420696783487</v>
      </c>
      <c r="E504" s="6" t="s">
        <v>4</v>
      </c>
      <c r="F504" s="8">
        <v>36817</v>
      </c>
      <c r="G504" s="10">
        <f>G503+D504*IF($E504="D",-1,1)</f>
        <v>8170.4395767495735</v>
      </c>
      <c r="H504" s="10">
        <f>H503+D504*IF(F504="",0,IF($E504="D",-1,1))</f>
        <v>8170.4395767495735</v>
      </c>
    </row>
    <row r="505" spans="1:8" x14ac:dyDescent="0.2">
      <c r="A505" s="8">
        <v>36818</v>
      </c>
      <c r="B505" s="7" t="s">
        <v>32</v>
      </c>
      <c r="C505" t="s">
        <v>41</v>
      </c>
      <c r="D505" s="10">
        <v>762.24508618705192</v>
      </c>
      <c r="E505" s="6" t="s">
        <v>7</v>
      </c>
      <c r="F505" s="8">
        <v>36817</v>
      </c>
      <c r="G505" s="10">
        <f>G504+D505*IF($E505="D",-1,1)</f>
        <v>7408.1944905625214</v>
      </c>
      <c r="H505" s="10">
        <f>H504+D505*IF(F505="",0,IF($E505="D",-1,1))</f>
        <v>7408.1944905625214</v>
      </c>
    </row>
    <row r="506" spans="1:8" x14ac:dyDescent="0.2">
      <c r="A506" s="8">
        <v>36825</v>
      </c>
      <c r="B506" s="7" t="s">
        <v>32</v>
      </c>
      <c r="C506" t="s">
        <v>41</v>
      </c>
      <c r="D506" s="10">
        <v>2286.7352585611557</v>
      </c>
      <c r="E506" s="6" t="s">
        <v>7</v>
      </c>
      <c r="F506" s="8">
        <v>36824</v>
      </c>
      <c r="G506" s="10">
        <f>G505+D506*IF($E506="D",-1,1)</f>
        <v>5121.4592320013653</v>
      </c>
      <c r="H506" s="10">
        <f>H505+D506*IF(F506="",0,IF($E506="D",-1,1))</f>
        <v>5121.4592320013653</v>
      </c>
    </row>
    <row r="507" spans="1:8" x14ac:dyDescent="0.2">
      <c r="A507" s="8">
        <v>36815</v>
      </c>
      <c r="B507" s="7" t="s">
        <v>11</v>
      </c>
      <c r="C507" t="s">
        <v>41</v>
      </c>
      <c r="D507" s="10">
        <v>50.884432973502832</v>
      </c>
      <c r="E507" s="6" t="s">
        <v>7</v>
      </c>
      <c r="F507" s="8">
        <v>36829</v>
      </c>
      <c r="G507" s="10">
        <f>G506+D507*IF($E507="D",-1,1)</f>
        <v>5070.5747990278624</v>
      </c>
      <c r="H507" s="10">
        <f>H506+D507*IF(F507="",0,IF($E507="D",-1,1))</f>
        <v>5070.5747990278624</v>
      </c>
    </row>
    <row r="508" spans="1:8" x14ac:dyDescent="0.2">
      <c r="A508" s="8">
        <v>36815</v>
      </c>
      <c r="B508" s="7" t="s">
        <v>9</v>
      </c>
      <c r="C508" t="s">
        <v>41</v>
      </c>
      <c r="D508" s="10">
        <v>9.9747391978437623</v>
      </c>
      <c r="E508" s="6" t="s">
        <v>7</v>
      </c>
      <c r="F508" s="8">
        <v>36829</v>
      </c>
      <c r="G508" s="10">
        <f>G507+D508*IF($E508="D",-1,1)</f>
        <v>5060.6000598300188</v>
      </c>
      <c r="H508" s="10">
        <f>H507+D508*IF(F508="",0,IF($E508="D",-1,1))</f>
        <v>5060.6000598300188</v>
      </c>
    </row>
    <row r="509" spans="1:8" x14ac:dyDescent="0.2">
      <c r="A509" s="8">
        <v>36788</v>
      </c>
      <c r="B509" s="7" t="s">
        <v>5</v>
      </c>
      <c r="C509" t="s">
        <v>41</v>
      </c>
      <c r="D509" s="10">
        <v>7.6224508618705187</v>
      </c>
      <c r="E509" s="6" t="s">
        <v>7</v>
      </c>
      <c r="F509" s="8">
        <v>36830</v>
      </c>
      <c r="G509" s="10">
        <f>G508+D509*IF($E509="D",-1,1)</f>
        <v>5052.9776089681482</v>
      </c>
      <c r="H509" s="10">
        <f>H508+D509*IF(F509="",0,IF($E509="D",-1,1))</f>
        <v>5052.9776089681482</v>
      </c>
    </row>
    <row r="510" spans="1:8" x14ac:dyDescent="0.2">
      <c r="A510" s="8">
        <v>36803</v>
      </c>
      <c r="B510" s="7" t="s">
        <v>11</v>
      </c>
      <c r="C510" t="s">
        <v>41</v>
      </c>
      <c r="D510" s="10">
        <v>11.471916012848608</v>
      </c>
      <c r="E510" s="6" t="s">
        <v>7</v>
      </c>
      <c r="F510" s="8">
        <v>36830</v>
      </c>
      <c r="G510" s="10">
        <f>G509+D510*IF($E510="D",-1,1)</f>
        <v>5041.5056929552993</v>
      </c>
      <c r="H510" s="10">
        <f>H509+D510*IF(F510="",0,IF($E510="D",-1,1))</f>
        <v>5041.5056929552993</v>
      </c>
    </row>
    <row r="511" spans="1:8" x14ac:dyDescent="0.2">
      <c r="A511" s="8">
        <v>36803</v>
      </c>
      <c r="B511" s="7" t="s">
        <v>9</v>
      </c>
      <c r="C511" t="s">
        <v>41</v>
      </c>
      <c r="D511" s="10">
        <v>2.2486230042518032</v>
      </c>
      <c r="E511" s="6" t="s">
        <v>7</v>
      </c>
      <c r="F511" s="8">
        <v>36830</v>
      </c>
      <c r="G511" s="10">
        <f>G510+D511*IF($E511="D",-1,1)</f>
        <v>5039.2570699510479</v>
      </c>
      <c r="H511" s="10">
        <f>H510+D511*IF(F511="",0,IF($E511="D",-1,1))</f>
        <v>5039.2570699510479</v>
      </c>
    </row>
    <row r="512" spans="1:8" x14ac:dyDescent="0.2">
      <c r="A512" s="8">
        <v>36808</v>
      </c>
      <c r="B512" s="7" t="s">
        <v>11</v>
      </c>
      <c r="C512" t="s">
        <v>41</v>
      </c>
      <c r="D512" s="10">
        <v>12.109244680229086</v>
      </c>
      <c r="E512" s="6" t="s">
        <v>7</v>
      </c>
      <c r="F512" s="8">
        <v>36830</v>
      </c>
      <c r="G512" s="10">
        <f>G511+D512*IF($E512="D",-1,1)</f>
        <v>5027.1478252708184</v>
      </c>
      <c r="H512" s="10">
        <f>H511+D512*IF(F512="",0,IF($E512="D",-1,1))</f>
        <v>5027.1478252708184</v>
      </c>
    </row>
    <row r="513" spans="1:8" x14ac:dyDescent="0.2">
      <c r="A513" s="8">
        <v>36808</v>
      </c>
      <c r="B513" s="7" t="s">
        <v>9</v>
      </c>
      <c r="C513" t="s">
        <v>41</v>
      </c>
      <c r="D513" s="10">
        <v>2.3736311983864784</v>
      </c>
      <c r="E513" s="6" t="s">
        <v>7</v>
      </c>
      <c r="F513" s="8">
        <v>36830</v>
      </c>
      <c r="G513" s="10">
        <f>G512+D513*IF($E513="D",-1,1)</f>
        <v>5024.7741940724318</v>
      </c>
      <c r="H513" s="10">
        <f>H512+D513*IF(F513="",0,IF($E513="D",-1,1))</f>
        <v>5024.7741940724318</v>
      </c>
    </row>
    <row r="514" spans="1:8" x14ac:dyDescent="0.2">
      <c r="A514" s="8">
        <v>36816</v>
      </c>
      <c r="B514" s="7" t="s">
        <v>5</v>
      </c>
      <c r="C514" t="s">
        <v>41</v>
      </c>
      <c r="D514" s="10">
        <v>452.77358119510882</v>
      </c>
      <c r="E514" s="6" t="s">
        <v>7</v>
      </c>
      <c r="F514" s="8">
        <v>36830</v>
      </c>
      <c r="G514" s="10">
        <f>G513+D514*IF($E514="D",-1,1)</f>
        <v>4572.000612877323</v>
      </c>
      <c r="H514" s="10">
        <f>H513+D514*IF(F514="",0,IF($E514="D",-1,1))</f>
        <v>4572.000612877323</v>
      </c>
    </row>
    <row r="515" spans="1:8" x14ac:dyDescent="0.2">
      <c r="A515" s="8">
        <v>36816</v>
      </c>
      <c r="B515" s="7" t="s">
        <v>9</v>
      </c>
      <c r="C515" t="s">
        <v>41</v>
      </c>
      <c r="D515" s="10">
        <v>88.743621914241331</v>
      </c>
      <c r="E515" s="6" t="s">
        <v>7</v>
      </c>
      <c r="F515" s="8">
        <v>36830</v>
      </c>
      <c r="G515" s="10">
        <f>G514+D515*IF($E515="D",-1,1)</f>
        <v>4483.256990963082</v>
      </c>
      <c r="H515" s="10">
        <f>H514+D515*IF(F515="",0,IF($E515="D",-1,1))</f>
        <v>4483.256990963082</v>
      </c>
    </row>
    <row r="516" spans="1:8" x14ac:dyDescent="0.2">
      <c r="A516" s="8">
        <v>36827</v>
      </c>
      <c r="B516" s="7" t="s">
        <v>19</v>
      </c>
      <c r="C516" t="s">
        <v>41</v>
      </c>
      <c r="D516" s="10">
        <v>1364.4187042748229</v>
      </c>
      <c r="E516" s="6" t="s">
        <v>7</v>
      </c>
      <c r="F516" s="8">
        <v>36830</v>
      </c>
      <c r="G516" s="10">
        <f>G515+D516*IF($E516="D",-1,1)</f>
        <v>3118.8382866882594</v>
      </c>
      <c r="H516" s="10">
        <f>H515+D516*IF(F516="",0,IF($E516="D",-1,1))</f>
        <v>3118.8382866882594</v>
      </c>
    </row>
    <row r="517" spans="1:8" x14ac:dyDescent="0.2">
      <c r="A517" s="8">
        <v>36827</v>
      </c>
      <c r="B517" s="7" t="s">
        <v>9</v>
      </c>
      <c r="C517" t="s">
        <v>41</v>
      </c>
      <c r="D517" s="10">
        <v>267.42606603786533</v>
      </c>
      <c r="E517" s="6" t="s">
        <v>7</v>
      </c>
      <c r="F517" s="8">
        <v>36830</v>
      </c>
      <c r="G517" s="10">
        <f>G516+D517*IF($E517="D",-1,1)</f>
        <v>2851.4122206503939</v>
      </c>
      <c r="H517" s="10">
        <f>H516+D517*IF(F517="",0,IF($E517="D",-1,1))</f>
        <v>2851.4122206503939</v>
      </c>
    </row>
    <row r="518" spans="1:8" x14ac:dyDescent="0.2">
      <c r="A518" s="8">
        <v>36830</v>
      </c>
      <c r="B518" s="7" t="s">
        <v>13</v>
      </c>
      <c r="C518" t="s">
        <v>41</v>
      </c>
      <c r="D518" s="10">
        <v>111.72531126278095</v>
      </c>
      <c r="E518" s="6" t="s">
        <v>7</v>
      </c>
      <c r="F518" s="8">
        <v>36830</v>
      </c>
      <c r="G518" s="10">
        <f>G517+D518*IF($E518="D",-1,1)</f>
        <v>2739.686909387613</v>
      </c>
      <c r="H518" s="10">
        <f>H517+D518*IF(F518="",0,IF($E518="D",-1,1))</f>
        <v>2739.686909387613</v>
      </c>
    </row>
    <row r="519" spans="1:8" x14ac:dyDescent="0.2">
      <c r="A519" s="8">
        <v>36830</v>
      </c>
      <c r="B519" s="7" t="s">
        <v>9</v>
      </c>
      <c r="C519" t="s">
        <v>41</v>
      </c>
      <c r="D519" s="10">
        <v>16.339485667505645</v>
      </c>
      <c r="E519" s="6" t="s">
        <v>7</v>
      </c>
      <c r="F519" s="8">
        <v>36830</v>
      </c>
      <c r="G519" s="10">
        <f>G518+D519*IF($E519="D",-1,1)</f>
        <v>2723.3474237201071</v>
      </c>
      <c r="H519" s="10">
        <f>H518+D519*IF(F519="",0,IF($E519="D",-1,1))</f>
        <v>2723.3474237201071</v>
      </c>
    </row>
    <row r="520" spans="1:8" x14ac:dyDescent="0.2">
      <c r="A520" s="8">
        <v>36583</v>
      </c>
      <c r="B520" s="7" t="s">
        <v>6</v>
      </c>
      <c r="C520" t="s">
        <v>41</v>
      </c>
      <c r="D520" s="10">
        <v>609.79606894964149</v>
      </c>
      <c r="E520" s="6" t="s">
        <v>7</v>
      </c>
      <c r="F520" s="8">
        <v>36831</v>
      </c>
      <c r="G520" s="10">
        <f>G519+D520*IF($E520="D",-1,1)</f>
        <v>2113.5513547704659</v>
      </c>
      <c r="H520" s="10">
        <f>H519+D520*IF(F520="",0,IF($E520="D",-1,1))</f>
        <v>2113.5513547704659</v>
      </c>
    </row>
    <row r="521" spans="1:8" x14ac:dyDescent="0.2">
      <c r="A521" s="8">
        <v>36844</v>
      </c>
      <c r="B521" s="7" t="s">
        <v>29</v>
      </c>
      <c r="C521" t="s">
        <v>41</v>
      </c>
      <c r="D521" s="10">
        <v>548.81646205467734</v>
      </c>
      <c r="E521" s="6" t="s">
        <v>4</v>
      </c>
      <c r="F521" s="8">
        <v>36831</v>
      </c>
      <c r="G521" s="10">
        <f>G520+D521*IF($E521="D",-1,1)</f>
        <v>2662.3678168251431</v>
      </c>
      <c r="H521" s="10">
        <f>H520+D521*IF(F521="",0,IF($E521="D",-1,1))</f>
        <v>2662.3678168251431</v>
      </c>
    </row>
    <row r="522" spans="1:8" x14ac:dyDescent="0.2">
      <c r="A522" s="8">
        <v>36844</v>
      </c>
      <c r="B522" s="7" t="s">
        <v>34</v>
      </c>
      <c r="C522" t="s">
        <v>41</v>
      </c>
      <c r="D522" s="10">
        <v>107.56802656271677</v>
      </c>
      <c r="E522" s="6" t="s">
        <v>4</v>
      </c>
      <c r="F522" s="8">
        <v>36831</v>
      </c>
      <c r="G522" s="10">
        <f>G521+D522*IF($E522="D",-1,1)</f>
        <v>2769.9358433878597</v>
      </c>
      <c r="H522" s="10">
        <f>H521+D522*IF(F522="",0,IF($E522="D",-1,1))</f>
        <v>2769.9358433878597</v>
      </c>
    </row>
    <row r="523" spans="1:8" x14ac:dyDescent="0.2">
      <c r="A523" s="8">
        <v>36832</v>
      </c>
      <c r="B523" s="7" t="s">
        <v>5</v>
      </c>
      <c r="C523" t="s">
        <v>41</v>
      </c>
      <c r="D523" s="10">
        <v>12.19592137899283</v>
      </c>
      <c r="E523" s="6" t="s">
        <v>7</v>
      </c>
      <c r="F523" s="8">
        <v>36832</v>
      </c>
      <c r="G523" s="10">
        <f>G522+D523*IF($E523="D",-1,1)</f>
        <v>2757.7399220088669</v>
      </c>
      <c r="H523" s="10">
        <f>H522+D523*IF(F523="",0,IF($E523="D",-1,1))</f>
        <v>2757.7399220088669</v>
      </c>
    </row>
    <row r="524" spans="1:8" x14ac:dyDescent="0.2">
      <c r="A524" s="8">
        <v>36832</v>
      </c>
      <c r="B524" s="7" t="s">
        <v>9</v>
      </c>
      <c r="C524" t="s">
        <v>41</v>
      </c>
      <c r="D524" s="10">
        <v>2.3904005902825949</v>
      </c>
      <c r="E524" s="6" t="s">
        <v>7</v>
      </c>
      <c r="F524" s="8">
        <v>36832</v>
      </c>
      <c r="G524" s="10">
        <f>G523+D524*IF($E524="D",-1,1)</f>
        <v>2755.3495214185841</v>
      </c>
      <c r="H524" s="10">
        <f>H523+D524*IF(F524="",0,IF($E524="D",-1,1))</f>
        <v>2755.3495214185841</v>
      </c>
    </row>
    <row r="525" spans="1:8" x14ac:dyDescent="0.2">
      <c r="A525" s="8">
        <v>36830</v>
      </c>
      <c r="B525" s="7" t="s">
        <v>13</v>
      </c>
      <c r="C525" t="s">
        <v>41</v>
      </c>
      <c r="D525" s="10">
        <v>225.45532710223381</v>
      </c>
      <c r="E525" s="6" t="s">
        <v>7</v>
      </c>
      <c r="F525" s="8">
        <v>36836</v>
      </c>
      <c r="G525" s="10">
        <f>G524+D525*IF($E525="D",-1,1)</f>
        <v>2529.8941943163504</v>
      </c>
      <c r="H525" s="10">
        <f>H524+D525*IF(F525="",0,IF($E525="D",-1,1))</f>
        <v>2529.8941943163504</v>
      </c>
    </row>
    <row r="526" spans="1:8" x14ac:dyDescent="0.2">
      <c r="A526" s="8">
        <v>36830</v>
      </c>
      <c r="B526" s="7" t="s">
        <v>26</v>
      </c>
      <c r="C526" t="s">
        <v>41</v>
      </c>
      <c r="D526" s="10">
        <v>2119.5520438077497</v>
      </c>
      <c r="E526" s="6" t="s">
        <v>7</v>
      </c>
      <c r="F526" s="8">
        <v>36836</v>
      </c>
      <c r="G526" s="10">
        <f>G525+D526*IF($E526="D",-1,1)</f>
        <v>410.34215050860075</v>
      </c>
      <c r="H526" s="10">
        <f>H525+D526*IF(F526="",0,IF($E526="D",-1,1))</f>
        <v>410.34215050860075</v>
      </c>
    </row>
    <row r="527" spans="1:8" x14ac:dyDescent="0.2">
      <c r="A527" s="8">
        <v>36830</v>
      </c>
      <c r="B527" s="7" t="s">
        <v>9</v>
      </c>
      <c r="C527" t="s">
        <v>41</v>
      </c>
      <c r="D527" s="10">
        <v>26.847796425680343</v>
      </c>
      <c r="E527" s="6" t="s">
        <v>7</v>
      </c>
      <c r="F527" s="8">
        <v>36836</v>
      </c>
      <c r="G527" s="10">
        <f>G526+D527*IF($E527="D",-1,1)</f>
        <v>383.49435408292038</v>
      </c>
      <c r="H527" s="10">
        <f>H526+D527*IF(F527="",0,IF($E527="D",-1,1))</f>
        <v>383.49435408292038</v>
      </c>
    </row>
    <row r="528" spans="1:8" x14ac:dyDescent="0.2">
      <c r="A528" s="8">
        <v>36831</v>
      </c>
      <c r="B528" s="7" t="s">
        <v>27</v>
      </c>
      <c r="C528" t="s">
        <v>41</v>
      </c>
      <c r="D528" s="10">
        <v>31.148383201947688</v>
      </c>
      <c r="E528" s="6" t="s">
        <v>7</v>
      </c>
      <c r="F528" s="8">
        <v>36836</v>
      </c>
      <c r="G528" s="10">
        <f>G527+D528*IF($E528="D",-1,1)</f>
        <v>352.34597088097269</v>
      </c>
      <c r="H528" s="10">
        <f>H527+D528*IF(F528="",0,IF($E528="D",-1,1))</f>
        <v>352.34597088097269</v>
      </c>
    </row>
    <row r="529" spans="1:8" x14ac:dyDescent="0.2">
      <c r="A529" s="8">
        <v>36831</v>
      </c>
      <c r="B529" s="7" t="s">
        <v>27</v>
      </c>
      <c r="C529" t="s">
        <v>41</v>
      </c>
      <c r="D529" s="10">
        <v>4.7365909655663403</v>
      </c>
      <c r="E529" s="6" t="s">
        <v>7</v>
      </c>
      <c r="F529" s="8">
        <v>36836</v>
      </c>
      <c r="G529" s="10">
        <f>G528+D529*IF($E529="D",-1,1)</f>
        <v>347.60937991540635</v>
      </c>
      <c r="H529" s="10">
        <f>H528+D529*IF(F529="",0,IF($E529="D",-1,1))</f>
        <v>347.60937991540635</v>
      </c>
    </row>
    <row r="530" spans="1:8" x14ac:dyDescent="0.2">
      <c r="A530" s="8">
        <v>36831</v>
      </c>
      <c r="B530" s="7" t="s">
        <v>30</v>
      </c>
      <c r="C530" t="s">
        <v>41</v>
      </c>
      <c r="D530" s="10">
        <v>147.00506283186246</v>
      </c>
      <c r="E530" s="6" t="s">
        <v>7</v>
      </c>
      <c r="F530" s="8">
        <v>36836</v>
      </c>
      <c r="G530" s="10">
        <f>G529+D530*IF($E530="D",-1,1)</f>
        <v>200.60431708354389</v>
      </c>
      <c r="H530" s="10">
        <f>H529+D530*IF(F530="",0,IF($E530="D",-1,1))</f>
        <v>200.60431708354389</v>
      </c>
    </row>
    <row r="531" spans="1:8" x14ac:dyDescent="0.2">
      <c r="A531" s="8">
        <v>36831</v>
      </c>
      <c r="B531" s="7" t="s">
        <v>9</v>
      </c>
      <c r="C531" t="s">
        <v>41</v>
      </c>
      <c r="D531" s="10">
        <v>34.918447398228849</v>
      </c>
      <c r="E531" s="6" t="s">
        <v>7</v>
      </c>
      <c r="F531" s="8">
        <v>36836</v>
      </c>
      <c r="G531" s="10">
        <f>G530+D531*IF($E531="D",-1,1)</f>
        <v>165.68586968531503</v>
      </c>
      <c r="H531" s="10">
        <f>H530+D531*IF(F531="",0,IF($E531="D",-1,1))</f>
        <v>165.68586968531503</v>
      </c>
    </row>
    <row r="532" spans="1:8" x14ac:dyDescent="0.2">
      <c r="A532" s="8">
        <v>36831</v>
      </c>
      <c r="B532" s="7" t="s">
        <v>27</v>
      </c>
      <c r="C532" t="s">
        <v>41</v>
      </c>
      <c r="D532" s="10">
        <v>36.102976262163523</v>
      </c>
      <c r="E532" s="6" t="s">
        <v>7</v>
      </c>
      <c r="F532" s="8">
        <v>36836</v>
      </c>
      <c r="G532" s="10">
        <f>G531+D532*IF($E532="D",-1,1)</f>
        <v>129.58289342315152</v>
      </c>
      <c r="H532" s="10">
        <f>H531+D532*IF(F532="",0,IF($E532="D",-1,1))</f>
        <v>129.58289342315152</v>
      </c>
    </row>
    <row r="533" spans="1:8" x14ac:dyDescent="0.2">
      <c r="A533" s="8">
        <v>36831</v>
      </c>
      <c r="B533" s="7" t="s">
        <v>27</v>
      </c>
      <c r="C533" t="s">
        <v>41</v>
      </c>
      <c r="D533" s="10">
        <v>6.7992261687885032</v>
      </c>
      <c r="E533" s="6" t="s">
        <v>7</v>
      </c>
      <c r="F533" s="8">
        <v>36836</v>
      </c>
      <c r="G533" s="10">
        <f>G532+D533*IF($E533="D",-1,1)</f>
        <v>122.78366725436301</v>
      </c>
      <c r="H533" s="10">
        <f>H532+D533*IF(F533="",0,IF($E533="D",-1,1))</f>
        <v>122.78366725436301</v>
      </c>
    </row>
    <row r="534" spans="1:8" x14ac:dyDescent="0.2">
      <c r="A534" s="8">
        <v>36831</v>
      </c>
      <c r="B534" s="7" t="s">
        <v>30</v>
      </c>
      <c r="C534" t="s">
        <v>41</v>
      </c>
      <c r="D534" s="10">
        <v>209.57928644712993</v>
      </c>
      <c r="E534" s="6" t="s">
        <v>7</v>
      </c>
      <c r="F534" s="8">
        <v>36836</v>
      </c>
      <c r="G534" s="10">
        <f>G533+D534*IF($E534="D",-1,1)</f>
        <v>-86.795619192766921</v>
      </c>
      <c r="H534" s="10">
        <f>H533+D534*IF(F534="",0,IF($E534="D",-1,1))</f>
        <v>-86.795619192766921</v>
      </c>
    </row>
    <row r="535" spans="1:8" x14ac:dyDescent="0.2">
      <c r="A535" s="8">
        <v>36831</v>
      </c>
      <c r="B535" s="7" t="s">
        <v>9</v>
      </c>
      <c r="C535" t="s">
        <v>41</v>
      </c>
      <c r="D535" s="10">
        <v>48.154071074780816</v>
      </c>
      <c r="E535" s="6" t="s">
        <v>7</v>
      </c>
      <c r="F535" s="8">
        <v>36836</v>
      </c>
      <c r="G535" s="10">
        <f>G534+D535*IF($E535="D",-1,1)</f>
        <v>-134.94969026754774</v>
      </c>
      <c r="H535" s="10">
        <f>H534+D535*IF(F535="",0,IF($E535="D",-1,1))</f>
        <v>-134.94969026754774</v>
      </c>
    </row>
    <row r="536" spans="1:8" x14ac:dyDescent="0.2">
      <c r="A536" s="8">
        <v>36834</v>
      </c>
      <c r="B536" s="7" t="s">
        <v>29</v>
      </c>
      <c r="C536" t="s">
        <v>41</v>
      </c>
      <c r="D536" s="10">
        <v>182.93882068489245</v>
      </c>
      <c r="E536" s="6" t="s">
        <v>4</v>
      </c>
      <c r="F536" s="8">
        <v>36839</v>
      </c>
      <c r="G536" s="10">
        <f>G535+D536*IF($E536="D",-1,1)</f>
        <v>47.989130417344711</v>
      </c>
      <c r="H536" s="10">
        <f>H535+D536*IF(F536="",0,IF($E536="D",-1,1))</f>
        <v>47.989130417344711</v>
      </c>
    </row>
    <row r="537" spans="1:8" x14ac:dyDescent="0.2">
      <c r="A537" s="8">
        <v>36834</v>
      </c>
      <c r="B537" s="7" t="s">
        <v>34</v>
      </c>
      <c r="C537" t="s">
        <v>41</v>
      </c>
      <c r="D537" s="10">
        <v>35.856008854238922</v>
      </c>
      <c r="E537" s="6" t="s">
        <v>4</v>
      </c>
      <c r="F537" s="8">
        <v>36839</v>
      </c>
      <c r="G537" s="10">
        <f>G536+D537*IF($E537="D",-1,1)</f>
        <v>83.845139271583633</v>
      </c>
      <c r="H537" s="10">
        <f>H536+D537*IF(F537="",0,IF($E537="D",-1,1))</f>
        <v>83.845139271583633</v>
      </c>
    </row>
    <row r="538" spans="1:8" x14ac:dyDescent="0.2">
      <c r="A538" s="8">
        <v>36821</v>
      </c>
      <c r="B538" s="7" t="s">
        <v>11</v>
      </c>
      <c r="C538" t="s">
        <v>41</v>
      </c>
      <c r="D538" s="10">
        <v>44.960264163657072</v>
      </c>
      <c r="E538" s="6" t="s">
        <v>7</v>
      </c>
      <c r="F538" s="8">
        <v>36842</v>
      </c>
      <c r="G538" s="10">
        <f>G537+D538*IF($E538="D",-1,1)</f>
        <v>38.884875107926561</v>
      </c>
      <c r="H538" s="10">
        <f>H537+D538*IF(F538="",0,IF($E538="D",-1,1))</f>
        <v>38.884875107926561</v>
      </c>
    </row>
    <row r="539" spans="1:8" x14ac:dyDescent="0.2">
      <c r="A539" s="8">
        <v>36821</v>
      </c>
      <c r="B539" s="7" t="s">
        <v>9</v>
      </c>
      <c r="C539" t="s">
        <v>41</v>
      </c>
      <c r="D539" s="10">
        <v>8.8115531963223201</v>
      </c>
      <c r="E539" s="6" t="s">
        <v>7</v>
      </c>
      <c r="F539" s="8">
        <v>36842</v>
      </c>
      <c r="G539" s="10">
        <f>G538+D539*IF($E539="D",-1,1)</f>
        <v>30.073321911604239</v>
      </c>
      <c r="H539" s="10">
        <f>H538+D539*IF(F539="",0,IF($E539="D",-1,1))</f>
        <v>30.073321911604239</v>
      </c>
    </row>
    <row r="540" spans="1:8" x14ac:dyDescent="0.2">
      <c r="A540" s="8">
        <v>36845</v>
      </c>
      <c r="B540" s="7" t="s">
        <v>14</v>
      </c>
      <c r="C540" t="s">
        <v>41</v>
      </c>
      <c r="D540" s="10">
        <v>697.30180484391508</v>
      </c>
      <c r="E540" s="6" t="s">
        <v>7</v>
      </c>
      <c r="F540" s="8">
        <v>36844</v>
      </c>
      <c r="G540" s="10">
        <f>G539+D540*IF($E540="D",-1,1)</f>
        <v>-667.22848293231084</v>
      </c>
      <c r="H540" s="10">
        <f>H539+D540*IF(F540="",0,IF($E540="D",-1,1))</f>
        <v>-667.22848293231084</v>
      </c>
    </row>
    <row r="541" spans="1:8" x14ac:dyDescent="0.2">
      <c r="A541" s="8">
        <v>36845</v>
      </c>
      <c r="B541" s="7" t="s">
        <v>29</v>
      </c>
      <c r="C541" t="s">
        <v>41</v>
      </c>
      <c r="D541" s="10">
        <v>1661.694287887773</v>
      </c>
      <c r="E541" s="6" t="s">
        <v>4</v>
      </c>
      <c r="F541" s="8">
        <v>36847</v>
      </c>
      <c r="G541" s="10">
        <f>G540+D541*IF($E541="D",-1,1)</f>
        <v>994.4658049554622</v>
      </c>
      <c r="H541" s="10">
        <f>H540+D541*IF(F541="",0,IF($E541="D",-1,1))</f>
        <v>994.4658049554622</v>
      </c>
    </row>
    <row r="542" spans="1:8" x14ac:dyDescent="0.2">
      <c r="A542" s="8">
        <v>36845</v>
      </c>
      <c r="B542" s="7" t="s">
        <v>34</v>
      </c>
      <c r="C542" t="s">
        <v>41</v>
      </c>
      <c r="D542" s="10">
        <v>325.69208042600354</v>
      </c>
      <c r="E542" s="6" t="s">
        <v>4</v>
      </c>
      <c r="F542" s="8">
        <v>36847</v>
      </c>
      <c r="G542" s="10">
        <f>G541+D542*IF($E542="D",-1,1)</f>
        <v>1320.1578853814658</v>
      </c>
      <c r="H542" s="10">
        <f>H541+D542*IF(F542="",0,IF($E542="D",-1,1))</f>
        <v>1320.1578853814658</v>
      </c>
    </row>
    <row r="543" spans="1:8" x14ac:dyDescent="0.2">
      <c r="A543" s="8">
        <v>36830</v>
      </c>
      <c r="B543" s="7" t="s">
        <v>26</v>
      </c>
      <c r="C543" t="s">
        <v>41</v>
      </c>
      <c r="D543" s="10">
        <v>304.89803447482075</v>
      </c>
      <c r="E543" s="6" t="s">
        <v>7</v>
      </c>
      <c r="F543" s="8">
        <v>36849</v>
      </c>
      <c r="G543" s="10">
        <f>G542+D543*IF($E543="D",-1,1)</f>
        <v>1015.2598509066451</v>
      </c>
      <c r="H543" s="10">
        <f>H542+D543*IF(F543="",0,IF($E543="D",-1,1))</f>
        <v>1015.2598509066451</v>
      </c>
    </row>
    <row r="544" spans="1:8" x14ac:dyDescent="0.2">
      <c r="A544" s="8">
        <v>36848</v>
      </c>
      <c r="B544" s="7" t="s">
        <v>29</v>
      </c>
      <c r="C544" t="s">
        <v>41</v>
      </c>
      <c r="D544" s="10">
        <v>5785.4402041597241</v>
      </c>
      <c r="E544" s="6" t="s">
        <v>4</v>
      </c>
      <c r="F544" s="8">
        <v>36853</v>
      </c>
      <c r="G544" s="10">
        <f>G543+D544*IF($E544="D",-1,1)</f>
        <v>6800.7000550663688</v>
      </c>
      <c r="H544" s="10">
        <f>H543+D544*IF(F544="",0,IF($E544="D",-1,1))</f>
        <v>6800.7000550663688</v>
      </c>
    </row>
    <row r="545" spans="1:8" x14ac:dyDescent="0.2">
      <c r="A545" s="8">
        <v>36848</v>
      </c>
      <c r="B545" s="7" t="s">
        <v>34</v>
      </c>
      <c r="C545" t="s">
        <v>41</v>
      </c>
      <c r="D545" s="10">
        <v>1133.9462800153058</v>
      </c>
      <c r="E545" s="6" t="s">
        <v>4</v>
      </c>
      <c r="F545" s="8">
        <v>36853</v>
      </c>
      <c r="G545" s="10">
        <f>G544+D545*IF($E545="D",-1,1)</f>
        <v>7934.6463350816748</v>
      </c>
      <c r="H545" s="10">
        <f>H544+D545*IF(F545="",0,IF($E545="D",-1,1))</f>
        <v>7934.6463350816748</v>
      </c>
    </row>
    <row r="546" spans="1:8" x14ac:dyDescent="0.2">
      <c r="A546" s="8">
        <v>36822</v>
      </c>
      <c r="B546" s="7" t="s">
        <v>14</v>
      </c>
      <c r="C546" t="s">
        <v>41</v>
      </c>
      <c r="D546" s="10">
        <v>562.65121036897233</v>
      </c>
      <c r="E546" s="6" t="s">
        <v>7</v>
      </c>
      <c r="F546" s="8">
        <v>36857</v>
      </c>
      <c r="G546" s="10">
        <f>G545+D546*IF($E546="D",-1,1)</f>
        <v>7371.9951247127028</v>
      </c>
      <c r="H546" s="10">
        <f>H545+D546*IF(F546="",0,IF($E546="D",-1,1))</f>
        <v>7371.9951247127028</v>
      </c>
    </row>
    <row r="547" spans="1:8" x14ac:dyDescent="0.2">
      <c r="A547" s="8">
        <v>36857</v>
      </c>
      <c r="B547" s="7" t="s">
        <v>11</v>
      </c>
      <c r="C547" t="s">
        <v>41</v>
      </c>
      <c r="D547" s="10">
        <v>4.5734705171223116</v>
      </c>
      <c r="E547" s="6" t="s">
        <v>7</v>
      </c>
      <c r="F547" s="8">
        <v>36857</v>
      </c>
      <c r="G547" s="10">
        <f>G546+D547*IF($E547="D",-1,1)</f>
        <v>7367.4216541955802</v>
      </c>
      <c r="H547" s="10">
        <f>H546+D547*IF(F547="",0,IF($E547="D",-1,1))</f>
        <v>7367.4216541955802</v>
      </c>
    </row>
    <row r="548" spans="1:8" x14ac:dyDescent="0.2">
      <c r="A548" s="8">
        <v>36858</v>
      </c>
      <c r="B548" s="7" t="s">
        <v>32</v>
      </c>
      <c r="C548" t="s">
        <v>41</v>
      </c>
      <c r="D548" s="10">
        <v>2286.7352585611557</v>
      </c>
      <c r="E548" s="6" t="s">
        <v>7</v>
      </c>
      <c r="F548" s="8">
        <v>36858</v>
      </c>
      <c r="G548" s="10">
        <f>G547+D548*IF($E548="D",-1,1)</f>
        <v>5080.6863956344241</v>
      </c>
      <c r="H548" s="10">
        <f>H547+D548*IF(F548="",0,IF($E548="D",-1,1))</f>
        <v>5080.6863956344241</v>
      </c>
    </row>
    <row r="549" spans="1:8" x14ac:dyDescent="0.2">
      <c r="A549" s="8">
        <v>36858</v>
      </c>
      <c r="B549" s="7" t="s">
        <v>32</v>
      </c>
      <c r="C549" t="s">
        <v>41</v>
      </c>
      <c r="D549" s="10">
        <v>3048.9803447482077</v>
      </c>
      <c r="E549" s="6" t="s">
        <v>7</v>
      </c>
      <c r="F549" s="8">
        <v>36858</v>
      </c>
      <c r="G549" s="10">
        <f>G548+D549*IF($E549="D",-1,1)</f>
        <v>2031.7060508862164</v>
      </c>
      <c r="H549" s="10">
        <f>H548+D549*IF(F549="",0,IF($E549="D",-1,1))</f>
        <v>2031.7060508862164</v>
      </c>
    </row>
    <row r="550" spans="1:8" x14ac:dyDescent="0.2">
      <c r="A550" s="8">
        <v>36852</v>
      </c>
      <c r="B550" s="7" t="s">
        <v>29</v>
      </c>
      <c r="C550" t="s">
        <v>41</v>
      </c>
      <c r="D550" s="10">
        <v>1829.3882068489245</v>
      </c>
      <c r="E550" s="6" t="s">
        <v>4</v>
      </c>
      <c r="F550" s="8">
        <v>36859</v>
      </c>
      <c r="G550" s="10">
        <f>G549+D550*IF($E550="D",-1,1)</f>
        <v>3861.0942577351407</v>
      </c>
      <c r="H550" s="10">
        <f>H549+D550*IF(F550="",0,IF($E550="D",-1,1))</f>
        <v>3861.0942577351407</v>
      </c>
    </row>
    <row r="551" spans="1:8" x14ac:dyDescent="0.2">
      <c r="A551" s="8">
        <v>36852</v>
      </c>
      <c r="B551" s="7" t="s">
        <v>34</v>
      </c>
      <c r="C551" t="s">
        <v>41</v>
      </c>
      <c r="D551" s="10">
        <v>358.56008854238922</v>
      </c>
      <c r="E551" s="6" t="s">
        <v>4</v>
      </c>
      <c r="F551" s="8">
        <v>36859</v>
      </c>
      <c r="G551" s="10">
        <f>G550+D551*IF($E551="D",-1,1)</f>
        <v>4219.6543462775298</v>
      </c>
      <c r="H551" s="10">
        <f>H550+D551*IF(F551="",0,IF($E551="D",-1,1))</f>
        <v>4219.6543462775298</v>
      </c>
    </row>
    <row r="552" spans="1:8" x14ac:dyDescent="0.2">
      <c r="A552" s="8">
        <v>36845</v>
      </c>
      <c r="B552" s="7" t="s">
        <v>13</v>
      </c>
      <c r="C552" t="s">
        <v>41</v>
      </c>
      <c r="D552" s="10">
        <v>427.00359932129697</v>
      </c>
      <c r="E552" s="6" t="s">
        <v>7</v>
      </c>
      <c r="F552" s="8">
        <v>36860</v>
      </c>
      <c r="G552" s="10">
        <f>G551+D552*IF($E552="D",-1,1)</f>
        <v>3792.650746956233</v>
      </c>
      <c r="H552" s="10">
        <f>H551+D552*IF(F552="",0,IF($E552="D",-1,1))</f>
        <v>3792.650746956233</v>
      </c>
    </row>
    <row r="553" spans="1:8" x14ac:dyDescent="0.2">
      <c r="A553" s="8">
        <v>36845</v>
      </c>
      <c r="B553" s="7" t="s">
        <v>9</v>
      </c>
      <c r="C553" t="s">
        <v>41</v>
      </c>
      <c r="D553" s="10">
        <v>50.474345117134199</v>
      </c>
      <c r="E553" s="6" t="s">
        <v>7</v>
      </c>
      <c r="F553" s="8">
        <v>36860</v>
      </c>
      <c r="G553" s="10">
        <f>G552+D553*IF($E553="D",-1,1)</f>
        <v>3742.1764018390986</v>
      </c>
      <c r="H553" s="10">
        <f>H552+D553*IF(F553="",0,IF($E553="D",-1,1))</f>
        <v>3742.1764018390986</v>
      </c>
    </row>
    <row r="554" spans="1:8" x14ac:dyDescent="0.2">
      <c r="A554" s="8">
        <v>36845</v>
      </c>
      <c r="B554" s="7" t="s">
        <v>11</v>
      </c>
      <c r="C554" t="s">
        <v>41</v>
      </c>
      <c r="D554" s="10">
        <v>28.817437728387684</v>
      </c>
      <c r="E554" s="6" t="s">
        <v>7</v>
      </c>
      <c r="F554" s="8">
        <v>36860</v>
      </c>
      <c r="G554" s="10">
        <f>G553+D554*IF($E554="D",-1,1)</f>
        <v>3713.358964110711</v>
      </c>
      <c r="H554" s="10">
        <f>H553+D554*IF(F554="",0,IF($E554="D",-1,1))</f>
        <v>3713.358964110711</v>
      </c>
    </row>
    <row r="555" spans="1:8" x14ac:dyDescent="0.2">
      <c r="A555" s="8">
        <v>36845</v>
      </c>
      <c r="B555" s="7" t="s">
        <v>25</v>
      </c>
      <c r="C555" t="s">
        <v>41</v>
      </c>
      <c r="D555" s="10">
        <v>13.613697239300746</v>
      </c>
      <c r="E555" s="6" t="s">
        <v>7</v>
      </c>
      <c r="F555" s="8">
        <v>36860</v>
      </c>
      <c r="G555" s="10">
        <f>G554+D555*IF($E555="D",-1,1)</f>
        <v>3699.7452668714104</v>
      </c>
      <c r="H555" s="10">
        <f>H554+D555*IF(F555="",0,IF($E555="D",-1,1))</f>
        <v>3699.7452668714104</v>
      </c>
    </row>
    <row r="556" spans="1:8" x14ac:dyDescent="0.2">
      <c r="A556" s="8">
        <v>36860</v>
      </c>
      <c r="B556" s="7" t="s">
        <v>9</v>
      </c>
      <c r="C556" t="s">
        <v>41</v>
      </c>
      <c r="D556" s="10">
        <v>435.65050757900286</v>
      </c>
      <c r="E556" s="6" t="s">
        <v>7</v>
      </c>
      <c r="F556" s="8">
        <v>36860</v>
      </c>
      <c r="G556" s="10">
        <f>G555+D556*IF($E556="D",-1,1)</f>
        <v>3264.0947592924076</v>
      </c>
      <c r="H556" s="10">
        <f>H555+D556*IF(F556="",0,IF($E556="D",-1,1))</f>
        <v>3264.0947592924076</v>
      </c>
    </row>
    <row r="557" spans="1:8" x14ac:dyDescent="0.2">
      <c r="A557" s="8">
        <v>36860</v>
      </c>
      <c r="B557" s="7" t="s">
        <v>6</v>
      </c>
      <c r="C557" t="s">
        <v>41</v>
      </c>
      <c r="D557" s="10">
        <v>-435.65050757900286</v>
      </c>
      <c r="E557" s="6" t="s">
        <v>7</v>
      </c>
      <c r="F557" s="8">
        <v>36860</v>
      </c>
      <c r="G557" s="10">
        <f>G556+D557*IF($E557="D",-1,1)</f>
        <v>3699.7452668714104</v>
      </c>
      <c r="H557" s="10">
        <f>H556+D557*IF(F557="",0,IF($E557="D",-1,1))</f>
        <v>3699.7452668714104</v>
      </c>
    </row>
    <row r="558" spans="1:8" x14ac:dyDescent="0.2">
      <c r="A558" s="8">
        <v>36861</v>
      </c>
      <c r="B558" s="7" t="s">
        <v>5</v>
      </c>
      <c r="C558" t="s">
        <v>41</v>
      </c>
      <c r="D558" s="10">
        <v>12.19592137899283</v>
      </c>
      <c r="E558" s="6" t="s">
        <v>7</v>
      </c>
      <c r="F558" s="8">
        <v>36861</v>
      </c>
      <c r="G558" s="10">
        <f>G557+D558*IF($E558="D",-1,1)</f>
        <v>3687.5493454924176</v>
      </c>
      <c r="H558" s="10">
        <f>H557+D558*IF(F558="",0,IF($E558="D",-1,1))</f>
        <v>3687.5493454924176</v>
      </c>
    </row>
    <row r="559" spans="1:8" x14ac:dyDescent="0.2">
      <c r="A559" s="8">
        <v>36861</v>
      </c>
      <c r="B559" s="7" t="s">
        <v>9</v>
      </c>
      <c r="C559" t="s">
        <v>41</v>
      </c>
      <c r="D559" s="10">
        <v>2.3904005902825949</v>
      </c>
      <c r="E559" s="6" t="s">
        <v>7</v>
      </c>
      <c r="F559" s="8">
        <v>36861</v>
      </c>
      <c r="G559" s="10">
        <f>G558+D559*IF($E559="D",-1,1)</f>
        <v>3685.1589449021349</v>
      </c>
      <c r="H559" s="10">
        <f>H558+D559*IF(F559="",0,IF($E559="D",-1,1))</f>
        <v>3685.1589449021349</v>
      </c>
    </row>
    <row r="560" spans="1:8" x14ac:dyDescent="0.2">
      <c r="A560" s="8">
        <v>36864</v>
      </c>
      <c r="B560" s="7" t="s">
        <v>32</v>
      </c>
      <c r="C560" t="s">
        <v>41</v>
      </c>
      <c r="D560" s="10">
        <v>152.44901723741037</v>
      </c>
      <c r="E560" s="6" t="s">
        <v>7</v>
      </c>
      <c r="F560" s="8">
        <v>36861</v>
      </c>
      <c r="G560" s="10">
        <f>G559+D560*IF($E560="D",-1,1)</f>
        <v>3532.7099276647245</v>
      </c>
      <c r="H560" s="10">
        <f>H559+D560*IF(F560="",0,IF($E560="D",-1,1))</f>
        <v>3532.7099276647245</v>
      </c>
    </row>
    <row r="561" spans="1:8" x14ac:dyDescent="0.2">
      <c r="A561" s="8">
        <v>36874</v>
      </c>
      <c r="B561" s="7" t="s">
        <v>6</v>
      </c>
      <c r="C561" t="s">
        <v>41</v>
      </c>
      <c r="D561" s="10">
        <v>638.15158615579981</v>
      </c>
      <c r="E561" s="6" t="s">
        <v>7</v>
      </c>
      <c r="F561" s="8">
        <v>36861</v>
      </c>
      <c r="G561" s="10">
        <f>G560+D561*IF($E561="D",-1,1)</f>
        <v>2894.558341508925</v>
      </c>
      <c r="H561" s="10">
        <f>H560+D561*IF(F561="",0,IF($E561="D",-1,1))</f>
        <v>2894.558341508925</v>
      </c>
    </row>
    <row r="562" spans="1:8" x14ac:dyDescent="0.2">
      <c r="A562" s="8">
        <v>36846</v>
      </c>
      <c r="B562" s="7" t="s">
        <v>11</v>
      </c>
      <c r="C562" t="s">
        <v>41</v>
      </c>
      <c r="D562" s="10">
        <v>56.070748539919542</v>
      </c>
      <c r="E562" s="6" t="s">
        <v>7</v>
      </c>
      <c r="F562" s="8">
        <v>36863</v>
      </c>
      <c r="G562" s="10">
        <f>G561+D562*IF($E562="D",-1,1)</f>
        <v>2838.4875929690056</v>
      </c>
      <c r="H562" s="10">
        <f>H561+D562*IF(F562="",0,IF($E562="D",-1,1))</f>
        <v>2838.4875929690056</v>
      </c>
    </row>
    <row r="563" spans="1:8" x14ac:dyDescent="0.2">
      <c r="A563" s="8">
        <v>36846</v>
      </c>
      <c r="B563" s="7" t="s">
        <v>9</v>
      </c>
      <c r="C563" t="s">
        <v>41</v>
      </c>
      <c r="D563" s="10">
        <v>10.993098632989662</v>
      </c>
      <c r="E563" s="6" t="s">
        <v>7</v>
      </c>
      <c r="F563" s="8">
        <v>36863</v>
      </c>
      <c r="G563" s="10">
        <f>G562+D563*IF($E563="D",-1,1)</f>
        <v>2827.494494336016</v>
      </c>
      <c r="H563" s="10">
        <f>H562+D563*IF(F563="",0,IF($E563="D",-1,1))</f>
        <v>2827.494494336016</v>
      </c>
    </row>
    <row r="564" spans="1:8" x14ac:dyDescent="0.2">
      <c r="A564" s="8">
        <v>36682</v>
      </c>
      <c r="B564" s="7" t="s">
        <v>19</v>
      </c>
      <c r="C564" t="s">
        <v>41</v>
      </c>
      <c r="D564" s="10">
        <v>579.37029408939918</v>
      </c>
      <c r="E564" s="6" t="s">
        <v>7</v>
      </c>
      <c r="F564" s="8">
        <v>36864</v>
      </c>
      <c r="G564" s="10">
        <f>G563+D564*IF($E564="D",-1,1)</f>
        <v>2248.124200246617</v>
      </c>
      <c r="H564" s="10">
        <f>H563+D564*IF(F564="",0,IF($E564="D",-1,1))</f>
        <v>2248.124200246617</v>
      </c>
    </row>
    <row r="565" spans="1:8" x14ac:dyDescent="0.2">
      <c r="A565" s="8">
        <v>36682</v>
      </c>
      <c r="B565" s="7" t="s">
        <v>9</v>
      </c>
      <c r="C565" t="s">
        <v>41</v>
      </c>
      <c r="D565" s="10">
        <v>113.55622395980224</v>
      </c>
      <c r="E565" s="6" t="s">
        <v>7</v>
      </c>
      <c r="F565" s="8">
        <v>36864</v>
      </c>
      <c r="G565" s="10">
        <f>G564+D565*IF($E565="D",-1,1)</f>
        <v>2134.5679762868149</v>
      </c>
      <c r="H565" s="10">
        <f>H564+D565*IF(F565="",0,IF($E565="D",-1,1))</f>
        <v>2134.5679762868149</v>
      </c>
    </row>
    <row r="566" spans="1:8" x14ac:dyDescent="0.2">
      <c r="A566" s="8">
        <v>36860</v>
      </c>
      <c r="B566" s="7" t="s">
        <v>26</v>
      </c>
      <c r="C566" t="s">
        <v>41</v>
      </c>
      <c r="D566" s="10">
        <v>304.89803447482075</v>
      </c>
      <c r="E566" s="6" t="s">
        <v>7</v>
      </c>
      <c r="F566" s="8">
        <v>36864</v>
      </c>
      <c r="G566" s="10">
        <f>G565+D566*IF($E566="D",-1,1)</f>
        <v>1829.6699418119942</v>
      </c>
      <c r="H566" s="10">
        <f>H565+D566*IF(F566="",0,IF($E566="D",-1,1))</f>
        <v>1829.6699418119942</v>
      </c>
    </row>
    <row r="567" spans="1:8" x14ac:dyDescent="0.2">
      <c r="A567" s="8">
        <v>36860</v>
      </c>
      <c r="B567" s="7" t="s">
        <v>29</v>
      </c>
      <c r="C567" t="s">
        <v>41</v>
      </c>
      <c r="D567" s="10">
        <v>7805.3896825554111</v>
      </c>
      <c r="E567" s="6" t="s">
        <v>4</v>
      </c>
      <c r="F567" s="8">
        <v>36865</v>
      </c>
      <c r="G567" s="10">
        <f>G566+D567*IF($E567="D",-1,1)</f>
        <v>9635.0596243674045</v>
      </c>
      <c r="H567" s="10">
        <f>H566+D567*IF(F567="",0,IF($E567="D",-1,1))</f>
        <v>9635.0596243674045</v>
      </c>
    </row>
    <row r="568" spans="1:8" x14ac:dyDescent="0.2">
      <c r="A568" s="8">
        <v>36860</v>
      </c>
      <c r="B568" s="7" t="s">
        <v>34</v>
      </c>
      <c r="C568" t="s">
        <v>41</v>
      </c>
      <c r="D568" s="10">
        <v>1529.8563777808608</v>
      </c>
      <c r="E568" s="6" t="s">
        <v>4</v>
      </c>
      <c r="F568" s="8">
        <v>36865</v>
      </c>
      <c r="G568" s="10">
        <f>G567+D568*IF($E568="D",-1,1)</f>
        <v>11164.916002148266</v>
      </c>
      <c r="H568" s="10">
        <f>H567+D568*IF(F568="",0,IF($E568="D",-1,1))</f>
        <v>11164.916002148266</v>
      </c>
    </row>
    <row r="569" spans="1:8" x14ac:dyDescent="0.2">
      <c r="A569" s="8">
        <v>36861</v>
      </c>
      <c r="B569" s="7" t="s">
        <v>27</v>
      </c>
      <c r="C569" t="s">
        <v>41</v>
      </c>
      <c r="D569" s="10">
        <v>31.148383201947688</v>
      </c>
      <c r="E569" s="6" t="s">
        <v>7</v>
      </c>
      <c r="F569" s="8">
        <v>36865</v>
      </c>
      <c r="G569" s="10">
        <f>G568+D569*IF($E569="D",-1,1)</f>
        <v>11133.767618946318</v>
      </c>
      <c r="H569" s="10">
        <f>H568+D569*IF(F569="",0,IF($E569="D",-1,1))</f>
        <v>11133.767618946318</v>
      </c>
    </row>
    <row r="570" spans="1:8" x14ac:dyDescent="0.2">
      <c r="A570" s="8">
        <v>36861</v>
      </c>
      <c r="B570" s="7" t="s">
        <v>27</v>
      </c>
      <c r="C570" t="s">
        <v>41</v>
      </c>
      <c r="D570" s="10">
        <v>4.7365909655663403</v>
      </c>
      <c r="E570" s="6" t="s">
        <v>7</v>
      </c>
      <c r="F570" s="8">
        <v>36865</v>
      </c>
      <c r="G570" s="10">
        <f>G569+D570*IF($E570="D",-1,1)</f>
        <v>11129.031027980753</v>
      </c>
      <c r="H570" s="10">
        <f>H569+D570*IF(F570="",0,IF($E570="D",-1,1))</f>
        <v>11129.031027980753</v>
      </c>
    </row>
    <row r="571" spans="1:8" x14ac:dyDescent="0.2">
      <c r="A571" s="8">
        <v>36861</v>
      </c>
      <c r="B571" s="7" t="s">
        <v>30</v>
      </c>
      <c r="C571" t="s">
        <v>41</v>
      </c>
      <c r="D571" s="10">
        <v>147.00506283186246</v>
      </c>
      <c r="E571" s="6" t="s">
        <v>7</v>
      </c>
      <c r="F571" s="8">
        <v>36865</v>
      </c>
      <c r="G571" s="10">
        <f>G570+D571*IF($E571="D",-1,1)</f>
        <v>10982.02596514889</v>
      </c>
      <c r="H571" s="10">
        <f>H570+D571*IF(F571="",0,IF($E571="D",-1,1))</f>
        <v>10982.02596514889</v>
      </c>
    </row>
    <row r="572" spans="1:8" x14ac:dyDescent="0.2">
      <c r="A572" s="8">
        <v>36861</v>
      </c>
      <c r="B572" s="7" t="s">
        <v>9</v>
      </c>
      <c r="C572" t="s">
        <v>41</v>
      </c>
      <c r="D572" s="10">
        <v>34.918447398228849</v>
      </c>
      <c r="E572" s="6" t="s">
        <v>7</v>
      </c>
      <c r="F572" s="8">
        <v>36865</v>
      </c>
      <c r="G572" s="10">
        <f>G571+D572*IF($E572="D",-1,1)</f>
        <v>10947.107517750661</v>
      </c>
      <c r="H572" s="10">
        <f>H571+D572*IF(F572="",0,IF($E572="D",-1,1))</f>
        <v>10947.107517750661</v>
      </c>
    </row>
    <row r="573" spans="1:8" x14ac:dyDescent="0.2">
      <c r="A573" s="8">
        <v>36861</v>
      </c>
      <c r="B573" s="7" t="s">
        <v>27</v>
      </c>
      <c r="C573" t="s">
        <v>41</v>
      </c>
      <c r="D573" s="10">
        <v>36.102976262163523</v>
      </c>
      <c r="E573" s="6" t="s">
        <v>7</v>
      </c>
      <c r="F573" s="8">
        <v>36865</v>
      </c>
      <c r="G573" s="10">
        <f>G572+D573*IF($E573="D",-1,1)</f>
        <v>10911.004541488497</v>
      </c>
      <c r="H573" s="10">
        <f>H572+D573*IF(F573="",0,IF($E573="D",-1,1))</f>
        <v>10911.004541488497</v>
      </c>
    </row>
    <row r="574" spans="1:8" x14ac:dyDescent="0.2">
      <c r="A574" s="8">
        <v>36861</v>
      </c>
      <c r="B574" s="7" t="s">
        <v>27</v>
      </c>
      <c r="C574" t="s">
        <v>41</v>
      </c>
      <c r="D574" s="10">
        <v>6.7992261687885032</v>
      </c>
      <c r="E574" s="6" t="s">
        <v>7</v>
      </c>
      <c r="F574" s="8">
        <v>36865</v>
      </c>
      <c r="G574" s="10">
        <f>G573+D574*IF($E574="D",-1,1)</f>
        <v>10904.205315319708</v>
      </c>
      <c r="H574" s="10">
        <f>H573+D574*IF(F574="",0,IF($E574="D",-1,1))</f>
        <v>10904.205315319708</v>
      </c>
    </row>
    <row r="575" spans="1:8" x14ac:dyDescent="0.2">
      <c r="A575" s="8">
        <v>36861</v>
      </c>
      <c r="B575" s="7" t="s">
        <v>30</v>
      </c>
      <c r="C575" t="s">
        <v>41</v>
      </c>
      <c r="D575" s="10">
        <v>209.57928644712993</v>
      </c>
      <c r="E575" s="6" t="s">
        <v>7</v>
      </c>
      <c r="F575" s="8">
        <v>36865</v>
      </c>
      <c r="G575" s="10">
        <f>G574+D575*IF($E575="D",-1,1)</f>
        <v>10694.626028872579</v>
      </c>
      <c r="H575" s="10">
        <f>H574+D575*IF(F575="",0,IF($E575="D",-1,1))</f>
        <v>10694.626028872579</v>
      </c>
    </row>
    <row r="576" spans="1:8" x14ac:dyDescent="0.2">
      <c r="A576" s="8">
        <v>36861</v>
      </c>
      <c r="B576" s="7" t="s">
        <v>9</v>
      </c>
      <c r="C576" t="s">
        <v>41</v>
      </c>
      <c r="D576" s="10">
        <v>48.154071074780816</v>
      </c>
      <c r="E576" s="6" t="s">
        <v>7</v>
      </c>
      <c r="F576" s="8">
        <v>36865</v>
      </c>
      <c r="G576" s="10">
        <f>G575+D576*IF($E576="D",-1,1)</f>
        <v>10646.471957797798</v>
      </c>
      <c r="H576" s="10">
        <f>H575+D576*IF(F576="",0,IF($E576="D",-1,1))</f>
        <v>10646.471957797798</v>
      </c>
    </row>
    <row r="577" spans="1:8" x14ac:dyDescent="0.2">
      <c r="A577" s="8">
        <v>36857</v>
      </c>
      <c r="B577" s="7" t="s">
        <v>11</v>
      </c>
      <c r="C577" t="s">
        <v>41</v>
      </c>
      <c r="D577" s="10">
        <v>0.64485934291424596</v>
      </c>
      <c r="E577" s="6" t="s">
        <v>7</v>
      </c>
      <c r="F577" s="8">
        <v>36870</v>
      </c>
      <c r="G577" s="10">
        <f>G576+D577*IF($E577="D",-1,1)</f>
        <v>10645.827098454884</v>
      </c>
      <c r="H577" s="10">
        <f>H576+D577*IF(F577="",0,IF($E577="D",-1,1))</f>
        <v>10645.827098454884</v>
      </c>
    </row>
    <row r="578" spans="1:8" x14ac:dyDescent="0.2">
      <c r="A578" s="8">
        <v>36857</v>
      </c>
      <c r="B578" s="7" t="s">
        <v>9</v>
      </c>
      <c r="C578" t="s">
        <v>41</v>
      </c>
      <c r="D578" s="10">
        <v>0.12653268430705061</v>
      </c>
      <c r="E578" s="6" t="s">
        <v>7</v>
      </c>
      <c r="F578" s="8">
        <v>36870</v>
      </c>
      <c r="G578" s="10">
        <f>G577+D578*IF($E578="D",-1,1)</f>
        <v>10645.700565770576</v>
      </c>
      <c r="H578" s="10">
        <f>H577+D578*IF(F578="",0,IF($E578="D",-1,1))</f>
        <v>10645.700565770576</v>
      </c>
    </row>
    <row r="579" spans="1:8" x14ac:dyDescent="0.2">
      <c r="A579" s="8">
        <v>36871</v>
      </c>
      <c r="B579" s="7" t="s">
        <v>32</v>
      </c>
      <c r="C579" t="s">
        <v>41</v>
      </c>
      <c r="D579" s="10">
        <v>3048.9803447482077</v>
      </c>
      <c r="E579" s="6" t="s">
        <v>7</v>
      </c>
      <c r="F579" s="8">
        <v>36870</v>
      </c>
      <c r="G579" s="10">
        <f>G578+D579*IF($E579="D",-1,1)</f>
        <v>7596.7202210223677</v>
      </c>
      <c r="H579" s="10">
        <f>H578+D579*IF(F579="",0,IF($E579="D",-1,1))</f>
        <v>7596.7202210223677</v>
      </c>
    </row>
    <row r="580" spans="1:8" x14ac:dyDescent="0.2">
      <c r="A580" s="8">
        <v>36860</v>
      </c>
      <c r="B580" s="7" t="s">
        <v>13</v>
      </c>
      <c r="C580" t="s">
        <v>41</v>
      </c>
      <c r="D580" s="10">
        <v>162.15087269439917</v>
      </c>
      <c r="E580" s="6" t="s">
        <v>7</v>
      </c>
      <c r="F580" s="8">
        <v>36872</v>
      </c>
      <c r="G580" s="10">
        <f>G579+D580*IF($E580="D",-1,1)</f>
        <v>7434.5693483279683</v>
      </c>
      <c r="H580" s="10">
        <f>H579+D580*IF(F580="",0,IF($E580="D",-1,1))</f>
        <v>7434.5693483279683</v>
      </c>
    </row>
    <row r="581" spans="1:8" x14ac:dyDescent="0.2">
      <c r="A581" s="8">
        <v>36860</v>
      </c>
      <c r="B581" s="7" t="s">
        <v>26</v>
      </c>
      <c r="C581" t="s">
        <v>41</v>
      </c>
      <c r="D581" s="10">
        <v>1926.8651942886495</v>
      </c>
      <c r="E581" s="6" t="s">
        <v>7</v>
      </c>
      <c r="F581" s="8">
        <v>36872</v>
      </c>
      <c r="G581" s="10">
        <f>G580+D581*IF($E581="D",-1,1)</f>
        <v>5507.7041540393184</v>
      </c>
      <c r="H581" s="10">
        <f>H580+D581*IF(F581="",0,IF($E581="D",-1,1))</f>
        <v>5507.7041540393184</v>
      </c>
    </row>
    <row r="582" spans="1:8" x14ac:dyDescent="0.2">
      <c r="A582" s="8">
        <v>36860</v>
      </c>
      <c r="B582" s="7" t="s">
        <v>9</v>
      </c>
      <c r="C582" t="s">
        <v>41</v>
      </c>
      <c r="D582" s="10">
        <v>22.388662671486092</v>
      </c>
      <c r="E582" s="6" t="s">
        <v>7</v>
      </c>
      <c r="F582" s="8">
        <v>36872</v>
      </c>
      <c r="G582" s="10">
        <f>G581+D582*IF($E582="D",-1,1)</f>
        <v>5485.3154913678327</v>
      </c>
      <c r="H582" s="10">
        <f>H581+D582*IF(F582="",0,IF($E582="D",-1,1))</f>
        <v>5485.3154913678327</v>
      </c>
    </row>
    <row r="583" spans="1:8" x14ac:dyDescent="0.2">
      <c r="A583" s="8">
        <v>36872</v>
      </c>
      <c r="B583" s="7" t="s">
        <v>29</v>
      </c>
      <c r="C583" t="s">
        <v>41</v>
      </c>
      <c r="D583" s="10">
        <v>731.75528273956979</v>
      </c>
      <c r="E583" s="6" t="s">
        <v>4</v>
      </c>
      <c r="F583" s="8">
        <v>36873</v>
      </c>
      <c r="G583" s="10">
        <f>G582+D583*IF($E583="D",-1,1)</f>
        <v>6217.070774107402</v>
      </c>
      <c r="H583" s="10">
        <f>H582+D583*IF(F583="",0,IF($E583="D",-1,1))</f>
        <v>6217.070774107402</v>
      </c>
    </row>
    <row r="584" spans="1:8" x14ac:dyDescent="0.2">
      <c r="A584" s="8">
        <v>36872</v>
      </c>
      <c r="B584" s="7" t="s">
        <v>34</v>
      </c>
      <c r="C584" t="s">
        <v>41</v>
      </c>
      <c r="D584" s="10">
        <v>143.42403541695569</v>
      </c>
      <c r="E584" s="6" t="s">
        <v>4</v>
      </c>
      <c r="F584" s="8">
        <v>36873</v>
      </c>
      <c r="G584" s="10">
        <f>G583+D584*IF($E584="D",-1,1)</f>
        <v>6360.4948095243581</v>
      </c>
      <c r="H584" s="10">
        <f>H583+D584*IF(F584="",0,IF($E584="D",-1,1))</f>
        <v>6360.4948095243581</v>
      </c>
    </row>
    <row r="585" spans="1:8" x14ac:dyDescent="0.2">
      <c r="A585" s="8">
        <v>36878</v>
      </c>
      <c r="B585" s="7" t="s">
        <v>32</v>
      </c>
      <c r="C585" t="s">
        <v>41</v>
      </c>
      <c r="D585" s="10">
        <v>45.734705171223112</v>
      </c>
      <c r="E585" s="6" t="s">
        <v>7</v>
      </c>
      <c r="F585" s="8">
        <v>36877</v>
      </c>
      <c r="G585" s="10">
        <f>G584+D585*IF($E585="D",-1,1)</f>
        <v>6314.7601043531349</v>
      </c>
      <c r="H585" s="10">
        <f>H584+D585*IF(F585="",0,IF($E585="D",-1,1))</f>
        <v>6314.7601043531349</v>
      </c>
    </row>
    <row r="586" spans="1:8" x14ac:dyDescent="0.2">
      <c r="A586" s="8">
        <v>36874</v>
      </c>
      <c r="B586" s="7" t="s">
        <v>29</v>
      </c>
      <c r="C586" t="s">
        <v>41</v>
      </c>
      <c r="D586" s="10">
        <v>167.69391896115141</v>
      </c>
      <c r="E586" s="6" t="s">
        <v>4</v>
      </c>
      <c r="F586" s="8">
        <v>36879</v>
      </c>
      <c r="G586" s="10">
        <f>G585+D586*IF($E586="D",-1,1)</f>
        <v>6482.4540233142861</v>
      </c>
      <c r="H586" s="10">
        <f>H585+D586*IF(F586="",0,IF($E586="D",-1,1))</f>
        <v>6482.4540233142861</v>
      </c>
    </row>
    <row r="587" spans="1:8" x14ac:dyDescent="0.2">
      <c r="A587" s="8">
        <v>36874</v>
      </c>
      <c r="B587" s="7" t="s">
        <v>34</v>
      </c>
      <c r="C587" t="s">
        <v>41</v>
      </c>
      <c r="D587" s="10">
        <v>32.868008116385674</v>
      </c>
      <c r="E587" s="6" t="s">
        <v>4</v>
      </c>
      <c r="F587" s="8">
        <v>36879</v>
      </c>
      <c r="G587" s="10">
        <f>G586+D587*IF($E587="D",-1,1)</f>
        <v>6515.3220314306718</v>
      </c>
      <c r="H587" s="10">
        <f>H586+D587*IF(F587="",0,IF($E587="D",-1,1))</f>
        <v>6515.3220314306718</v>
      </c>
    </row>
    <row r="588" spans="1:8" x14ac:dyDescent="0.2">
      <c r="A588" s="8">
        <v>36879</v>
      </c>
      <c r="B588" s="7" t="s">
        <v>25</v>
      </c>
      <c r="C588" t="s">
        <v>41</v>
      </c>
      <c r="D588" s="10">
        <v>24.39184275798566</v>
      </c>
      <c r="E588" s="6" t="s">
        <v>7</v>
      </c>
      <c r="F588" s="8">
        <v>36879</v>
      </c>
      <c r="G588" s="10">
        <f>G587+D588*IF($E588="D",-1,1)</f>
        <v>6490.9301886726862</v>
      </c>
      <c r="H588" s="10">
        <f>H587+D588*IF(F588="",0,IF($E588="D",-1,1))</f>
        <v>6490.9301886726862</v>
      </c>
    </row>
    <row r="589" spans="1:8" x14ac:dyDescent="0.2">
      <c r="A589" s="8">
        <v>36879</v>
      </c>
      <c r="B589" s="7" t="s">
        <v>29</v>
      </c>
      <c r="C589" t="s">
        <v>41</v>
      </c>
      <c r="D589" s="10">
        <v>731.75528273956979</v>
      </c>
      <c r="E589" s="6" t="s">
        <v>4</v>
      </c>
      <c r="F589" s="8">
        <v>36880</v>
      </c>
      <c r="G589" s="10">
        <f>G588+D589*IF($E589="D",-1,1)</f>
        <v>7222.6854714122564</v>
      </c>
      <c r="H589" s="10">
        <f>H588+D589*IF(F589="",0,IF($E589="D",-1,1))</f>
        <v>7222.6854714122564</v>
      </c>
    </row>
    <row r="590" spans="1:8" x14ac:dyDescent="0.2">
      <c r="A590" s="8">
        <v>36879</v>
      </c>
      <c r="B590" s="7" t="s">
        <v>34</v>
      </c>
      <c r="C590" t="s">
        <v>41</v>
      </c>
      <c r="D590" s="10">
        <v>143.42403541695569</v>
      </c>
      <c r="E590" s="6" t="s">
        <v>4</v>
      </c>
      <c r="F590" s="8">
        <v>36880</v>
      </c>
      <c r="G590" s="10">
        <f>G589+D590*IF($E590="D",-1,1)</f>
        <v>7366.1095068292125</v>
      </c>
      <c r="H590" s="10">
        <f>H589+D590*IF(F590="",0,IF($E590="D",-1,1))</f>
        <v>7366.1095068292125</v>
      </c>
    </row>
    <row r="591" spans="1:8" x14ac:dyDescent="0.2">
      <c r="A591" s="8">
        <v>36881</v>
      </c>
      <c r="B591" s="7" t="s">
        <v>32</v>
      </c>
      <c r="C591" t="s">
        <v>41</v>
      </c>
      <c r="D591" s="10">
        <v>152.44901723741037</v>
      </c>
      <c r="E591" s="6" t="s">
        <v>7</v>
      </c>
      <c r="F591" s="8">
        <v>36880</v>
      </c>
      <c r="G591" s="10">
        <f>G590+D591*IF($E591="D",-1,1)</f>
        <v>7213.6604895918017</v>
      </c>
      <c r="H591" s="10">
        <f>H590+D591*IF(F591="",0,IF($E591="D",-1,1))</f>
        <v>7213.6604895918017</v>
      </c>
    </row>
    <row r="592" spans="1:8" x14ac:dyDescent="0.2">
      <c r="A592" s="8">
        <v>36878</v>
      </c>
      <c r="B592" s="7" t="s">
        <v>11</v>
      </c>
      <c r="C592" t="s">
        <v>41</v>
      </c>
      <c r="D592" s="10">
        <v>28.507966223395741</v>
      </c>
      <c r="E592" s="6" t="s">
        <v>7</v>
      </c>
      <c r="F592" s="8">
        <v>36884</v>
      </c>
      <c r="G592" s="10">
        <f>G591+D592*IF($E592="D",-1,1)</f>
        <v>7185.152523368406</v>
      </c>
      <c r="H592" s="10">
        <f>H591+D592*IF(F592="",0,IF($E592="D",-1,1))</f>
        <v>7185.152523368406</v>
      </c>
    </row>
    <row r="593" spans="1:8" x14ac:dyDescent="0.2">
      <c r="A593" s="8">
        <v>36884</v>
      </c>
      <c r="B593" s="7" t="s">
        <v>14</v>
      </c>
      <c r="C593" t="s">
        <v>41</v>
      </c>
      <c r="D593" s="10">
        <v>150.16228197884922</v>
      </c>
      <c r="E593" s="6" t="s">
        <v>7</v>
      </c>
      <c r="F593" s="8">
        <v>36885</v>
      </c>
      <c r="G593" s="10">
        <f>G592+D593*IF($E593="D",-1,1)</f>
        <v>7034.990241389557</v>
      </c>
      <c r="H593" s="10">
        <f>H592+D593*IF(F593="",0,IF($E593="D",-1,1))</f>
        <v>7034.990241389557</v>
      </c>
    </row>
    <row r="594" spans="1:8" x14ac:dyDescent="0.2">
      <c r="A594" s="8">
        <v>36875</v>
      </c>
      <c r="B594" s="7" t="s">
        <v>36</v>
      </c>
      <c r="C594" t="s">
        <v>41</v>
      </c>
      <c r="D594" s="10">
        <v>351.85233178394316</v>
      </c>
      <c r="E594" s="6" t="s">
        <v>7</v>
      </c>
      <c r="F594" s="8">
        <v>36886</v>
      </c>
      <c r="G594" s="10">
        <f>G593+D594*IF($E594="D",-1,1)</f>
        <v>6683.1379096056135</v>
      </c>
      <c r="H594" s="10">
        <f>H593+D594*IF(F594="",0,IF($E594="D",-1,1))</f>
        <v>6683.1379096056135</v>
      </c>
    </row>
    <row r="595" spans="1:8" x14ac:dyDescent="0.2">
      <c r="A595" s="8">
        <v>36885</v>
      </c>
      <c r="B595" s="7" t="s">
        <v>32</v>
      </c>
      <c r="C595" t="s">
        <v>41</v>
      </c>
      <c r="D595" s="10">
        <v>152.44901723741037</v>
      </c>
      <c r="E595" s="6" t="s">
        <v>7</v>
      </c>
      <c r="F595" s="8">
        <v>36886</v>
      </c>
      <c r="G595" s="10">
        <f>G594+D595*IF($E595="D",-1,1)</f>
        <v>6530.6888923682027</v>
      </c>
      <c r="H595" s="10">
        <f>H594+D595*IF(F595="",0,IF($E595="D",-1,1))</f>
        <v>6530.6888923682027</v>
      </c>
    </row>
    <row r="596" spans="1:8" x14ac:dyDescent="0.2">
      <c r="A596" s="8">
        <v>36886</v>
      </c>
      <c r="B596" s="7" t="s">
        <v>5</v>
      </c>
      <c r="C596" t="s">
        <v>41</v>
      </c>
      <c r="D596" s="10">
        <v>25.95202333573307</v>
      </c>
      <c r="E596" s="6" t="s">
        <v>7</v>
      </c>
      <c r="F596" s="8">
        <v>36888</v>
      </c>
      <c r="G596" s="10">
        <f>G595+D596*IF($E596="D",-1,1)</f>
        <v>6504.7368690324693</v>
      </c>
      <c r="H596" s="10">
        <f>H595+D596*IF(F596="",0,IF($E596="D",-1,1))</f>
        <v>6504.7368690324693</v>
      </c>
    </row>
    <row r="597" spans="1:8" x14ac:dyDescent="0.2">
      <c r="A597" s="8">
        <v>36886</v>
      </c>
      <c r="B597" s="7" t="s">
        <v>9</v>
      </c>
      <c r="C597" t="s">
        <v>41</v>
      </c>
      <c r="D597" s="10">
        <v>5.0864736560475761</v>
      </c>
      <c r="E597" s="6" t="s">
        <v>7</v>
      </c>
      <c r="F597" s="8">
        <v>36888</v>
      </c>
      <c r="G597" s="10">
        <f>G596+D597*IF($E597="D",-1,1)</f>
        <v>6499.6503953764213</v>
      </c>
      <c r="H597" s="10">
        <f>H596+D597*IF(F597="",0,IF($E597="D",-1,1))</f>
        <v>6499.6503953764213</v>
      </c>
    </row>
    <row r="598" spans="1:8" x14ac:dyDescent="0.2">
      <c r="A598" s="8">
        <v>36889</v>
      </c>
      <c r="B598" s="7" t="s">
        <v>32</v>
      </c>
      <c r="C598" t="s">
        <v>41</v>
      </c>
      <c r="D598" s="10">
        <v>2065.3899569636424</v>
      </c>
      <c r="E598" s="6" t="s">
        <v>7</v>
      </c>
      <c r="F598" s="8">
        <v>36888</v>
      </c>
      <c r="G598" s="10">
        <f>G597+D598*IF($E598="D",-1,1)</f>
        <v>4434.260438412779</v>
      </c>
      <c r="H598" s="10">
        <f>H597+D598*IF(F598="",0,IF($E598="D",-1,1))</f>
        <v>4434.260438412779</v>
      </c>
    </row>
    <row r="599" spans="1:8" x14ac:dyDescent="0.2">
      <c r="A599" s="8">
        <v>36867</v>
      </c>
      <c r="B599" s="7" t="s">
        <v>11</v>
      </c>
      <c r="C599" t="s">
        <v>41</v>
      </c>
      <c r="D599" s="10">
        <v>12.109244680229086</v>
      </c>
      <c r="E599" s="6" t="s">
        <v>7</v>
      </c>
      <c r="F599" s="8">
        <v>36889</v>
      </c>
      <c r="G599" s="10">
        <f>G598+D599*IF($E599="D",-1,1)</f>
        <v>4422.1511937325495</v>
      </c>
      <c r="H599" s="10">
        <f>H598+D599*IF(F599="",0,IF($E599="D",-1,1))</f>
        <v>4422.1511937325495</v>
      </c>
    </row>
    <row r="600" spans="1:8" x14ac:dyDescent="0.2">
      <c r="A600" s="8">
        <v>36867</v>
      </c>
      <c r="B600" s="7" t="s">
        <v>9</v>
      </c>
      <c r="C600" t="s">
        <v>41</v>
      </c>
      <c r="D600" s="10">
        <v>2.3736311983864784</v>
      </c>
      <c r="E600" s="6" t="s">
        <v>7</v>
      </c>
      <c r="F600" s="8">
        <v>36889</v>
      </c>
      <c r="G600" s="10">
        <f>G599+D600*IF($E600="D",-1,1)</f>
        <v>4419.7775625341628</v>
      </c>
      <c r="H600" s="10">
        <f>H599+D600*IF(F600="",0,IF($E600="D",-1,1))</f>
        <v>4419.7775625341628</v>
      </c>
    </row>
    <row r="601" spans="1:8" x14ac:dyDescent="0.2">
      <c r="A601" s="8">
        <v>36867</v>
      </c>
      <c r="B601" s="7" t="s">
        <v>11</v>
      </c>
      <c r="C601" t="s">
        <v>41</v>
      </c>
      <c r="D601" s="10">
        <v>11.859411842615939</v>
      </c>
      <c r="E601" s="6" t="s">
        <v>7</v>
      </c>
      <c r="F601" s="8">
        <v>36889</v>
      </c>
      <c r="G601" s="10">
        <f>G600+D601*IF($E601="D",-1,1)</f>
        <v>4407.9181506915465</v>
      </c>
      <c r="H601" s="10">
        <f>H600+D601*IF(F601="",0,IF($E601="D",-1,1))</f>
        <v>4407.9181506915465</v>
      </c>
    </row>
    <row r="602" spans="1:8" x14ac:dyDescent="0.2">
      <c r="A602" s="8">
        <v>36867</v>
      </c>
      <c r="B602" s="7" t="s">
        <v>9</v>
      </c>
      <c r="C602" t="s">
        <v>41</v>
      </c>
      <c r="D602" s="10">
        <v>2.3248475128705084</v>
      </c>
      <c r="E602" s="6" t="s">
        <v>7</v>
      </c>
      <c r="F602" s="8">
        <v>36889</v>
      </c>
      <c r="G602" s="10">
        <f>G601+D602*IF($E602="D",-1,1)</f>
        <v>4405.5933031786763</v>
      </c>
      <c r="H602" s="10">
        <f>H601+D602*IF(F602="",0,IF($E602="D",-1,1))</f>
        <v>4405.5933031786763</v>
      </c>
    </row>
    <row r="603" spans="1:8" x14ac:dyDescent="0.2">
      <c r="A603" s="8">
        <v>36875</v>
      </c>
      <c r="B603" s="7" t="s">
        <v>13</v>
      </c>
      <c r="C603" t="s">
        <v>41</v>
      </c>
      <c r="D603" s="10">
        <v>519.74900793802033</v>
      </c>
      <c r="E603" s="6" t="s">
        <v>7</v>
      </c>
      <c r="F603" s="8">
        <v>36889</v>
      </c>
      <c r="G603" s="10">
        <f>G602+D603*IF($E603="D",-1,1)</f>
        <v>3885.8442952406558</v>
      </c>
      <c r="H603" s="10">
        <f>H602+D603*IF(F603="",0,IF($E603="D",-1,1))</f>
        <v>3885.8442952406558</v>
      </c>
    </row>
    <row r="604" spans="1:8" x14ac:dyDescent="0.2">
      <c r="A604" s="8">
        <v>36875</v>
      </c>
      <c r="B604" s="7" t="s">
        <v>25</v>
      </c>
      <c r="C604" t="s">
        <v>41</v>
      </c>
      <c r="D604" s="10">
        <v>204.37162801829996</v>
      </c>
      <c r="E604" s="6" t="s">
        <v>7</v>
      </c>
      <c r="F604" s="8">
        <v>36889</v>
      </c>
      <c r="G604" s="10">
        <f>G603+D604*IF($E604="D",-1,1)</f>
        <v>3681.472667222356</v>
      </c>
      <c r="H604" s="10">
        <f>H603+D604*IF(F604="",0,IF($E604="D",-1,1))</f>
        <v>3681.472667222356</v>
      </c>
    </row>
    <row r="605" spans="1:8" x14ac:dyDescent="0.2">
      <c r="A605" s="8">
        <v>36875</v>
      </c>
      <c r="B605" s="7" t="s">
        <v>9</v>
      </c>
      <c r="C605" t="s">
        <v>41</v>
      </c>
      <c r="D605" s="10">
        <v>73.47890181825943</v>
      </c>
      <c r="E605" s="6" t="s">
        <v>7</v>
      </c>
      <c r="F605" s="8">
        <v>36889</v>
      </c>
      <c r="G605" s="10">
        <f>G604+D605*IF($E605="D",-1,1)</f>
        <v>3607.9937654040964</v>
      </c>
      <c r="H605" s="10">
        <f>H604+D605*IF(F605="",0,IF($E605="D",-1,1))</f>
        <v>3607.9937654040964</v>
      </c>
    </row>
    <row r="606" spans="1:8" x14ac:dyDescent="0.2">
      <c r="A606" s="8">
        <v>36875</v>
      </c>
      <c r="B606" s="7" t="s">
        <v>11</v>
      </c>
      <c r="C606" t="s">
        <v>41</v>
      </c>
      <c r="D606" s="10">
        <v>25.946822733807245</v>
      </c>
      <c r="E606" s="6" t="s">
        <v>7</v>
      </c>
      <c r="F606" s="8">
        <v>36889</v>
      </c>
      <c r="G606" s="10">
        <f>G605+D606*IF($E606="D",-1,1)</f>
        <v>3582.0469426702894</v>
      </c>
      <c r="H606" s="10">
        <f>H605+D606*IF(F606="",0,IF($E606="D",-1,1))</f>
        <v>3582.0469426702894</v>
      </c>
    </row>
    <row r="607" spans="1:8" x14ac:dyDescent="0.2">
      <c r="A607" s="8">
        <v>36891</v>
      </c>
      <c r="B607" s="7" t="s">
        <v>5</v>
      </c>
      <c r="C607" t="s">
        <v>41</v>
      </c>
      <c r="D607" s="10">
        <v>22.403907573209832</v>
      </c>
      <c r="E607" s="6" t="s">
        <v>7</v>
      </c>
      <c r="F607" s="8">
        <v>36891</v>
      </c>
      <c r="G607" s="10">
        <f>G606+D607*IF($E607="D",-1,1)</f>
        <v>3559.6430350970795</v>
      </c>
      <c r="H607" s="10">
        <f>H606+D607*IF(F607="",0,IF($E607="D",-1,1))</f>
        <v>3559.6430350970795</v>
      </c>
    </row>
    <row r="608" spans="1:8" x14ac:dyDescent="0.2">
      <c r="A608" s="8">
        <v>36891</v>
      </c>
      <c r="B608" s="7" t="s">
        <v>9</v>
      </c>
      <c r="C608" t="s">
        <v>41</v>
      </c>
      <c r="D608" s="10">
        <v>0.29575109344057615</v>
      </c>
      <c r="E608" s="6" t="s">
        <v>7</v>
      </c>
      <c r="F608" s="8">
        <v>36891</v>
      </c>
      <c r="G608" s="10">
        <f>G607+D608*IF($E608="D",-1,1)</f>
        <v>3559.3472840036388</v>
      </c>
      <c r="H608" s="10">
        <f>H607+D608*IF(F608="",0,IF($E608="D",-1,1))</f>
        <v>3559.3472840036388</v>
      </c>
    </row>
    <row r="609" spans="1:8" x14ac:dyDescent="0.2">
      <c r="A609" s="8">
        <v>36892</v>
      </c>
      <c r="B609" s="7" t="s">
        <v>32</v>
      </c>
      <c r="C609" t="s">
        <v>41</v>
      </c>
      <c r="D609" s="10">
        <v>25.699855325882645</v>
      </c>
      <c r="E609" s="6" t="s">
        <v>7</v>
      </c>
      <c r="F609" s="8">
        <v>36892</v>
      </c>
      <c r="G609" s="10">
        <f>G608+D609*IF($E609="D",-1,1)</f>
        <v>3533.6474286777561</v>
      </c>
      <c r="H609" s="10">
        <f>H608+D609*IF(F609="",0,IF($E609="D",-1,1))</f>
        <v>3533.6474286777561</v>
      </c>
    </row>
    <row r="610" spans="1:8" x14ac:dyDescent="0.2">
      <c r="A610" s="8">
        <v>36894</v>
      </c>
      <c r="B610" s="7" t="s">
        <v>5</v>
      </c>
      <c r="C610" t="s">
        <v>41</v>
      </c>
      <c r="D610" s="10">
        <v>55.483819823555507</v>
      </c>
      <c r="E610" s="6" t="s">
        <v>7</v>
      </c>
      <c r="F610" s="8">
        <v>36892</v>
      </c>
      <c r="G610" s="10">
        <f>G609+D610*IF($E610="D",-1,1)</f>
        <v>3478.1636088542004</v>
      </c>
      <c r="H610" s="10">
        <f>H609+D610*IF(F610="",0,IF($E610="D",-1,1))</f>
        <v>3478.1636088542004</v>
      </c>
    </row>
    <row r="611" spans="1:8" x14ac:dyDescent="0.2">
      <c r="A611" s="8">
        <v>36894</v>
      </c>
      <c r="B611" s="7" t="s">
        <v>9</v>
      </c>
      <c r="C611" t="s">
        <v>41</v>
      </c>
      <c r="D611" s="10">
        <v>10.034194314566351</v>
      </c>
      <c r="E611" s="6" t="s">
        <v>7</v>
      </c>
      <c r="F611" s="8">
        <v>36892</v>
      </c>
      <c r="G611" s="10">
        <f>G610+D611*IF($E611="D",-1,1)</f>
        <v>3468.1294145396341</v>
      </c>
      <c r="H611" s="10">
        <f>H610+D611*IF(F611="",0,IF($E611="D",-1,1))</f>
        <v>3468.1294145396341</v>
      </c>
    </row>
    <row r="612" spans="1:8" x14ac:dyDescent="0.2">
      <c r="A612" s="8">
        <v>36889</v>
      </c>
      <c r="B612" s="7" t="s">
        <v>13</v>
      </c>
      <c r="C612" t="s">
        <v>41</v>
      </c>
      <c r="D612" s="10">
        <v>68.602057756834668</v>
      </c>
      <c r="E612" s="6" t="s">
        <v>7</v>
      </c>
      <c r="F612" s="8">
        <v>36893</v>
      </c>
      <c r="G612" s="10">
        <f>G611+D612*IF($E612="D",-1,1)</f>
        <v>3399.5273567827994</v>
      </c>
      <c r="H612" s="10">
        <f>H611+D612*IF(F612="",0,IF($E612="D",-1,1))</f>
        <v>3399.5273567827994</v>
      </c>
    </row>
    <row r="613" spans="1:8" x14ac:dyDescent="0.2">
      <c r="A613" s="8">
        <v>36889</v>
      </c>
      <c r="B613" s="7" t="s">
        <v>26</v>
      </c>
      <c r="C613" t="s">
        <v>41</v>
      </c>
      <c r="D613" s="10">
        <v>171.05541979123632</v>
      </c>
      <c r="E613" s="6" t="s">
        <v>7</v>
      </c>
      <c r="F613" s="8">
        <v>36893</v>
      </c>
      <c r="G613" s="10">
        <f>G612+D613*IF($E613="D",-1,1)</f>
        <v>3228.4719369915629</v>
      </c>
      <c r="H613" s="10">
        <f>H612+D613*IF(F613="",0,IF($E613="D",-1,1))</f>
        <v>3228.4719369915629</v>
      </c>
    </row>
    <row r="614" spans="1:8" x14ac:dyDescent="0.2">
      <c r="A614" s="8">
        <v>36893</v>
      </c>
      <c r="B614" s="7" t="s">
        <v>5</v>
      </c>
      <c r="C614" t="s">
        <v>41</v>
      </c>
      <c r="D614" s="10">
        <v>12.19592137899283</v>
      </c>
      <c r="E614" s="6" t="s">
        <v>7</v>
      </c>
      <c r="F614" s="8">
        <v>36893</v>
      </c>
      <c r="G614" s="10">
        <f>G613+D614*IF($E614="D",-1,1)</f>
        <v>3216.2760156125701</v>
      </c>
      <c r="H614" s="10">
        <f>H613+D614*IF(F614="",0,IF($E614="D",-1,1))</f>
        <v>3216.2760156125701</v>
      </c>
    </row>
    <row r="615" spans="1:8" x14ac:dyDescent="0.2">
      <c r="A615" s="8">
        <v>36893</v>
      </c>
      <c r="B615" s="7" t="s">
        <v>9</v>
      </c>
      <c r="C615" t="s">
        <v>41</v>
      </c>
      <c r="D615" s="10">
        <v>2.3904005902825949</v>
      </c>
      <c r="E615" s="6" t="s">
        <v>7</v>
      </c>
      <c r="F615" s="8">
        <v>36893</v>
      </c>
      <c r="G615" s="10">
        <f>G614+D615*IF($E615="D",-1,1)</f>
        <v>3213.8856150222873</v>
      </c>
      <c r="H615" s="10">
        <f>H614+D615*IF(F615="",0,IF($E615="D",-1,1))</f>
        <v>3213.8856150222873</v>
      </c>
    </row>
    <row r="616" spans="1:8" x14ac:dyDescent="0.2">
      <c r="A616" s="8">
        <v>36876</v>
      </c>
      <c r="B616" s="7" t="s">
        <v>11</v>
      </c>
      <c r="C616" t="s">
        <v>41</v>
      </c>
      <c r="D616" s="10">
        <v>54.030980689282991</v>
      </c>
      <c r="E616" s="6" t="s">
        <v>7</v>
      </c>
      <c r="F616" s="8">
        <v>36894</v>
      </c>
      <c r="G616" s="10">
        <f>G615+D616*IF($E616="D",-1,1)</f>
        <v>3159.8546343330045</v>
      </c>
      <c r="H616" s="10">
        <f>H615+D616*IF(F616="",0,IF($E616="D",-1,1))</f>
        <v>3159.8546343330045</v>
      </c>
    </row>
    <row r="617" spans="1:8" x14ac:dyDescent="0.2">
      <c r="A617" s="8">
        <v>36876</v>
      </c>
      <c r="B617" s="7" t="s">
        <v>9</v>
      </c>
      <c r="C617" t="s">
        <v>41</v>
      </c>
      <c r="D617" s="10">
        <v>10.593682207827646</v>
      </c>
      <c r="E617" s="6" t="s">
        <v>7</v>
      </c>
      <c r="F617" s="8">
        <v>36894</v>
      </c>
      <c r="G617" s="10">
        <f>G616+D617*IF($E617="D",-1,1)</f>
        <v>3149.260952125177</v>
      </c>
      <c r="H617" s="10">
        <f>H616+D617*IF(F617="",0,IF($E617="D",-1,1))</f>
        <v>3149.260952125177</v>
      </c>
    </row>
    <row r="618" spans="1:8" x14ac:dyDescent="0.2">
      <c r="A618" s="8">
        <v>36889</v>
      </c>
      <c r="B618" s="7" t="s">
        <v>13</v>
      </c>
      <c r="C618" t="s">
        <v>41</v>
      </c>
      <c r="D618" s="10">
        <v>159.59735165567258</v>
      </c>
      <c r="E618" s="6" t="s">
        <v>7</v>
      </c>
      <c r="F618" s="8">
        <v>36894</v>
      </c>
      <c r="G618" s="10">
        <f>G617+D618*IF($E618="D",-1,1)</f>
        <v>2989.6636004695047</v>
      </c>
      <c r="H618" s="10">
        <f>H617+D618*IF(F618="",0,IF($E618="D",-1,1))</f>
        <v>2989.6636004695047</v>
      </c>
    </row>
    <row r="619" spans="1:8" x14ac:dyDescent="0.2">
      <c r="A619" s="8">
        <v>36889</v>
      </c>
      <c r="B619" s="7" t="s">
        <v>26</v>
      </c>
      <c r="C619" t="s">
        <v>41</v>
      </c>
      <c r="D619" s="10">
        <v>1926.8656329606972</v>
      </c>
      <c r="E619" s="6" t="s">
        <v>7</v>
      </c>
      <c r="F619" s="8">
        <v>36894</v>
      </c>
      <c r="G619" s="10">
        <f>G618+D619*IF($E619="D",-1,1)</f>
        <v>1062.7979675088075</v>
      </c>
      <c r="H619" s="10">
        <f>H618+D619*IF(F619="",0,IF($E619="D",-1,1))</f>
        <v>1062.7979675088075</v>
      </c>
    </row>
    <row r="620" spans="1:8" x14ac:dyDescent="0.2">
      <c r="A620" s="8">
        <v>36889</v>
      </c>
      <c r="B620" s="7" t="s">
        <v>9</v>
      </c>
      <c r="C620" t="s">
        <v>41</v>
      </c>
      <c r="D620" s="10">
        <v>19.530243598284645</v>
      </c>
      <c r="E620" s="6" t="s">
        <v>7</v>
      </c>
      <c r="F620" s="8">
        <v>36894</v>
      </c>
      <c r="G620" s="10">
        <f>G619+D620*IF($E620="D",-1,1)</f>
        <v>1043.2677239105228</v>
      </c>
      <c r="H620" s="10">
        <f>H619+D620*IF(F620="",0,IF($E620="D",-1,1))</f>
        <v>1043.2677239105228</v>
      </c>
    </row>
    <row r="621" spans="1:8" x14ac:dyDescent="0.2">
      <c r="A621" s="8">
        <v>36893</v>
      </c>
      <c r="B621" s="7" t="s">
        <v>27</v>
      </c>
      <c r="C621" t="s">
        <v>41</v>
      </c>
      <c r="D621" s="10">
        <v>31.148383201947688</v>
      </c>
      <c r="E621" s="6" t="s">
        <v>7</v>
      </c>
      <c r="F621" s="8">
        <v>36895</v>
      </c>
      <c r="G621" s="10">
        <f>G620+D621*IF($E621="D",-1,1)</f>
        <v>1012.1193407085751</v>
      </c>
      <c r="H621" s="10">
        <f>H620+D621*IF(F621="",0,IF($E621="D",-1,1))</f>
        <v>1012.1193407085751</v>
      </c>
    </row>
    <row r="622" spans="1:8" x14ac:dyDescent="0.2">
      <c r="A622" s="8">
        <v>36893</v>
      </c>
      <c r="B622" s="7" t="s">
        <v>27</v>
      </c>
      <c r="C622" t="s">
        <v>41</v>
      </c>
      <c r="D622" s="10">
        <v>4.7365909655663403</v>
      </c>
      <c r="E622" s="6" t="s">
        <v>7</v>
      </c>
      <c r="F622" s="8">
        <v>36895</v>
      </c>
      <c r="G622" s="10">
        <f>G621+D622*IF($E622="D",-1,1)</f>
        <v>1007.3827497430087</v>
      </c>
      <c r="H622" s="10">
        <f>H621+D622*IF(F622="",0,IF($E622="D",-1,1))</f>
        <v>1007.3827497430087</v>
      </c>
    </row>
    <row r="623" spans="1:8" x14ac:dyDescent="0.2">
      <c r="A623" s="8">
        <v>36893</v>
      </c>
      <c r="B623" s="7" t="s">
        <v>30</v>
      </c>
      <c r="C623" t="s">
        <v>41</v>
      </c>
      <c r="D623" s="10">
        <v>147.00506283186246</v>
      </c>
      <c r="E623" s="6" t="s">
        <v>7</v>
      </c>
      <c r="F623" s="8">
        <v>36895</v>
      </c>
      <c r="G623" s="10">
        <f>G622+D623*IF($E623="D",-1,1)</f>
        <v>860.37768691114627</v>
      </c>
      <c r="H623" s="10">
        <f>H622+D623*IF(F623="",0,IF($E623="D",-1,1))</f>
        <v>860.37768691114627</v>
      </c>
    </row>
    <row r="624" spans="1:8" x14ac:dyDescent="0.2">
      <c r="A624" s="8">
        <v>36893</v>
      </c>
      <c r="B624" s="7" t="s">
        <v>9</v>
      </c>
      <c r="C624" t="s">
        <v>41</v>
      </c>
      <c r="D624" s="10">
        <v>34.918447398228849</v>
      </c>
      <c r="E624" s="6" t="s">
        <v>7</v>
      </c>
      <c r="F624" s="8">
        <v>36895</v>
      </c>
      <c r="G624" s="10">
        <f>G623+D624*IF($E624="D",-1,1)</f>
        <v>825.45923951291741</v>
      </c>
      <c r="H624" s="10">
        <f>H623+D624*IF(F624="",0,IF($E624="D",-1,1))</f>
        <v>825.45923951291741</v>
      </c>
    </row>
    <row r="625" spans="1:10" x14ac:dyDescent="0.2">
      <c r="A625" s="8">
        <v>36893</v>
      </c>
      <c r="B625" s="7" t="s">
        <v>27</v>
      </c>
      <c r="C625" t="s">
        <v>41</v>
      </c>
      <c r="D625" s="10">
        <v>36.102976262163523</v>
      </c>
      <c r="E625" s="6" t="s">
        <v>7</v>
      </c>
      <c r="F625" s="8">
        <v>36895</v>
      </c>
      <c r="G625" s="10">
        <f>G624+D625*IF($E625="D",-1,1)</f>
        <v>789.35626325075384</v>
      </c>
      <c r="H625" s="10">
        <f>H624+D625*IF(F625="",0,IF($E625="D",-1,1))</f>
        <v>789.35626325075384</v>
      </c>
    </row>
    <row r="626" spans="1:10" x14ac:dyDescent="0.2">
      <c r="A626" s="8">
        <v>36893</v>
      </c>
      <c r="B626" s="7" t="s">
        <v>27</v>
      </c>
      <c r="C626" t="s">
        <v>41</v>
      </c>
      <c r="D626" s="10">
        <v>6.7992261687885032</v>
      </c>
      <c r="E626" s="6" t="s">
        <v>7</v>
      </c>
      <c r="F626" s="8">
        <v>36895</v>
      </c>
      <c r="G626" s="10">
        <f>G625+D626*IF($E626="D",-1,1)</f>
        <v>782.55703708196529</v>
      </c>
      <c r="H626" s="10">
        <f>H625+D626*IF(F626="",0,IF($E626="D",-1,1))</f>
        <v>782.55703708196529</v>
      </c>
    </row>
    <row r="627" spans="1:10" x14ac:dyDescent="0.2">
      <c r="A627" s="8">
        <v>36893</v>
      </c>
      <c r="B627" s="7" t="s">
        <v>30</v>
      </c>
      <c r="C627" t="s">
        <v>41</v>
      </c>
      <c r="D627" s="10">
        <v>209.57928644712993</v>
      </c>
      <c r="E627" s="6" t="s">
        <v>7</v>
      </c>
      <c r="F627" s="8">
        <v>36895</v>
      </c>
      <c r="G627" s="10">
        <f>G626+D627*IF($E627="D",-1,1)</f>
        <v>572.97775063483539</v>
      </c>
      <c r="H627" s="10">
        <f>H626+D627*IF(F627="",0,IF($E627="D",-1,1))</f>
        <v>572.97775063483539</v>
      </c>
    </row>
    <row r="628" spans="1:10" x14ac:dyDescent="0.2">
      <c r="A628" s="8">
        <v>36893</v>
      </c>
      <c r="B628" s="7" t="s">
        <v>9</v>
      </c>
      <c r="C628" t="s">
        <v>41</v>
      </c>
      <c r="D628" s="10">
        <v>48.154071074780816</v>
      </c>
      <c r="E628" s="6" t="s">
        <v>7</v>
      </c>
      <c r="F628" s="8">
        <v>36895</v>
      </c>
      <c r="G628" s="10">
        <f>G627+D628*IF($E628="D",-1,1)</f>
        <v>524.82367956005453</v>
      </c>
      <c r="H628" s="10">
        <f>H627+D628*IF(F628="",0,IF($E628="D",-1,1))</f>
        <v>524.82367956005453</v>
      </c>
    </row>
    <row r="629" spans="1:10" x14ac:dyDescent="0.2">
      <c r="A629" s="8">
        <v>36886</v>
      </c>
      <c r="B629" s="7" t="s">
        <v>6</v>
      </c>
      <c r="C629" t="s">
        <v>41</v>
      </c>
      <c r="D629" s="10">
        <v>130.01461986075307</v>
      </c>
      <c r="E629" s="6" t="s">
        <v>7</v>
      </c>
      <c r="F629" s="8">
        <v>36897</v>
      </c>
      <c r="G629" s="10">
        <f>G628+D629*IF($E629="D",-1,1)</f>
        <v>394.80905969930143</v>
      </c>
      <c r="H629" s="10">
        <f>H628+D629*IF(F629="",0,IF($E629="D",-1,1))</f>
        <v>394.80905969930143</v>
      </c>
    </row>
    <row r="630" spans="1:10" x14ac:dyDescent="0.2">
      <c r="A630" s="8">
        <v>36886</v>
      </c>
      <c r="B630" s="7" t="s">
        <v>9</v>
      </c>
      <c r="C630" t="s">
        <v>41</v>
      </c>
      <c r="D630" s="10">
        <v>25.483377721405517</v>
      </c>
      <c r="E630" s="6" t="s">
        <v>7</v>
      </c>
      <c r="F630" s="8">
        <v>36897</v>
      </c>
      <c r="G630" s="10">
        <f>G629+D630*IF($E630="D",-1,1)</f>
        <v>369.3256819778959</v>
      </c>
      <c r="H630" s="10">
        <f>H629+D630*IF(F630="",0,IF($E630="D",-1,1))</f>
        <v>369.3256819778959</v>
      </c>
      <c r="J630" s="13"/>
    </row>
    <row r="631" spans="1:10" x14ac:dyDescent="0.2">
      <c r="A631" s="8">
        <v>36845</v>
      </c>
      <c r="B631" s="7" t="s">
        <v>11</v>
      </c>
      <c r="C631" t="s">
        <v>41</v>
      </c>
      <c r="D631" s="10">
        <v>64.028587239712365</v>
      </c>
      <c r="E631" s="6" t="s">
        <v>7</v>
      </c>
      <c r="F631" s="8">
        <v>36900</v>
      </c>
      <c r="G631" s="10">
        <f>G630+D631*IF($E631="D",-1,1)</f>
        <v>305.29709473818355</v>
      </c>
      <c r="H631" s="10">
        <f>H630+D631*IF(F631="",0,IF($E631="D",-1,1))</f>
        <v>305.29709473818355</v>
      </c>
    </row>
    <row r="632" spans="1:10" x14ac:dyDescent="0.2">
      <c r="A632" s="8">
        <v>36845</v>
      </c>
      <c r="B632" s="7" t="s">
        <v>9</v>
      </c>
      <c r="C632" t="s">
        <v>41</v>
      </c>
      <c r="D632" s="10">
        <v>3.5215722981841799</v>
      </c>
      <c r="E632" s="6" t="s">
        <v>7</v>
      </c>
      <c r="F632" s="8">
        <v>36900</v>
      </c>
      <c r="G632" s="10">
        <f>G631+D632*IF($E632="D",-1,1)</f>
        <v>301.77552243999935</v>
      </c>
      <c r="H632" s="10">
        <f>H631+D632*IF(F632="",0,IF($E632="D",-1,1))</f>
        <v>301.77552243999935</v>
      </c>
    </row>
    <row r="633" spans="1:10" x14ac:dyDescent="0.2">
      <c r="A633" s="8">
        <v>36901</v>
      </c>
      <c r="B633" s="7" t="s">
        <v>14</v>
      </c>
      <c r="C633" t="s">
        <v>41</v>
      </c>
      <c r="D633" s="10">
        <v>304.13578938863373</v>
      </c>
      <c r="E633" s="6" t="s">
        <v>7</v>
      </c>
      <c r="F633" s="8">
        <v>36900</v>
      </c>
      <c r="G633" s="10">
        <f>G632+D633*IF($E633="D",-1,1)</f>
        <v>-2.3602669486343757</v>
      </c>
      <c r="H633" s="10">
        <f>H632+D633*IF(F633="",0,IF($E633="D",-1,1))</f>
        <v>-2.3602669486343757</v>
      </c>
    </row>
    <row r="634" spans="1:10" x14ac:dyDescent="0.2">
      <c r="A634" s="8">
        <v>36901</v>
      </c>
      <c r="B634" s="7" t="s">
        <v>14</v>
      </c>
      <c r="C634" t="s">
        <v>41</v>
      </c>
      <c r="D634" s="10">
        <v>183.3961677366047</v>
      </c>
      <c r="E634" s="6" t="s">
        <v>7</v>
      </c>
      <c r="F634" s="8">
        <v>36900</v>
      </c>
      <c r="G634" s="10">
        <f>G633+D634*IF($E634="D",-1,1)</f>
        <v>-185.75643468523907</v>
      </c>
      <c r="H634" s="10">
        <f>H633+D634*IF(F634="",0,IF($E634="D",-1,1))</f>
        <v>-185.75643468523907</v>
      </c>
    </row>
    <row r="635" spans="1:10" x14ac:dyDescent="0.2">
      <c r="A635" s="8">
        <v>36895</v>
      </c>
      <c r="B635" s="7" t="s">
        <v>29</v>
      </c>
      <c r="C635" t="s">
        <v>41</v>
      </c>
      <c r="D635" s="10">
        <v>2103.7964378762631</v>
      </c>
      <c r="E635" s="6" t="s">
        <v>4</v>
      </c>
      <c r="F635" s="8">
        <v>36901</v>
      </c>
      <c r="G635" s="10">
        <f>G634+D635*IF($E635="D",-1,1)</f>
        <v>1918.040003191024</v>
      </c>
      <c r="H635" s="10">
        <f>H634+D635*IF(F635="",0,IF($E635="D",-1,1))</f>
        <v>1918.040003191024</v>
      </c>
    </row>
    <row r="636" spans="1:10" x14ac:dyDescent="0.2">
      <c r="A636" s="8">
        <v>36895</v>
      </c>
      <c r="B636" s="7" t="s">
        <v>34</v>
      </c>
      <c r="C636" t="s">
        <v>41</v>
      </c>
      <c r="D636" s="10">
        <v>412.34410182374762</v>
      </c>
      <c r="E636" s="6" t="s">
        <v>4</v>
      </c>
      <c r="F636" s="8">
        <v>36901</v>
      </c>
      <c r="G636" s="10">
        <f>G635+D636*IF($E636="D",-1,1)</f>
        <v>2330.3841050147716</v>
      </c>
      <c r="H636" s="10">
        <f>H635+D636*IF(F636="",0,IF($E636="D",-1,1))</f>
        <v>2330.3841050147716</v>
      </c>
    </row>
    <row r="637" spans="1:10" x14ac:dyDescent="0.2">
      <c r="A637" s="8">
        <v>36896</v>
      </c>
      <c r="B637" s="7" t="s">
        <v>29</v>
      </c>
      <c r="C637" t="s">
        <v>41</v>
      </c>
      <c r="D637" s="10">
        <v>278.98170154446098</v>
      </c>
      <c r="E637" s="6" t="s">
        <v>4</v>
      </c>
      <c r="F637" s="8">
        <v>36901</v>
      </c>
      <c r="G637" s="10">
        <f>G636+D637*IF($E637="D",-1,1)</f>
        <v>2609.3658065592326</v>
      </c>
      <c r="H637" s="10">
        <f>H636+D637*IF(F637="",0,IF($E637="D",-1,1))</f>
        <v>2609.3658065592326</v>
      </c>
    </row>
    <row r="638" spans="1:10" x14ac:dyDescent="0.2">
      <c r="A638" s="8">
        <v>36896</v>
      </c>
      <c r="B638" s="7" t="s">
        <v>34</v>
      </c>
      <c r="C638" t="s">
        <v>41</v>
      </c>
      <c r="D638" s="10">
        <v>54.680413502714359</v>
      </c>
      <c r="E638" s="6" t="s">
        <v>4</v>
      </c>
      <c r="F638" s="8">
        <v>36901</v>
      </c>
      <c r="G638" s="10">
        <f>G637+D638*IF($E638="D",-1,1)</f>
        <v>2664.0462200619468</v>
      </c>
      <c r="H638" s="10">
        <f>H637+D638*IF(F638="",0,IF($E638="D",-1,1))</f>
        <v>2664.0462200619468</v>
      </c>
    </row>
    <row r="639" spans="1:10" x14ac:dyDescent="0.2">
      <c r="A639" s="8">
        <v>36882</v>
      </c>
      <c r="B639" s="7" t="s">
        <v>11</v>
      </c>
      <c r="C639" t="s">
        <v>41</v>
      </c>
      <c r="D639" s="10">
        <v>37.642711336261371</v>
      </c>
      <c r="E639" s="6" t="s">
        <v>7</v>
      </c>
      <c r="F639" s="8">
        <v>36902</v>
      </c>
      <c r="G639" s="10">
        <f>G638+D639*IF($E639="D",-1,1)</f>
        <v>2626.4035087256852</v>
      </c>
      <c r="H639" s="10">
        <f>H638+D639*IF(F639="",0,IF($E639="D",-1,1))</f>
        <v>2626.4035087256852</v>
      </c>
    </row>
    <row r="640" spans="1:10" x14ac:dyDescent="0.2">
      <c r="A640" s="8">
        <v>36882</v>
      </c>
      <c r="B640" s="7" t="s">
        <v>9</v>
      </c>
      <c r="C640" t="s">
        <v>41</v>
      </c>
      <c r="D640" s="10">
        <v>7.378532434290662</v>
      </c>
      <c r="E640" s="6" t="s">
        <v>7</v>
      </c>
      <c r="F640" s="8">
        <v>36902</v>
      </c>
      <c r="G640" s="10">
        <f>G639+D640*IF($E640="D",-1,1)</f>
        <v>2619.0249762913945</v>
      </c>
      <c r="H640" s="10">
        <f>H639+D640*IF(F640="",0,IF($E640="D",-1,1))</f>
        <v>2619.0249762913945</v>
      </c>
    </row>
    <row r="641" spans="1:8" x14ac:dyDescent="0.2">
      <c r="A641" s="8">
        <v>36903</v>
      </c>
      <c r="B641" s="7" t="s">
        <v>22</v>
      </c>
      <c r="C641" t="s">
        <v>41</v>
      </c>
      <c r="D641" s="10">
        <v>91.469410342446224</v>
      </c>
      <c r="E641" s="6" t="s">
        <v>7</v>
      </c>
      <c r="F641" s="8">
        <v>36902</v>
      </c>
      <c r="G641" s="10">
        <f>G640+D641*IF($E641="D",-1,1)</f>
        <v>2527.5555659489482</v>
      </c>
      <c r="H641" s="10">
        <f>H640+D641*IF(F641="",0,IF($E641="D",-1,1))</f>
        <v>2527.5555659489482</v>
      </c>
    </row>
    <row r="642" spans="1:8" x14ac:dyDescent="0.2">
      <c r="A642" s="8">
        <v>36903</v>
      </c>
      <c r="B642" s="7" t="s">
        <v>20</v>
      </c>
      <c r="C642" t="s">
        <v>41</v>
      </c>
      <c r="D642" s="10">
        <v>91.469410342446224</v>
      </c>
      <c r="E642" s="6" t="s">
        <v>4</v>
      </c>
      <c r="F642" s="8">
        <v>36903</v>
      </c>
      <c r="G642" s="10">
        <f>G641+D642*IF($E642="D",-1,1)</f>
        <v>2619.0249762913945</v>
      </c>
      <c r="H642" s="10">
        <f>H641+D642*IF(F642="",0,IF($E642="D",-1,1))</f>
        <v>2619.0249762913945</v>
      </c>
    </row>
    <row r="643" spans="1:8" x14ac:dyDescent="0.2">
      <c r="A643" s="8">
        <v>36903</v>
      </c>
      <c r="B643" s="7" t="s">
        <v>29</v>
      </c>
      <c r="C643" t="s">
        <v>41</v>
      </c>
      <c r="D643" s="10">
        <v>2195.2658482187098</v>
      </c>
      <c r="E643" s="6" t="s">
        <v>4</v>
      </c>
      <c r="F643" s="8">
        <v>36904</v>
      </c>
      <c r="G643" s="10">
        <f>G642+D643*IF($E643="D",-1,1)</f>
        <v>4814.2908245101044</v>
      </c>
      <c r="H643" s="10">
        <f>H642+D643*IF(F643="",0,IF($E643="D",-1,1))</f>
        <v>4814.2908245101044</v>
      </c>
    </row>
    <row r="644" spans="1:8" x14ac:dyDescent="0.2">
      <c r="A644" s="8">
        <v>36903</v>
      </c>
      <c r="B644" s="7" t="s">
        <v>34</v>
      </c>
      <c r="C644" t="s">
        <v>41</v>
      </c>
      <c r="D644" s="10">
        <v>430.27210625086707</v>
      </c>
      <c r="E644" s="6" t="s">
        <v>4</v>
      </c>
      <c r="F644" s="8">
        <v>36904</v>
      </c>
      <c r="G644" s="10">
        <f>G643+D644*IF($E644="D",-1,1)</f>
        <v>5244.5629307609715</v>
      </c>
      <c r="H644" s="10">
        <f>H643+D644*IF(F644="",0,IF($E644="D",-1,1))</f>
        <v>5244.5629307609715</v>
      </c>
    </row>
    <row r="645" spans="1:8" x14ac:dyDescent="0.2">
      <c r="A645" s="8">
        <v>36906</v>
      </c>
      <c r="B645" s="7" t="s">
        <v>16</v>
      </c>
      <c r="C645" t="s">
        <v>41</v>
      </c>
      <c r="D645" s="10">
        <v>3456.4765678238055</v>
      </c>
      <c r="E645" s="6" t="s">
        <v>7</v>
      </c>
      <c r="F645" s="8">
        <v>36905</v>
      </c>
      <c r="G645" s="10">
        <f>G644+D645*IF($E645="D",-1,1)</f>
        <v>1788.0863629371661</v>
      </c>
      <c r="H645" s="10">
        <f>H644+D645*IF(F645="",0,IF($E645="D",-1,1))</f>
        <v>1788.0863629371661</v>
      </c>
    </row>
    <row r="646" spans="1:8" x14ac:dyDescent="0.2">
      <c r="A646" s="8">
        <v>36906</v>
      </c>
      <c r="B646" s="7" t="s">
        <v>16</v>
      </c>
      <c r="C646" t="s">
        <v>41</v>
      </c>
      <c r="D646" s="10">
        <v>61.284504929438974</v>
      </c>
      <c r="E646" s="6" t="s">
        <v>7</v>
      </c>
      <c r="F646" s="8">
        <v>36905</v>
      </c>
      <c r="G646" s="10">
        <f>G645+D646*IF($E646="D",-1,1)</f>
        <v>1726.8018580077271</v>
      </c>
      <c r="H646" s="10">
        <f>H645+D646*IF(F646="",0,IF($E646="D",-1,1))</f>
        <v>1726.8018580077271</v>
      </c>
    </row>
    <row r="647" spans="1:8" x14ac:dyDescent="0.2">
      <c r="A647" s="8">
        <v>36902</v>
      </c>
      <c r="B647" s="7" t="s">
        <v>29</v>
      </c>
      <c r="C647" t="s">
        <v>41</v>
      </c>
      <c r="D647" s="10">
        <v>4893.6134533208733</v>
      </c>
      <c r="E647" s="6" t="s">
        <v>4</v>
      </c>
      <c r="F647" s="8">
        <v>36906</v>
      </c>
      <c r="G647" s="10">
        <f>G646+D647*IF($E647="D",-1,1)</f>
        <v>6620.4153113286002</v>
      </c>
      <c r="H647" s="10">
        <f>H646+D647*IF(F647="",0,IF($E647="D",-1,1))</f>
        <v>6620.4153113286002</v>
      </c>
    </row>
    <row r="648" spans="1:8" x14ac:dyDescent="0.2">
      <c r="A648" s="8">
        <v>36902</v>
      </c>
      <c r="B648" s="7" t="s">
        <v>34</v>
      </c>
      <c r="C648" t="s">
        <v>41</v>
      </c>
      <c r="D648" s="10">
        <v>959.14823685089118</v>
      </c>
      <c r="E648" s="6" t="s">
        <v>4</v>
      </c>
      <c r="F648" s="8">
        <v>36906</v>
      </c>
      <c r="G648" s="10">
        <f>G647+D648*IF($E648="D",-1,1)</f>
        <v>7579.5635481794916</v>
      </c>
      <c r="H648" s="10">
        <f>H647+D648*IF(F648="",0,IF($E648="D",-1,1))</f>
        <v>7579.5635481794916</v>
      </c>
    </row>
    <row r="649" spans="1:8" x14ac:dyDescent="0.2">
      <c r="A649" s="8">
        <v>36906</v>
      </c>
      <c r="B649" s="7" t="s">
        <v>16</v>
      </c>
      <c r="C649" t="s">
        <v>41</v>
      </c>
      <c r="D649" s="10">
        <v>714.2236457572676</v>
      </c>
      <c r="E649" s="6" t="s">
        <v>7</v>
      </c>
      <c r="F649" s="8">
        <v>36906</v>
      </c>
      <c r="G649" s="10">
        <f>G648+D649*IF($E649="D",-1,1)</f>
        <v>6865.3399024222235</v>
      </c>
      <c r="H649" s="10">
        <f>H648+D649*IF(F649="",0,IF($E649="D",-1,1))</f>
        <v>6865.3399024222235</v>
      </c>
    </row>
    <row r="650" spans="1:8" x14ac:dyDescent="0.2">
      <c r="A650" s="8">
        <v>36906</v>
      </c>
      <c r="B650" s="7" t="s">
        <v>37</v>
      </c>
      <c r="C650" t="s">
        <v>41</v>
      </c>
      <c r="D650" s="10">
        <v>3901.0179020880942</v>
      </c>
      <c r="E650" s="6" t="s">
        <v>7</v>
      </c>
      <c r="F650" s="8">
        <v>36907</v>
      </c>
      <c r="G650" s="10">
        <f>G649+D650*IF($E650="D",-1,1)</f>
        <v>2964.3220003341294</v>
      </c>
      <c r="H650" s="10">
        <f>H649+D650*IF(F650="",0,IF($E650="D",-1,1))</f>
        <v>2964.3220003341294</v>
      </c>
    </row>
    <row r="651" spans="1:8" x14ac:dyDescent="0.2">
      <c r="A651" s="8">
        <v>36904</v>
      </c>
      <c r="B651" s="7" t="s">
        <v>29</v>
      </c>
      <c r="C651" t="s">
        <v>41</v>
      </c>
      <c r="D651" s="10">
        <v>1875.1229120201476</v>
      </c>
      <c r="E651" s="6" t="s">
        <v>4</v>
      </c>
      <c r="F651" s="8">
        <v>36909</v>
      </c>
      <c r="G651" s="10">
        <f>G650+D651*IF($E651="D",-1,1)</f>
        <v>4839.4449123542772</v>
      </c>
      <c r="H651" s="10">
        <f>H650+D651*IF(F651="",0,IF($E651="D",-1,1))</f>
        <v>4839.4449123542772</v>
      </c>
    </row>
    <row r="652" spans="1:8" x14ac:dyDescent="0.2">
      <c r="A652" s="8">
        <v>36904</v>
      </c>
      <c r="B652" s="7" t="s">
        <v>34</v>
      </c>
      <c r="C652" t="s">
        <v>41</v>
      </c>
      <c r="D652" s="10">
        <v>367.52409075594898</v>
      </c>
      <c r="E652" s="6" t="s">
        <v>4</v>
      </c>
      <c r="F652" s="8">
        <v>36909</v>
      </c>
      <c r="G652" s="10">
        <f>G651+D652*IF($E652="D",-1,1)</f>
        <v>5206.9690031102264</v>
      </c>
      <c r="H652" s="10">
        <f>H651+D652*IF(F652="",0,IF($E652="D",-1,1))</f>
        <v>5206.9690031102264</v>
      </c>
    </row>
    <row r="653" spans="1:8" x14ac:dyDescent="0.2">
      <c r="A653" s="8">
        <v>36910</v>
      </c>
      <c r="B653" s="7" t="s">
        <v>20</v>
      </c>
      <c r="C653" t="s">
        <v>41</v>
      </c>
      <c r="D653" s="10">
        <v>99.759587899816609</v>
      </c>
      <c r="E653" s="6" t="s">
        <v>4</v>
      </c>
      <c r="F653" s="8">
        <v>36909</v>
      </c>
      <c r="G653" s="10">
        <f>G652+D653*IF($E653="D",-1,1)</f>
        <v>5306.7285910100427</v>
      </c>
      <c r="H653" s="10">
        <f>H652+D653*IF(F653="",0,IF($E653="D",-1,1))</f>
        <v>5306.7285910100427</v>
      </c>
    </row>
    <row r="654" spans="1:8" x14ac:dyDescent="0.2">
      <c r="A654" s="8">
        <v>36910</v>
      </c>
      <c r="B654" s="7" t="s">
        <v>28</v>
      </c>
      <c r="C654" t="s">
        <v>41</v>
      </c>
      <c r="D654" s="10">
        <v>4.8448297678049022</v>
      </c>
      <c r="E654" s="6" t="s">
        <v>7</v>
      </c>
      <c r="F654" s="8">
        <v>36909</v>
      </c>
      <c r="G654" s="10">
        <f>G653+D654*IF($E654="D",-1,1)</f>
        <v>5301.8837612422376</v>
      </c>
      <c r="H654" s="10">
        <f>H653+D654*IF(F654="",0,IF($E654="D",-1,1))</f>
        <v>5301.8837612422376</v>
      </c>
    </row>
    <row r="655" spans="1:8" x14ac:dyDescent="0.2">
      <c r="A655" s="8">
        <v>36910</v>
      </c>
      <c r="B655" s="7" t="s">
        <v>22</v>
      </c>
      <c r="C655" t="s">
        <v>41</v>
      </c>
      <c r="D655" s="10">
        <v>99.759587899816609</v>
      </c>
      <c r="E655" s="6" t="s">
        <v>7</v>
      </c>
      <c r="F655" s="8">
        <v>36909</v>
      </c>
      <c r="G655" s="10">
        <f>G654+D655*IF($E655="D",-1,1)</f>
        <v>5202.1241733424213</v>
      </c>
      <c r="H655" s="10">
        <f>H654+D655*IF(F655="",0,IF($E655="D",-1,1))</f>
        <v>5202.1241733424213</v>
      </c>
    </row>
    <row r="656" spans="1:8" x14ac:dyDescent="0.2">
      <c r="A656" s="8">
        <v>36911</v>
      </c>
      <c r="B656" s="7" t="s">
        <v>14</v>
      </c>
      <c r="C656" t="s">
        <v>41</v>
      </c>
      <c r="D656" s="10">
        <v>368.01192761110866</v>
      </c>
      <c r="E656" s="6" t="s">
        <v>7</v>
      </c>
      <c r="F656" s="8">
        <v>36912</v>
      </c>
      <c r="G656" s="10">
        <f>G655+D656*IF($E656="D",-1,1)</f>
        <v>4834.1122457313122</v>
      </c>
      <c r="H656" s="10">
        <f>H655+D656*IF(F656="",0,IF($E656="D",-1,1))</f>
        <v>4834.1122457313122</v>
      </c>
    </row>
    <row r="657" spans="1:8" x14ac:dyDescent="0.2">
      <c r="A657" s="8">
        <v>36906</v>
      </c>
      <c r="B657" s="7" t="s">
        <v>23</v>
      </c>
      <c r="C657" t="s">
        <v>41</v>
      </c>
      <c r="D657" s="10">
        <v>1342.923392844348</v>
      </c>
      <c r="E657" s="6" t="s">
        <v>7</v>
      </c>
      <c r="F657" s="8">
        <v>36914</v>
      </c>
      <c r="G657" s="10">
        <f>G656+D657*IF($E657="D",-1,1)</f>
        <v>3491.188852886964</v>
      </c>
      <c r="H657" s="10">
        <f>H656+D657*IF(F657="",0,IF($E657="D",-1,1))</f>
        <v>3491.188852886964</v>
      </c>
    </row>
    <row r="658" spans="1:8" x14ac:dyDescent="0.2">
      <c r="A658" s="8">
        <v>36906</v>
      </c>
      <c r="B658" s="7" t="s">
        <v>9</v>
      </c>
      <c r="C658" t="s">
        <v>41</v>
      </c>
      <c r="D658" s="10">
        <v>263.21298499749224</v>
      </c>
      <c r="E658" s="6" t="s">
        <v>7</v>
      </c>
      <c r="F658" s="8">
        <v>36914</v>
      </c>
      <c r="G658" s="10">
        <f>G657+D658*IF($E658="D",-1,1)</f>
        <v>3227.9758678894718</v>
      </c>
      <c r="H658" s="10">
        <f>H657+D658*IF(F658="",0,IF($E658="D",-1,1))</f>
        <v>3227.9758678894718</v>
      </c>
    </row>
    <row r="659" spans="1:8" x14ac:dyDescent="0.2">
      <c r="A659" s="8">
        <v>36915</v>
      </c>
      <c r="B659" s="7" t="s">
        <v>32</v>
      </c>
      <c r="C659" t="s">
        <v>41</v>
      </c>
      <c r="D659" s="10">
        <v>2286.7352585611557</v>
      </c>
      <c r="E659" s="6" t="s">
        <v>7</v>
      </c>
      <c r="F659" s="8">
        <v>36914</v>
      </c>
      <c r="G659" s="10">
        <f>G658+D659*IF($E659="D",-1,1)</f>
        <v>941.24060932831617</v>
      </c>
      <c r="H659" s="10">
        <f>H658+D659*IF(F659="",0,IF($E659="D",-1,1))</f>
        <v>941.24060932831617</v>
      </c>
    </row>
    <row r="660" spans="1:8" x14ac:dyDescent="0.2">
      <c r="A660" s="8">
        <v>36896</v>
      </c>
      <c r="B660" s="7" t="s">
        <v>11</v>
      </c>
      <c r="C660" t="s">
        <v>41</v>
      </c>
      <c r="D660" s="10">
        <v>15.758654911831112</v>
      </c>
      <c r="E660" s="6" t="s">
        <v>7</v>
      </c>
      <c r="F660" s="8">
        <v>36915</v>
      </c>
      <c r="G660" s="10">
        <f>G659+D660*IF($E660="D",-1,1)</f>
        <v>925.48195441648511</v>
      </c>
      <c r="H660" s="10">
        <f>H659+D660*IF(F660="",0,IF($E660="D",-1,1))</f>
        <v>925.48195441648511</v>
      </c>
    </row>
    <row r="661" spans="1:8" x14ac:dyDescent="0.2">
      <c r="A661" s="8">
        <v>36896</v>
      </c>
      <c r="B661" s="7" t="s">
        <v>9</v>
      </c>
      <c r="C661" t="s">
        <v>41</v>
      </c>
      <c r="D661" s="10">
        <v>3.0886170892299347</v>
      </c>
      <c r="E661" s="6" t="s">
        <v>7</v>
      </c>
      <c r="F661" s="8">
        <v>36915</v>
      </c>
      <c r="G661" s="10">
        <f>G660+D661*IF($E661="D",-1,1)</f>
        <v>922.39333732725515</v>
      </c>
      <c r="H661" s="10">
        <f>H660+D661*IF(F661="",0,IF($E661="D",-1,1))</f>
        <v>922.39333732725515</v>
      </c>
    </row>
    <row r="662" spans="1:8" x14ac:dyDescent="0.2">
      <c r="A662" s="8">
        <v>36906</v>
      </c>
      <c r="B662" s="7" t="s">
        <v>16</v>
      </c>
      <c r="C662" t="s">
        <v>41</v>
      </c>
      <c r="D662" s="10">
        <v>646.38383308662003</v>
      </c>
      <c r="E662" s="6" t="s">
        <v>7</v>
      </c>
      <c r="F662" s="8">
        <v>36918</v>
      </c>
      <c r="G662" s="10">
        <f>G661+D662*IF($E662="D",-1,1)</f>
        <v>276.00950424063512</v>
      </c>
      <c r="H662" s="10">
        <f>H661+D662*IF(F662="",0,IF($E662="D",-1,1))</f>
        <v>276.00950424063512</v>
      </c>
    </row>
    <row r="663" spans="1:8" x14ac:dyDescent="0.2">
      <c r="A663" s="8">
        <v>36906</v>
      </c>
      <c r="B663" s="7" t="s">
        <v>13</v>
      </c>
      <c r="C663" t="s">
        <v>41</v>
      </c>
      <c r="D663" s="10">
        <v>703.10401443997102</v>
      </c>
      <c r="E663" s="6" t="s">
        <v>7</v>
      </c>
      <c r="F663" s="8">
        <v>36922</v>
      </c>
      <c r="G663" s="10">
        <f>G662+D663*IF($E663="D",-1,1)</f>
        <v>-427.0945101993359</v>
      </c>
      <c r="H663" s="10">
        <f>H662+D663*IF(F663="",0,IF($E663="D",-1,1))</f>
        <v>-427.0945101993359</v>
      </c>
    </row>
    <row r="664" spans="1:8" x14ac:dyDescent="0.2">
      <c r="A664" s="8">
        <v>36906</v>
      </c>
      <c r="B664" s="7" t="s">
        <v>11</v>
      </c>
      <c r="C664" t="s">
        <v>41</v>
      </c>
      <c r="D664" s="10">
        <v>115.75911225888284</v>
      </c>
      <c r="E664" s="6" t="s">
        <v>7</v>
      </c>
      <c r="F664" s="8">
        <v>36922</v>
      </c>
      <c r="G664" s="10">
        <f>G663+D664*IF($E664="D",-1,1)</f>
        <v>-542.85362245821875</v>
      </c>
      <c r="H664" s="10">
        <f>H663+D664*IF(F664="",0,IF($E664="D",-1,1))</f>
        <v>-542.85362245821875</v>
      </c>
    </row>
    <row r="665" spans="1:8" x14ac:dyDescent="0.2">
      <c r="A665" s="8">
        <v>36906</v>
      </c>
      <c r="B665" s="7" t="s">
        <v>25</v>
      </c>
      <c r="C665" t="s">
        <v>41</v>
      </c>
      <c r="D665" s="10">
        <v>67.737671829098559</v>
      </c>
      <c r="E665" s="6" t="s">
        <v>7</v>
      </c>
      <c r="F665" s="8">
        <v>36922</v>
      </c>
      <c r="G665" s="10">
        <f>G664+D665*IF($E665="D",-1,1)</f>
        <v>-610.59129428731728</v>
      </c>
      <c r="H665" s="10">
        <f>H664+D665*IF(F665="",0,IF($E665="D",-1,1))</f>
        <v>-610.59129428731728</v>
      </c>
    </row>
    <row r="666" spans="1:8" x14ac:dyDescent="0.2">
      <c r="A666" s="8">
        <v>36906</v>
      </c>
      <c r="B666" s="7" t="s">
        <v>9</v>
      </c>
      <c r="C666" t="s">
        <v>41</v>
      </c>
      <c r="D666" s="10">
        <v>44.54865181711606</v>
      </c>
      <c r="E666" s="6" t="s">
        <v>7</v>
      </c>
      <c r="F666" s="8">
        <v>36922</v>
      </c>
      <c r="G666" s="10">
        <f>G665+D666*IF($E666="D",-1,1)</f>
        <v>-655.13994610443331</v>
      </c>
      <c r="H666" s="10">
        <f>H665+D666*IF(F666="",0,IF($E666="D",-1,1))</f>
        <v>-655.13994610443331</v>
      </c>
    </row>
    <row r="667" spans="1:8" x14ac:dyDescent="0.2">
      <c r="A667" s="8">
        <v>36907</v>
      </c>
      <c r="B667" s="7" t="s">
        <v>11</v>
      </c>
      <c r="C667" t="s">
        <v>41</v>
      </c>
      <c r="D667" s="10">
        <v>51.082616695911469</v>
      </c>
      <c r="E667" s="6" t="s">
        <v>7</v>
      </c>
      <c r="F667" s="8">
        <v>36922</v>
      </c>
      <c r="G667" s="10">
        <f>G666+D667*IF($E667="D",-1,1)</f>
        <v>-706.2225628003448</v>
      </c>
      <c r="H667" s="10">
        <f>H666+D667*IF(F667="",0,IF($E667="D",-1,1))</f>
        <v>-706.2225628003448</v>
      </c>
    </row>
    <row r="668" spans="1:8" x14ac:dyDescent="0.2">
      <c r="A668" s="8">
        <v>36907</v>
      </c>
      <c r="B668" s="7" t="s">
        <v>9</v>
      </c>
      <c r="C668" t="s">
        <v>41</v>
      </c>
      <c r="D668" s="10">
        <v>10.014375942325488</v>
      </c>
      <c r="E668" s="6" t="s">
        <v>7</v>
      </c>
      <c r="F668" s="8">
        <v>36922</v>
      </c>
      <c r="G668" s="10">
        <f>G667+D668*IF($E668="D",-1,1)</f>
        <v>-716.2369387426703</v>
      </c>
      <c r="H668" s="10">
        <f>H667+D668*IF(F668="",0,IF($E668="D",-1,1))</f>
        <v>-716.2369387426703</v>
      </c>
    </row>
    <row r="669" spans="1:8" x14ac:dyDescent="0.2">
      <c r="A669" s="8">
        <v>36920</v>
      </c>
      <c r="B669" s="7" t="s">
        <v>3</v>
      </c>
      <c r="C669" t="s">
        <v>41</v>
      </c>
      <c r="D669" s="10">
        <v>1662.5007431889592</v>
      </c>
      <c r="E669" s="6" t="s">
        <v>4</v>
      </c>
      <c r="F669" s="8">
        <v>36922</v>
      </c>
      <c r="G669" s="10">
        <f>G668+D669*IF($E669="D",-1,1)</f>
        <v>946.26380444628887</v>
      </c>
      <c r="H669" s="10">
        <f>H668+D669*IF(F669="",0,IF($E669="D",-1,1))</f>
        <v>946.26380444628887</v>
      </c>
    </row>
    <row r="670" spans="1:8" x14ac:dyDescent="0.2">
      <c r="A670" s="8">
        <v>36923</v>
      </c>
      <c r="B670" s="7" t="s">
        <v>28</v>
      </c>
      <c r="C670" t="s">
        <v>41</v>
      </c>
      <c r="D670" s="10">
        <v>14.586321969275426</v>
      </c>
      <c r="E670" s="6" t="s">
        <v>7</v>
      </c>
      <c r="F670" s="8">
        <v>36923</v>
      </c>
      <c r="G670" s="10">
        <f>G669+D670*IF($E670="D",-1,1)</f>
        <v>931.67748247701343</v>
      </c>
      <c r="H670" s="10">
        <f>H669+D670*IF(F670="",0,IF($E670="D",-1,1))</f>
        <v>931.67748247701343</v>
      </c>
    </row>
    <row r="671" spans="1:8" x14ac:dyDescent="0.2">
      <c r="A671" s="8">
        <v>36924</v>
      </c>
      <c r="B671" s="7" t="s">
        <v>32</v>
      </c>
      <c r="C671" t="s">
        <v>41</v>
      </c>
      <c r="D671" s="10">
        <v>0</v>
      </c>
      <c r="E671" s="6" t="s">
        <v>7</v>
      </c>
      <c r="F671" s="8">
        <v>36924</v>
      </c>
      <c r="G671" s="10">
        <f>G670+D671*IF($E671="D",-1,1)</f>
        <v>931.67748247701343</v>
      </c>
      <c r="H671" s="10">
        <f>H670+D671*IF(F671="",0,IF($E671="D",-1,1))</f>
        <v>931.67748247701343</v>
      </c>
    </row>
    <row r="672" spans="1:8" x14ac:dyDescent="0.2">
      <c r="A672" s="8">
        <v>36922</v>
      </c>
      <c r="B672" s="7" t="s">
        <v>13</v>
      </c>
      <c r="C672" t="s">
        <v>41</v>
      </c>
      <c r="D672" s="10">
        <v>251.54087844172713</v>
      </c>
      <c r="E672" s="6" t="s">
        <v>7</v>
      </c>
      <c r="F672" s="8">
        <v>36926</v>
      </c>
      <c r="G672" s="10">
        <f>G671+D672*IF($E672="D",-1,1)</f>
        <v>680.13660403528627</v>
      </c>
      <c r="H672" s="10">
        <f>H671+D672*IF(F672="",0,IF($E672="D",-1,1))</f>
        <v>680.13660403528627</v>
      </c>
    </row>
    <row r="673" spans="1:8" x14ac:dyDescent="0.2">
      <c r="A673" s="8">
        <v>36922</v>
      </c>
      <c r="B673" s="7" t="s">
        <v>26</v>
      </c>
      <c r="C673" t="s">
        <v>41</v>
      </c>
      <c r="D673" s="10">
        <v>965.37577920503929</v>
      </c>
      <c r="E673" s="6" t="s">
        <v>7</v>
      </c>
      <c r="F673" s="8">
        <v>36926</v>
      </c>
      <c r="G673" s="10">
        <f>G672+D673*IF($E673="D",-1,1)</f>
        <v>-285.23917516975303</v>
      </c>
      <c r="H673" s="10">
        <f>H672+D673*IF(F673="",0,IF($E673="D",-1,1))</f>
        <v>-285.23917516975303</v>
      </c>
    </row>
    <row r="674" spans="1:8" x14ac:dyDescent="0.2">
      <c r="A674" s="8">
        <v>36923</v>
      </c>
      <c r="B674" s="7" t="s">
        <v>27</v>
      </c>
      <c r="C674" t="s">
        <v>41</v>
      </c>
      <c r="D674" s="10">
        <v>31.148383201947688</v>
      </c>
      <c r="E674" s="6" t="s">
        <v>7</v>
      </c>
      <c r="F674" s="8">
        <v>36926</v>
      </c>
      <c r="G674" s="10">
        <f>G673+D674*IF($E674="D",-1,1)</f>
        <v>-316.38755837170072</v>
      </c>
      <c r="H674" s="10">
        <f>H673+D674*IF(F674="",0,IF($E674="D",-1,1))</f>
        <v>-316.38755837170072</v>
      </c>
    </row>
    <row r="675" spans="1:8" x14ac:dyDescent="0.2">
      <c r="A675" s="8">
        <v>36923</v>
      </c>
      <c r="B675" s="7" t="s">
        <v>27</v>
      </c>
      <c r="C675" t="s">
        <v>41</v>
      </c>
      <c r="D675" s="10">
        <v>4.7365909655663403</v>
      </c>
      <c r="E675" s="6" t="s">
        <v>7</v>
      </c>
      <c r="F675" s="8">
        <v>36926</v>
      </c>
      <c r="G675" s="10">
        <f>G674+D675*IF($E675="D",-1,1)</f>
        <v>-321.12414933726706</v>
      </c>
      <c r="H675" s="10">
        <f>H674+D675*IF(F675="",0,IF($E675="D",-1,1))</f>
        <v>-321.12414933726706</v>
      </c>
    </row>
    <row r="676" spans="1:8" x14ac:dyDescent="0.2">
      <c r="A676" s="8">
        <v>36923</v>
      </c>
      <c r="B676" s="7" t="s">
        <v>30</v>
      </c>
      <c r="C676" t="s">
        <v>41</v>
      </c>
      <c r="D676" s="10">
        <v>147.00506283186246</v>
      </c>
      <c r="E676" s="6" t="s">
        <v>7</v>
      </c>
      <c r="F676" s="8">
        <v>36926</v>
      </c>
      <c r="G676" s="10">
        <f>G675+D676*IF($E676="D",-1,1)</f>
        <v>-468.12921216912952</v>
      </c>
      <c r="H676" s="10">
        <f>H675+D676*IF(F676="",0,IF($E676="D",-1,1))</f>
        <v>-468.12921216912952</v>
      </c>
    </row>
    <row r="677" spans="1:8" x14ac:dyDescent="0.2">
      <c r="A677" s="8">
        <v>36923</v>
      </c>
      <c r="B677" s="7" t="s">
        <v>9</v>
      </c>
      <c r="C677" t="s">
        <v>41</v>
      </c>
      <c r="D677" s="10">
        <v>34.918447398228849</v>
      </c>
      <c r="E677" s="6" t="s">
        <v>7</v>
      </c>
      <c r="F677" s="8">
        <v>36926</v>
      </c>
      <c r="G677" s="10">
        <f>G676+D677*IF($E677="D",-1,1)</f>
        <v>-503.04765956735838</v>
      </c>
      <c r="H677" s="10">
        <f>H676+D677*IF(F677="",0,IF($E677="D",-1,1))</f>
        <v>-503.04765956735838</v>
      </c>
    </row>
    <row r="678" spans="1:8" x14ac:dyDescent="0.2">
      <c r="A678" s="8">
        <v>36923</v>
      </c>
      <c r="B678" s="7" t="s">
        <v>27</v>
      </c>
      <c r="C678" t="s">
        <v>41</v>
      </c>
      <c r="D678" s="10">
        <v>36.102976262163523</v>
      </c>
      <c r="E678" s="6" t="s">
        <v>7</v>
      </c>
      <c r="F678" s="8">
        <v>36926</v>
      </c>
      <c r="G678" s="10">
        <f>G677+D678*IF($E678="D",-1,1)</f>
        <v>-539.15063582952189</v>
      </c>
      <c r="H678" s="10">
        <f>H677+D678*IF(F678="",0,IF($E678="D",-1,1))</f>
        <v>-539.15063582952189</v>
      </c>
    </row>
    <row r="679" spans="1:8" x14ac:dyDescent="0.2">
      <c r="A679" s="8">
        <v>36923</v>
      </c>
      <c r="B679" s="7" t="s">
        <v>27</v>
      </c>
      <c r="C679" t="s">
        <v>41</v>
      </c>
      <c r="D679" s="10">
        <v>6.7992261687885032</v>
      </c>
      <c r="E679" s="6" t="s">
        <v>7</v>
      </c>
      <c r="F679" s="8">
        <v>36926</v>
      </c>
      <c r="G679" s="10">
        <f>G678+D679*IF($E679="D",-1,1)</f>
        <v>-545.94986199831044</v>
      </c>
      <c r="H679" s="10">
        <f>H678+D679*IF(F679="",0,IF($E679="D",-1,1))</f>
        <v>-545.94986199831044</v>
      </c>
    </row>
    <row r="680" spans="1:8" x14ac:dyDescent="0.2">
      <c r="A680" s="8">
        <v>36923</v>
      </c>
      <c r="B680" s="7" t="s">
        <v>30</v>
      </c>
      <c r="C680" t="s">
        <v>41</v>
      </c>
      <c r="D680" s="10">
        <v>209.57928644712993</v>
      </c>
      <c r="E680" s="6" t="s">
        <v>7</v>
      </c>
      <c r="F680" s="8">
        <v>36926</v>
      </c>
      <c r="G680" s="10">
        <f>G679+D680*IF($E680="D",-1,1)</f>
        <v>-755.52914844544034</v>
      </c>
      <c r="H680" s="10">
        <f>H679+D680*IF(F680="",0,IF($E680="D",-1,1))</f>
        <v>-755.52914844544034</v>
      </c>
    </row>
    <row r="681" spans="1:8" x14ac:dyDescent="0.2">
      <c r="A681" s="8">
        <v>36923</v>
      </c>
      <c r="B681" s="7" t="s">
        <v>9</v>
      </c>
      <c r="C681" t="s">
        <v>41</v>
      </c>
      <c r="D681" s="10">
        <v>48.154071074780816</v>
      </c>
      <c r="E681" s="6" t="s">
        <v>7</v>
      </c>
      <c r="F681" s="8">
        <v>36926</v>
      </c>
      <c r="G681" s="10">
        <f>G680+D681*IF($E681="D",-1,1)</f>
        <v>-803.6832195202212</v>
      </c>
      <c r="H681" s="10">
        <f>H680+D681*IF(F681="",0,IF($E681="D",-1,1))</f>
        <v>-803.6832195202212</v>
      </c>
    </row>
    <row r="682" spans="1:8" x14ac:dyDescent="0.2">
      <c r="A682" s="8">
        <v>36922</v>
      </c>
      <c r="B682" s="7" t="s">
        <v>13</v>
      </c>
      <c r="C682" t="s">
        <v>41</v>
      </c>
      <c r="D682" s="10">
        <v>84.815010740033273</v>
      </c>
      <c r="E682" s="6" t="s">
        <v>7</v>
      </c>
      <c r="F682" s="8">
        <v>36927</v>
      </c>
      <c r="G682" s="10">
        <f>G681+D682*IF($E682="D",-1,1)</f>
        <v>-888.49823026025445</v>
      </c>
      <c r="H682" s="10">
        <f>H681+D682*IF(F682="",0,IF($E682="D",-1,1))</f>
        <v>-888.49823026025445</v>
      </c>
    </row>
    <row r="683" spans="1:8" x14ac:dyDescent="0.2">
      <c r="A683" s="8">
        <v>36922</v>
      </c>
      <c r="B683" s="7" t="s">
        <v>26</v>
      </c>
      <c r="C683" t="s">
        <v>41</v>
      </c>
      <c r="D683" s="10">
        <v>1847.3832888436286</v>
      </c>
      <c r="E683" s="6" t="s">
        <v>7</v>
      </c>
      <c r="F683" s="8">
        <v>36927</v>
      </c>
      <c r="G683" s="10">
        <f>G682+D683*IF($E683="D",-1,1)</f>
        <v>-2735.881519103883</v>
      </c>
      <c r="H683" s="10">
        <f>H682+D683*IF(F683="",0,IF($E683="D",-1,1))</f>
        <v>-2735.881519103883</v>
      </c>
    </row>
    <row r="684" spans="1:8" x14ac:dyDescent="0.2">
      <c r="A684" s="8">
        <v>36924</v>
      </c>
      <c r="B684" s="7" t="s">
        <v>29</v>
      </c>
      <c r="C684" t="s">
        <v>41</v>
      </c>
      <c r="D684" s="10">
        <v>7660.5631161798719</v>
      </c>
      <c r="E684" s="6" t="s">
        <v>4</v>
      </c>
      <c r="F684" s="8">
        <v>36927</v>
      </c>
      <c r="G684" s="10">
        <f>G683+D684*IF($E684="D",-1,1)</f>
        <v>4924.681597075989</v>
      </c>
      <c r="H684" s="10">
        <f>H683+D684*IF(F684="",0,IF($E684="D",-1,1))</f>
        <v>4924.681597075989</v>
      </c>
    </row>
    <row r="685" spans="1:8" x14ac:dyDescent="0.2">
      <c r="A685" s="8">
        <v>36924</v>
      </c>
      <c r="B685" s="7" t="s">
        <v>34</v>
      </c>
      <c r="C685" t="s">
        <v>41</v>
      </c>
      <c r="D685" s="10">
        <v>1501.4703707712549</v>
      </c>
      <c r="E685" s="6" t="s">
        <v>4</v>
      </c>
      <c r="F685" s="8">
        <v>36927</v>
      </c>
      <c r="G685" s="10">
        <f>G684+D685*IF($E685="D",-1,1)</f>
        <v>6426.1519678472441</v>
      </c>
      <c r="H685" s="10">
        <f>H684+D685*IF(F685="",0,IF($E685="D",-1,1))</f>
        <v>6426.1519678472441</v>
      </c>
    </row>
    <row r="686" spans="1:8" x14ac:dyDescent="0.2">
      <c r="A686" s="8">
        <v>36922</v>
      </c>
      <c r="B686" s="7" t="s">
        <v>26</v>
      </c>
      <c r="C686" t="s">
        <v>41</v>
      </c>
      <c r="D686" s="10">
        <v>304.89803447482075</v>
      </c>
      <c r="E686" s="6" t="s">
        <v>7</v>
      </c>
      <c r="F686" s="8">
        <v>36932</v>
      </c>
      <c r="G686" s="10">
        <f>G685+D686*IF($E686="D",-1,1)</f>
        <v>6121.2539333724235</v>
      </c>
      <c r="H686" s="10">
        <f>H685+D686*IF(F686="",0,IF($E686="D",-1,1))</f>
        <v>6121.2539333724235</v>
      </c>
    </row>
    <row r="687" spans="1:8" x14ac:dyDescent="0.2">
      <c r="A687" s="8">
        <v>36932</v>
      </c>
      <c r="B687" s="7" t="s">
        <v>32</v>
      </c>
      <c r="C687" t="s">
        <v>41</v>
      </c>
      <c r="D687" s="10">
        <v>1524.4901723741038</v>
      </c>
      <c r="E687" s="6" t="s">
        <v>7</v>
      </c>
      <c r="F687" s="8">
        <v>36933</v>
      </c>
      <c r="G687" s="10">
        <f>G686+D687*IF($E687="D",-1,1)</f>
        <v>4596.7637609983194</v>
      </c>
      <c r="H687" s="10">
        <f>H686+D687*IF(F687="",0,IF($E687="D",-1,1))</f>
        <v>4596.7637609983194</v>
      </c>
    </row>
    <row r="688" spans="1:8" x14ac:dyDescent="0.2">
      <c r="A688" s="8">
        <v>36937</v>
      </c>
      <c r="B688" s="7" t="s">
        <v>9</v>
      </c>
      <c r="C688" t="s">
        <v>41</v>
      </c>
      <c r="D688" s="10">
        <v>-14.940003689266218</v>
      </c>
      <c r="E688" s="6" t="s">
        <v>7</v>
      </c>
      <c r="F688" s="8">
        <v>36937</v>
      </c>
      <c r="G688" s="10">
        <f>G687+D688*IF($E688="D",-1,1)</f>
        <v>4611.703764687586</v>
      </c>
      <c r="H688" s="10">
        <f>H687+D688*IF(F688="",0,IF($E688="D",-1,1))</f>
        <v>4611.703764687586</v>
      </c>
    </row>
    <row r="689" spans="1:8" x14ac:dyDescent="0.2">
      <c r="A689" s="8">
        <v>36937</v>
      </c>
      <c r="B689" s="7" t="s">
        <v>28</v>
      </c>
      <c r="C689" t="s">
        <v>41</v>
      </c>
      <c r="D689" s="10">
        <v>-76.224508618705187</v>
      </c>
      <c r="E689" s="6" t="s">
        <v>7</v>
      </c>
      <c r="F689" s="8">
        <v>36937</v>
      </c>
      <c r="G689" s="10">
        <f>G688+D689*IF($E689="D",-1,1)</f>
        <v>4687.928273306291</v>
      </c>
      <c r="H689" s="10">
        <f>H688+D689*IF(F689="",0,IF($E689="D",-1,1))</f>
        <v>4687.928273306291</v>
      </c>
    </row>
    <row r="690" spans="1:8" x14ac:dyDescent="0.2">
      <c r="A690" s="8">
        <v>36938</v>
      </c>
      <c r="B690" s="7" t="s">
        <v>32</v>
      </c>
      <c r="C690" t="s">
        <v>41</v>
      </c>
      <c r="D690" s="10">
        <v>949.99977132647416</v>
      </c>
      <c r="E690" s="6" t="s">
        <v>7</v>
      </c>
      <c r="F690" s="8">
        <v>36938</v>
      </c>
      <c r="G690" s="10">
        <f>G689+D690*IF($E690="D",-1,1)</f>
        <v>3737.9285019798167</v>
      </c>
      <c r="H690" s="10">
        <f>H689+D690*IF(F690="",0,IF($E690="D",-1,1))</f>
        <v>3737.9285019798167</v>
      </c>
    </row>
    <row r="691" spans="1:8" x14ac:dyDescent="0.2">
      <c r="A691" s="8">
        <v>36942</v>
      </c>
      <c r="B691" s="7" t="s">
        <v>14</v>
      </c>
      <c r="C691" t="s">
        <v>41</v>
      </c>
      <c r="D691" s="10">
        <v>408.41091717902242</v>
      </c>
      <c r="E691" s="6" t="s">
        <v>7</v>
      </c>
      <c r="F691" s="8">
        <v>36942</v>
      </c>
      <c r="G691" s="10">
        <f>G690+D691*IF($E691="D",-1,1)</f>
        <v>3329.5175848007943</v>
      </c>
      <c r="H691" s="10">
        <f>H690+D691*IF(F691="",0,IF($E691="D",-1,1))</f>
        <v>3329.5175848007943</v>
      </c>
    </row>
    <row r="692" spans="1:8" x14ac:dyDescent="0.2">
      <c r="A692" s="8">
        <v>36946</v>
      </c>
      <c r="B692" s="7" t="s">
        <v>27</v>
      </c>
      <c r="C692" t="s">
        <v>41</v>
      </c>
      <c r="D692" s="10">
        <v>247.42475497631705</v>
      </c>
      <c r="E692" s="6" t="s">
        <v>7</v>
      </c>
      <c r="F692" s="8">
        <v>36947</v>
      </c>
      <c r="G692" s="10">
        <f>G691+D692*IF($E692="D",-1,1)</f>
        <v>3082.0928298244771</v>
      </c>
      <c r="H692" s="10">
        <f>H691+D692*IF(F692="",0,IF($E692="D",-1,1))</f>
        <v>3082.0928298244771</v>
      </c>
    </row>
    <row r="693" spans="1:8" x14ac:dyDescent="0.2">
      <c r="A693" s="8">
        <v>36803</v>
      </c>
      <c r="B693" s="7" t="s">
        <v>11</v>
      </c>
      <c r="C693" t="s">
        <v>41</v>
      </c>
      <c r="D693" s="10">
        <v>11.471916012848608</v>
      </c>
      <c r="E693" s="6" t="s">
        <v>7</v>
      </c>
      <c r="F693" s="8">
        <v>36950</v>
      </c>
      <c r="G693" s="10">
        <f>G692+D693*IF($E693="D",-1,1)</f>
        <v>3070.6209138116287</v>
      </c>
      <c r="H693" s="10">
        <f>H692+D693*IF(F693="",0,IF($E693="D",-1,1))</f>
        <v>3070.6209138116287</v>
      </c>
    </row>
    <row r="694" spans="1:8" x14ac:dyDescent="0.2">
      <c r="A694" s="8">
        <v>36803</v>
      </c>
      <c r="B694" s="7" t="s">
        <v>9</v>
      </c>
      <c r="C694" t="s">
        <v>41</v>
      </c>
      <c r="D694" s="10">
        <v>2.2486230042518032</v>
      </c>
      <c r="E694" s="6" t="s">
        <v>7</v>
      </c>
      <c r="F694" s="8">
        <v>36950</v>
      </c>
      <c r="G694" s="10">
        <f>G693+D694*IF($E694="D",-1,1)</f>
        <v>3068.3722908073769</v>
      </c>
      <c r="H694" s="10">
        <f>H693+D694*IF(F694="",0,IF($E694="D",-1,1))</f>
        <v>3068.3722908073769</v>
      </c>
    </row>
    <row r="695" spans="1:8" x14ac:dyDescent="0.2">
      <c r="A695" s="8">
        <v>36918</v>
      </c>
      <c r="B695" s="7" t="s">
        <v>6</v>
      </c>
      <c r="C695" t="s">
        <v>41</v>
      </c>
      <c r="D695" s="10">
        <v>457.34705171223112</v>
      </c>
      <c r="E695" s="6" t="s">
        <v>7</v>
      </c>
      <c r="F695" s="8">
        <v>36950</v>
      </c>
      <c r="G695" s="10">
        <f>G694+D695*IF($E695="D",-1,1)</f>
        <v>2611.0252390951459</v>
      </c>
      <c r="H695" s="10">
        <f>H694+D695*IF(F695="",0,IF($E695="D",-1,1))</f>
        <v>2611.0252390951459</v>
      </c>
    </row>
    <row r="696" spans="1:8" x14ac:dyDescent="0.2">
      <c r="A696" s="8">
        <v>36937</v>
      </c>
      <c r="B696" s="7" t="s">
        <v>13</v>
      </c>
      <c r="C696" t="s">
        <v>41</v>
      </c>
      <c r="D696" s="10">
        <v>245.79355049187674</v>
      </c>
      <c r="E696" s="6" t="s">
        <v>7</v>
      </c>
      <c r="F696" s="8">
        <v>36950</v>
      </c>
      <c r="G696" s="10">
        <f>G695+D696*IF($E696="D",-1,1)</f>
        <v>2365.231688603269</v>
      </c>
      <c r="H696" s="10">
        <f>H695+D696*IF(F696="",0,IF($E696="D",-1,1))</f>
        <v>2365.231688603269</v>
      </c>
    </row>
    <row r="697" spans="1:8" x14ac:dyDescent="0.2">
      <c r="A697" s="8">
        <v>36937</v>
      </c>
      <c r="B697" s="7" t="s">
        <v>25</v>
      </c>
      <c r="C697" t="s">
        <v>41</v>
      </c>
      <c r="D697" s="10">
        <v>67.990737197712662</v>
      </c>
      <c r="E697" s="6" t="s">
        <v>7</v>
      </c>
      <c r="F697" s="8">
        <v>36950</v>
      </c>
      <c r="G697" s="10">
        <f>G696+D697*IF($E697="D",-1,1)</f>
        <v>2297.2409514055562</v>
      </c>
      <c r="H697" s="10">
        <f>H696+D697*IF(F697="",0,IF($E697="D",-1,1))</f>
        <v>2297.2409514055562</v>
      </c>
    </row>
    <row r="698" spans="1:8" x14ac:dyDescent="0.2">
      <c r="A698" s="8">
        <v>36937</v>
      </c>
      <c r="B698" s="7" t="s">
        <v>9</v>
      </c>
      <c r="C698" t="s">
        <v>41</v>
      </c>
      <c r="D698" s="10">
        <v>37.19146224523864</v>
      </c>
      <c r="E698" s="6" t="s">
        <v>7</v>
      </c>
      <c r="F698" s="8">
        <v>36950</v>
      </c>
      <c r="G698" s="10">
        <f>G697+D698*IF($E698="D",-1,1)</f>
        <v>2260.0494891603175</v>
      </c>
      <c r="H698" s="10">
        <f>H697+D698*IF(F698="",0,IF($E698="D",-1,1))</f>
        <v>2260.0494891603175</v>
      </c>
    </row>
    <row r="699" spans="1:8" x14ac:dyDescent="0.2">
      <c r="A699" s="8">
        <v>36951</v>
      </c>
      <c r="B699" s="7" t="s">
        <v>5</v>
      </c>
      <c r="C699" t="s">
        <v>41</v>
      </c>
      <c r="D699" s="10">
        <v>12.19592137899283</v>
      </c>
      <c r="E699" s="6" t="s">
        <v>7</v>
      </c>
      <c r="F699" s="8">
        <v>36951</v>
      </c>
      <c r="G699" s="10">
        <f>G698+D699*IF($E699="D",-1,1)</f>
        <v>2247.8535677813247</v>
      </c>
      <c r="H699" s="10">
        <f>H698+D699*IF(F699="",0,IF($E699="D",-1,1))</f>
        <v>2247.8535677813247</v>
      </c>
    </row>
    <row r="700" spans="1:8" x14ac:dyDescent="0.2">
      <c r="A700" s="8">
        <v>36951</v>
      </c>
      <c r="B700" s="7" t="s">
        <v>9</v>
      </c>
      <c r="C700" t="s">
        <v>41</v>
      </c>
      <c r="D700" s="10">
        <v>2.3904005902825949</v>
      </c>
      <c r="E700" s="6" t="s">
        <v>7</v>
      </c>
      <c r="F700" s="8">
        <v>36951</v>
      </c>
      <c r="G700" s="10">
        <f>G699+D700*IF($E700="D",-1,1)</f>
        <v>2245.463167191042</v>
      </c>
      <c r="H700" s="10">
        <f>H699+D700*IF(F700="",0,IF($E700="D",-1,1))</f>
        <v>2245.463167191042</v>
      </c>
    </row>
    <row r="701" spans="1:8" x14ac:dyDescent="0.2">
      <c r="A701" s="8">
        <v>36950</v>
      </c>
      <c r="B701" s="7" t="s">
        <v>13</v>
      </c>
      <c r="C701" t="s">
        <v>41</v>
      </c>
      <c r="D701" s="10">
        <v>251.54087844172713</v>
      </c>
      <c r="E701" s="6" t="s">
        <v>7</v>
      </c>
      <c r="F701" s="8">
        <v>36953</v>
      </c>
      <c r="G701" s="10">
        <f>G700+D701*IF($E701="D",-1,1)</f>
        <v>1993.9222887493149</v>
      </c>
      <c r="H701" s="10">
        <f>H700+D701*IF(F701="",0,IF($E701="D",-1,1))</f>
        <v>1993.9222887493149</v>
      </c>
    </row>
    <row r="702" spans="1:8" x14ac:dyDescent="0.2">
      <c r="A702" s="8">
        <v>36950</v>
      </c>
      <c r="B702" s="7" t="s">
        <v>26</v>
      </c>
      <c r="C702" t="s">
        <v>41</v>
      </c>
      <c r="D702" s="10">
        <v>1061.9125948804572</v>
      </c>
      <c r="E702" s="6" t="s">
        <v>7</v>
      </c>
      <c r="F702" s="8">
        <v>36953</v>
      </c>
      <c r="G702" s="10">
        <f>G701+D702*IF($E702="D",-1,1)</f>
        <v>932.00969386885777</v>
      </c>
      <c r="H702" s="10">
        <f>H701+D702*IF(F702="",0,IF($E702="D",-1,1))</f>
        <v>932.00969386885777</v>
      </c>
    </row>
    <row r="703" spans="1:8" x14ac:dyDescent="0.2">
      <c r="A703" s="8">
        <v>36950</v>
      </c>
      <c r="B703" s="7" t="s">
        <v>13</v>
      </c>
      <c r="C703" t="s">
        <v>41</v>
      </c>
      <c r="D703" s="10">
        <v>101.75209655510956</v>
      </c>
      <c r="E703" s="6" t="s">
        <v>7</v>
      </c>
      <c r="F703" s="8">
        <v>36954</v>
      </c>
      <c r="G703" s="10">
        <f>G702+D703*IF($E703="D",-1,1)</f>
        <v>830.25759731374819</v>
      </c>
      <c r="H703" s="10">
        <f>H702+D703*IF(F703="",0,IF($E703="D",-1,1))</f>
        <v>830.25759731374819</v>
      </c>
    </row>
    <row r="704" spans="1:8" x14ac:dyDescent="0.2">
      <c r="A704" s="8">
        <v>36950</v>
      </c>
      <c r="B704" s="7" t="s">
        <v>26</v>
      </c>
      <c r="C704" t="s">
        <v>41</v>
      </c>
      <c r="D704" s="10">
        <v>2052.6482681029397</v>
      </c>
      <c r="E704" s="6" t="s">
        <v>7</v>
      </c>
      <c r="F704" s="8">
        <v>36954</v>
      </c>
      <c r="G704" s="10">
        <f>G703+D704*IF($E704="D",-1,1)</f>
        <v>-1222.3906707891915</v>
      </c>
      <c r="H704" s="10">
        <f>H703+D704*IF(F704="",0,IF($E704="D",-1,1))</f>
        <v>-1222.3906707891915</v>
      </c>
    </row>
    <row r="705" spans="1:8" x14ac:dyDescent="0.2">
      <c r="A705" s="8">
        <v>36951</v>
      </c>
      <c r="B705" s="7" t="s">
        <v>27</v>
      </c>
      <c r="C705" t="s">
        <v>41</v>
      </c>
      <c r="D705" s="10">
        <v>31.148383201947688</v>
      </c>
      <c r="E705" s="6" t="s">
        <v>7</v>
      </c>
      <c r="F705" s="8">
        <v>36954</v>
      </c>
      <c r="G705" s="10">
        <f>G704+D705*IF($E705="D",-1,1)</f>
        <v>-1253.5390539911391</v>
      </c>
      <c r="H705" s="10">
        <f>H704+D705*IF(F705="",0,IF($E705="D",-1,1))</f>
        <v>-1253.5390539911391</v>
      </c>
    </row>
    <row r="706" spans="1:8" x14ac:dyDescent="0.2">
      <c r="A706" s="8">
        <v>36951</v>
      </c>
      <c r="B706" s="7" t="s">
        <v>27</v>
      </c>
      <c r="C706" t="s">
        <v>41</v>
      </c>
      <c r="D706" s="10">
        <v>4.7365909655663403</v>
      </c>
      <c r="E706" s="6" t="s">
        <v>7</v>
      </c>
      <c r="F706" s="8">
        <v>36954</v>
      </c>
      <c r="G706" s="10">
        <f>G705+D706*IF($E706="D",-1,1)</f>
        <v>-1258.2756449567055</v>
      </c>
      <c r="H706" s="10">
        <f>H705+D706*IF(F706="",0,IF($E706="D",-1,1))</f>
        <v>-1258.2756449567055</v>
      </c>
    </row>
    <row r="707" spans="1:8" x14ac:dyDescent="0.2">
      <c r="A707" s="8">
        <v>36951</v>
      </c>
      <c r="B707" s="7" t="s">
        <v>30</v>
      </c>
      <c r="C707" t="s">
        <v>41</v>
      </c>
      <c r="D707" s="10">
        <v>147.00506283186246</v>
      </c>
      <c r="E707" s="6" t="s">
        <v>7</v>
      </c>
      <c r="F707" s="8">
        <v>36954</v>
      </c>
      <c r="G707" s="10">
        <f>G706+D707*IF($E707="D",-1,1)</f>
        <v>-1405.280707788568</v>
      </c>
      <c r="H707" s="10">
        <f>H706+D707*IF(F707="",0,IF($E707="D",-1,1))</f>
        <v>-1405.280707788568</v>
      </c>
    </row>
    <row r="708" spans="1:8" x14ac:dyDescent="0.2">
      <c r="A708" s="8">
        <v>36951</v>
      </c>
      <c r="B708" s="7" t="s">
        <v>9</v>
      </c>
      <c r="C708" t="s">
        <v>41</v>
      </c>
      <c r="D708" s="10">
        <v>34.918447398228849</v>
      </c>
      <c r="E708" s="6" t="s">
        <v>7</v>
      </c>
      <c r="F708" s="8">
        <v>36954</v>
      </c>
      <c r="G708" s="10">
        <f>G707+D708*IF($E708="D",-1,1)</f>
        <v>-1440.1991551867968</v>
      </c>
      <c r="H708" s="10">
        <f>H707+D708*IF(F708="",0,IF($E708="D",-1,1))</f>
        <v>-1440.1991551867968</v>
      </c>
    </row>
    <row r="709" spans="1:8" x14ac:dyDescent="0.2">
      <c r="A709" s="8">
        <v>36951</v>
      </c>
      <c r="B709" s="7" t="s">
        <v>27</v>
      </c>
      <c r="C709" t="s">
        <v>41</v>
      </c>
      <c r="D709" s="10">
        <v>36.102976262163523</v>
      </c>
      <c r="E709" s="6" t="s">
        <v>7</v>
      </c>
      <c r="F709" s="8">
        <v>36954</v>
      </c>
      <c r="G709" s="10">
        <f>G708+D709*IF($E709="D",-1,1)</f>
        <v>-1476.3021314489604</v>
      </c>
      <c r="H709" s="10">
        <f>H708+D709*IF(F709="",0,IF($E709="D",-1,1))</f>
        <v>-1476.3021314489604</v>
      </c>
    </row>
    <row r="710" spans="1:8" x14ac:dyDescent="0.2">
      <c r="A710" s="8">
        <v>36951</v>
      </c>
      <c r="B710" s="7" t="s">
        <v>27</v>
      </c>
      <c r="C710" t="s">
        <v>41</v>
      </c>
      <c r="D710" s="10">
        <v>6.7992261687885032</v>
      </c>
      <c r="E710" s="6" t="s">
        <v>7</v>
      </c>
      <c r="F710" s="8">
        <v>36954</v>
      </c>
      <c r="G710" s="10">
        <f>G709+D710*IF($E710="D",-1,1)</f>
        <v>-1483.1013576177488</v>
      </c>
      <c r="H710" s="10">
        <f>H709+D710*IF(F710="",0,IF($E710="D",-1,1))</f>
        <v>-1483.1013576177488</v>
      </c>
    </row>
    <row r="711" spans="1:8" x14ac:dyDescent="0.2">
      <c r="A711" s="8">
        <v>36951</v>
      </c>
      <c r="B711" s="7" t="s">
        <v>30</v>
      </c>
      <c r="C711" t="s">
        <v>41</v>
      </c>
      <c r="D711" s="10">
        <v>209.57928644712993</v>
      </c>
      <c r="E711" s="6" t="s">
        <v>7</v>
      </c>
      <c r="F711" s="8">
        <v>36954</v>
      </c>
      <c r="G711" s="10">
        <f>G710+D711*IF($E711="D",-1,1)</f>
        <v>-1692.6806440648788</v>
      </c>
      <c r="H711" s="10">
        <f>H710+D711*IF(F711="",0,IF($E711="D",-1,1))</f>
        <v>-1692.6806440648788</v>
      </c>
    </row>
    <row r="712" spans="1:8" x14ac:dyDescent="0.2">
      <c r="A712" s="8">
        <v>36951</v>
      </c>
      <c r="B712" s="7" t="s">
        <v>9</v>
      </c>
      <c r="C712" t="s">
        <v>41</v>
      </c>
      <c r="D712" s="10">
        <v>48.154071074780816</v>
      </c>
      <c r="E712" s="6" t="s">
        <v>7</v>
      </c>
      <c r="F712" s="8">
        <v>36954</v>
      </c>
      <c r="G712" s="10">
        <f>G711+D712*IF($E712="D",-1,1)</f>
        <v>-1740.8347151396597</v>
      </c>
      <c r="H712" s="10">
        <f>H711+D712*IF(F712="",0,IF($E712="D",-1,1))</f>
        <v>-1740.8347151396597</v>
      </c>
    </row>
    <row r="713" spans="1:8" x14ac:dyDescent="0.2">
      <c r="A713" s="8">
        <v>36938</v>
      </c>
      <c r="B713" s="7" t="s">
        <v>11</v>
      </c>
      <c r="C713" t="s">
        <v>41</v>
      </c>
      <c r="D713" s="10">
        <v>81.256850677712109</v>
      </c>
      <c r="E713" s="6" t="s">
        <v>7</v>
      </c>
      <c r="F713" s="8">
        <v>36955</v>
      </c>
      <c r="G713" s="10">
        <f>G712+D713*IF($E713="D",-1,1)</f>
        <v>-1822.0915658173717</v>
      </c>
      <c r="H713" s="10">
        <f>H712+D713*IF(F713="",0,IF($E713="D",-1,1))</f>
        <v>-1822.0915658173717</v>
      </c>
    </row>
    <row r="714" spans="1:8" x14ac:dyDescent="0.2">
      <c r="A714" s="8">
        <v>36938</v>
      </c>
      <c r="B714" s="7" t="s">
        <v>9</v>
      </c>
      <c r="C714" t="s">
        <v>41</v>
      </c>
      <c r="D714" s="10">
        <v>15.927873320964638</v>
      </c>
      <c r="E714" s="6" t="s">
        <v>7</v>
      </c>
      <c r="F714" s="8">
        <v>36955</v>
      </c>
      <c r="G714" s="10">
        <f>G713+D714*IF($E714="D",-1,1)</f>
        <v>-1838.0194391383363</v>
      </c>
      <c r="H714" s="10">
        <f>H713+D714*IF(F714="",0,IF($E714="D",-1,1))</f>
        <v>-1838.0194391383363</v>
      </c>
    </row>
    <row r="715" spans="1:8" x14ac:dyDescent="0.2">
      <c r="A715" s="8">
        <v>36955</v>
      </c>
      <c r="B715" s="7" t="s">
        <v>29</v>
      </c>
      <c r="C715" t="s">
        <v>41</v>
      </c>
      <c r="D715" s="10">
        <v>19119.860021414344</v>
      </c>
      <c r="E715" s="6" t="s">
        <v>4</v>
      </c>
      <c r="F715" s="8">
        <v>36956</v>
      </c>
      <c r="G715" s="10">
        <f>G714+D715*IF($E715="D",-1,1)</f>
        <v>17281.840582276007</v>
      </c>
      <c r="H715" s="10">
        <f>H714+D715*IF(F715="",0,IF($E715="D",-1,1))</f>
        <v>17281.840582276007</v>
      </c>
    </row>
    <row r="716" spans="1:8" x14ac:dyDescent="0.2">
      <c r="A716" s="8">
        <v>36955</v>
      </c>
      <c r="B716" s="7" t="s">
        <v>34</v>
      </c>
      <c r="C716" t="s">
        <v>41</v>
      </c>
      <c r="D716" s="10">
        <v>3747.4925641972122</v>
      </c>
      <c r="E716" s="6" t="s">
        <v>4</v>
      </c>
      <c r="F716" s="8">
        <v>36956</v>
      </c>
      <c r="G716" s="10">
        <f>G715+D716*IF($E716="D",-1,1)</f>
        <v>21029.333146473218</v>
      </c>
      <c r="H716" s="10">
        <f>H715+D716*IF(F716="",0,IF($E716="D",-1,1))</f>
        <v>21029.333146473218</v>
      </c>
    </row>
    <row r="717" spans="1:8" x14ac:dyDescent="0.2">
      <c r="A717" s="8">
        <v>36962</v>
      </c>
      <c r="B717" s="7" t="s">
        <v>32</v>
      </c>
      <c r="C717" t="s">
        <v>41</v>
      </c>
      <c r="D717" s="10">
        <v>11433.676292805778</v>
      </c>
      <c r="E717" s="6" t="s">
        <v>7</v>
      </c>
      <c r="F717" s="8">
        <v>36961</v>
      </c>
      <c r="G717" s="10">
        <f>G716+D717*IF($E717="D",-1,1)</f>
        <v>9595.6568536674404</v>
      </c>
      <c r="H717" s="10">
        <f>H716+D717*IF(F717="",0,IF($E717="D",-1,1))</f>
        <v>9595.6568536674404</v>
      </c>
    </row>
    <row r="718" spans="1:8" x14ac:dyDescent="0.2">
      <c r="A718" s="8">
        <v>36953</v>
      </c>
      <c r="B718" s="7" t="s">
        <v>25</v>
      </c>
      <c r="C718" t="s">
        <v>41</v>
      </c>
      <c r="D718" s="10">
        <v>76.224508618705187</v>
      </c>
      <c r="E718" s="6" t="s">
        <v>7</v>
      </c>
      <c r="F718" s="8">
        <v>36962</v>
      </c>
      <c r="G718" s="10">
        <f>G717+D718*IF($E718="D",-1,1)</f>
        <v>9519.4323450487354</v>
      </c>
      <c r="H718" s="10">
        <f>H717+D718*IF(F718="",0,IF($E718="D",-1,1))</f>
        <v>9519.4323450487354</v>
      </c>
    </row>
    <row r="719" spans="1:8" x14ac:dyDescent="0.2">
      <c r="A719" s="8">
        <v>36953</v>
      </c>
      <c r="B719" s="7" t="s">
        <v>9</v>
      </c>
      <c r="C719" t="s">
        <v>41</v>
      </c>
      <c r="D719" s="10">
        <v>14.940003689266218</v>
      </c>
      <c r="E719" s="6" t="s">
        <v>7</v>
      </c>
      <c r="F719" s="8">
        <v>36962</v>
      </c>
      <c r="G719" s="10">
        <f>G718+D719*IF($E719="D",-1,1)</f>
        <v>9504.4923413594697</v>
      </c>
      <c r="H719" s="10">
        <f>H718+D719*IF(F719="",0,IF($E719="D",-1,1))</f>
        <v>9504.4923413594697</v>
      </c>
    </row>
    <row r="720" spans="1:8" x14ac:dyDescent="0.2">
      <c r="A720" s="8">
        <v>36964</v>
      </c>
      <c r="B720" s="7" t="s">
        <v>32</v>
      </c>
      <c r="C720" t="s">
        <v>41</v>
      </c>
      <c r="D720" s="10">
        <v>3048.9803447482077</v>
      </c>
      <c r="E720" s="6" t="s">
        <v>7</v>
      </c>
      <c r="F720" s="8">
        <v>36963</v>
      </c>
      <c r="G720" s="10">
        <f>G719+D720*IF($E720="D",-1,1)</f>
        <v>6455.5119966112616</v>
      </c>
      <c r="H720" s="10">
        <f>H719+D720*IF(F720="",0,IF($E720="D",-1,1))</f>
        <v>6455.5119966112616</v>
      </c>
    </row>
    <row r="721" spans="1:8" x14ac:dyDescent="0.2">
      <c r="A721" s="8">
        <v>36944</v>
      </c>
      <c r="B721" s="7" t="s">
        <v>11</v>
      </c>
      <c r="C721" t="s">
        <v>41</v>
      </c>
      <c r="D721" s="10">
        <v>32.89239995914366</v>
      </c>
      <c r="E721" s="6" t="s">
        <v>7</v>
      </c>
      <c r="F721" s="8">
        <v>36964</v>
      </c>
      <c r="G721" s="10">
        <f>G720+D721*IF($E721="D",-1,1)</f>
        <v>6422.6195966521182</v>
      </c>
      <c r="H721" s="10">
        <f>H720+D721*IF(F721="",0,IF($E721="D",-1,1))</f>
        <v>6422.6195966521182</v>
      </c>
    </row>
    <row r="722" spans="1:8" x14ac:dyDescent="0.2">
      <c r="A722" s="8">
        <v>36944</v>
      </c>
      <c r="B722" s="7" t="s">
        <v>9</v>
      </c>
      <c r="C722" t="s">
        <v>41</v>
      </c>
      <c r="D722" s="10">
        <v>6.4470689389700846</v>
      </c>
      <c r="E722" s="6" t="s">
        <v>7</v>
      </c>
      <c r="F722" s="8">
        <v>36964</v>
      </c>
      <c r="G722" s="10">
        <f>G721+D722*IF($E722="D",-1,1)</f>
        <v>6416.1725277131482</v>
      </c>
      <c r="H722" s="10">
        <f>H721+D722*IF(F722="",0,IF($E722="D",-1,1))</f>
        <v>6416.1725277131482</v>
      </c>
    </row>
    <row r="723" spans="1:8" x14ac:dyDescent="0.2">
      <c r="A723" s="8">
        <v>36927</v>
      </c>
      <c r="B723" s="7" t="s">
        <v>11</v>
      </c>
      <c r="C723" t="s">
        <v>41</v>
      </c>
      <c r="D723" s="10">
        <v>109.76329241093548</v>
      </c>
      <c r="E723" s="6" t="s">
        <v>7</v>
      </c>
      <c r="F723" s="8">
        <v>36967</v>
      </c>
      <c r="G723" s="10">
        <f>G722+D723*IF($E723="D",-1,1)</f>
        <v>6306.4092353022124</v>
      </c>
      <c r="H723" s="10">
        <f>H722+D723*IF(F723="",0,IF($E723="D",-1,1))</f>
        <v>6306.4092353022124</v>
      </c>
    </row>
    <row r="724" spans="1:8" x14ac:dyDescent="0.2">
      <c r="A724" s="8">
        <v>36927</v>
      </c>
      <c r="B724" s="7" t="s">
        <v>9</v>
      </c>
      <c r="C724" t="s">
        <v>41</v>
      </c>
      <c r="D724" s="10">
        <v>6.0369810826014509</v>
      </c>
      <c r="E724" s="6" t="s">
        <v>7</v>
      </c>
      <c r="F724" s="8">
        <v>36967</v>
      </c>
      <c r="G724" s="10">
        <f>G723+D724*IF($E724="D",-1,1)</f>
        <v>6300.372254219611</v>
      </c>
      <c r="H724" s="10">
        <f>H723+D724*IF(F724="",0,IF($E724="D",-1,1))</f>
        <v>6300.372254219611</v>
      </c>
    </row>
    <row r="725" spans="1:8" x14ac:dyDescent="0.2">
      <c r="A725" s="8">
        <v>36967</v>
      </c>
      <c r="B725" t="s">
        <v>11</v>
      </c>
      <c r="C725" t="s">
        <v>41</v>
      </c>
      <c r="D725" s="10">
        <v>11.66</v>
      </c>
      <c r="E725" s="6" t="s">
        <v>7</v>
      </c>
      <c r="F725" s="15">
        <v>36967</v>
      </c>
      <c r="G725" s="10">
        <f>G724+D725*IF($E725="D",-1,1)</f>
        <v>6288.7122542196112</v>
      </c>
      <c r="H725" s="10">
        <f>H724+D725*IF(F725="",0,IF($E725="D",-1,1))</f>
        <v>6288.7122542196112</v>
      </c>
    </row>
    <row r="726" spans="1:8" x14ac:dyDescent="0.2">
      <c r="A726" s="8">
        <v>36970</v>
      </c>
      <c r="B726" s="7" t="s">
        <v>14</v>
      </c>
      <c r="C726" t="s">
        <v>41</v>
      </c>
      <c r="D726" s="10">
        <v>368.01192761110866</v>
      </c>
      <c r="E726" s="6" t="s">
        <v>7</v>
      </c>
      <c r="F726" s="8">
        <v>36969</v>
      </c>
      <c r="G726" s="10">
        <f>G725+D726*IF($E726="D",-1,1)</f>
        <v>5920.7003266085021</v>
      </c>
      <c r="H726" s="10">
        <f>H725+D726*IF(F726="",0,IF($E726="D",-1,1))</f>
        <v>5920.7003266085021</v>
      </c>
    </row>
    <row r="727" spans="1:8" x14ac:dyDescent="0.2">
      <c r="A727" s="8">
        <v>36973</v>
      </c>
      <c r="B727" s="7" t="s">
        <v>25</v>
      </c>
      <c r="C727" t="s">
        <v>41</v>
      </c>
      <c r="D727" s="10">
        <v>12.256900985887796</v>
      </c>
      <c r="E727" s="6" t="s">
        <v>7</v>
      </c>
      <c r="F727" s="8">
        <v>36975</v>
      </c>
      <c r="G727" s="10">
        <f>G726+D727*IF($E727="D",-1,1)</f>
        <v>5908.4434256226141</v>
      </c>
      <c r="H727" s="10">
        <f>H726+D727*IF(F727="",0,IF($E727="D",-1,1))</f>
        <v>5908.4434256226141</v>
      </c>
    </row>
    <row r="728" spans="1:8" x14ac:dyDescent="0.2">
      <c r="A728" s="8">
        <v>36973</v>
      </c>
      <c r="B728" s="7" t="s">
        <v>9</v>
      </c>
      <c r="C728" t="s">
        <v>41</v>
      </c>
      <c r="D728" s="10">
        <v>2.9880007378532438</v>
      </c>
      <c r="E728" s="6" t="s">
        <v>7</v>
      </c>
      <c r="F728" s="8">
        <v>36975</v>
      </c>
      <c r="G728" s="10">
        <f>G727+D728*IF($E728="D",-1,1)</f>
        <v>5905.4554248847608</v>
      </c>
      <c r="H728" s="10">
        <f>H727+D728*IF(F728="",0,IF($E728="D",-1,1))</f>
        <v>5905.4554248847608</v>
      </c>
    </row>
    <row r="729" spans="1:8" x14ac:dyDescent="0.2">
      <c r="A729" s="8">
        <v>36975</v>
      </c>
      <c r="B729" s="7" t="s">
        <v>14</v>
      </c>
      <c r="C729" t="s">
        <v>41</v>
      </c>
      <c r="D729" s="10">
        <v>255.12343034680626</v>
      </c>
      <c r="E729" s="6" t="s">
        <v>7</v>
      </c>
      <c r="F729" s="8">
        <v>36975</v>
      </c>
      <c r="G729" s="10">
        <f>G728+D729*IF($E729="D",-1,1)</f>
        <v>5650.3319945379544</v>
      </c>
      <c r="H729" s="10">
        <f>H728+D729*IF(F729="",0,IF($E729="D",-1,1))</f>
        <v>5650.3319945379544</v>
      </c>
    </row>
    <row r="730" spans="1:8" x14ac:dyDescent="0.2">
      <c r="A730" s="8">
        <v>36896</v>
      </c>
      <c r="B730" s="7" t="s">
        <v>11</v>
      </c>
      <c r="C730" t="s">
        <v>41</v>
      </c>
      <c r="D730" s="10">
        <v>14.08628919273672</v>
      </c>
      <c r="E730" s="6" t="s">
        <v>7</v>
      </c>
      <c r="F730" s="8">
        <v>36976</v>
      </c>
      <c r="G730" s="10">
        <f>G729+D730*IF($E730="D",-1,1)</f>
        <v>5636.2457053452181</v>
      </c>
      <c r="H730" s="10">
        <f>H729+D730*IF(F730="",0,IF($E730="D",-1,1))</f>
        <v>5636.2457053452181</v>
      </c>
    </row>
    <row r="731" spans="1:8" x14ac:dyDescent="0.2">
      <c r="A731" s="8">
        <v>36896</v>
      </c>
      <c r="B731" s="7" t="s">
        <v>9</v>
      </c>
      <c r="C731" t="s">
        <v>41</v>
      </c>
      <c r="D731" s="10">
        <v>2.7608517021695018</v>
      </c>
      <c r="E731" s="6" t="s">
        <v>7</v>
      </c>
      <c r="F731" s="8">
        <v>36976</v>
      </c>
      <c r="G731" s="10">
        <f>G730+D731*IF($E731="D",-1,1)</f>
        <v>5633.4848536430482</v>
      </c>
      <c r="H731" s="10">
        <f>H730+D731*IF(F731="",0,IF($E731="D",-1,1))</f>
        <v>5633.4848536430482</v>
      </c>
    </row>
    <row r="732" spans="1:8" x14ac:dyDescent="0.2">
      <c r="A732" s="8">
        <v>36976</v>
      </c>
      <c r="B732" s="7" t="s">
        <v>32</v>
      </c>
      <c r="C732" t="s">
        <v>41</v>
      </c>
      <c r="D732" s="10">
        <v>659.11027704559899</v>
      </c>
      <c r="E732" s="6" t="s">
        <v>7</v>
      </c>
      <c r="F732" s="8">
        <v>36976</v>
      </c>
      <c r="G732" s="10">
        <f>G731+D732*IF($E732="D",-1,1)</f>
        <v>4974.374576597449</v>
      </c>
      <c r="H732" s="10">
        <f>H731+D732*IF(F732="",0,IF($E732="D",-1,1))</f>
        <v>4974.374576597449</v>
      </c>
    </row>
    <row r="733" spans="1:8" x14ac:dyDescent="0.2">
      <c r="A733" s="8">
        <v>36969</v>
      </c>
      <c r="B733" s="7" t="s">
        <v>29</v>
      </c>
      <c r="C733" t="s">
        <v>41</v>
      </c>
      <c r="D733" s="10">
        <v>7799.2585807752121</v>
      </c>
      <c r="E733" s="6" t="s">
        <v>4</v>
      </c>
      <c r="F733" s="8">
        <v>36978</v>
      </c>
      <c r="G733" s="10">
        <f>G732+D733*IF($E733="D",-1,1)</f>
        <v>12773.63315737266</v>
      </c>
      <c r="H733" s="10">
        <f>H732+D733*IF(F733="",0,IF($E733="D",-1,1))</f>
        <v>12773.63315737266</v>
      </c>
    </row>
    <row r="734" spans="1:8" x14ac:dyDescent="0.2">
      <c r="A734" s="8">
        <v>36969</v>
      </c>
      <c r="B734" s="7" t="s">
        <v>34</v>
      </c>
      <c r="C734" t="s">
        <v>41</v>
      </c>
      <c r="D734" s="10">
        <v>1528.6546818319414</v>
      </c>
      <c r="E734" s="6" t="s">
        <v>4</v>
      </c>
      <c r="F734" s="8">
        <v>36978</v>
      </c>
      <c r="G734" s="10">
        <f>G733+D734*IF($E734="D",-1,1)</f>
        <v>14302.287839204602</v>
      </c>
      <c r="H734" s="10">
        <f>H733+D734*IF(F734="",0,IF($E734="D",-1,1))</f>
        <v>14302.287839204602</v>
      </c>
    </row>
    <row r="735" spans="1:8" x14ac:dyDescent="0.2">
      <c r="A735" s="8">
        <v>36976</v>
      </c>
      <c r="B735" s="7" t="s">
        <v>32</v>
      </c>
      <c r="C735" t="s">
        <v>41</v>
      </c>
      <c r="D735" s="10">
        <v>762.24508618705192</v>
      </c>
      <c r="E735" s="6" t="s">
        <v>7</v>
      </c>
      <c r="F735" s="8">
        <v>36978</v>
      </c>
      <c r="G735" s="10">
        <f>G734+D735*IF($E735="D",-1,1)</f>
        <v>13540.042753017551</v>
      </c>
      <c r="H735" s="10">
        <f>H734+D735*IF(F735="",0,IF($E735="D",-1,1))</f>
        <v>13540.042753017551</v>
      </c>
    </row>
    <row r="736" spans="1:8" x14ac:dyDescent="0.2">
      <c r="A736" s="8">
        <v>36976</v>
      </c>
      <c r="B736" s="7" t="s">
        <v>32</v>
      </c>
      <c r="C736" t="s">
        <v>41</v>
      </c>
      <c r="D736" s="10">
        <v>762.24508618705192</v>
      </c>
      <c r="E736" s="6" t="s">
        <v>7</v>
      </c>
      <c r="F736" s="8">
        <v>36978</v>
      </c>
      <c r="G736" s="10">
        <f>G735+D736*IF($E736="D",-1,1)</f>
        <v>12777.7976668305</v>
      </c>
      <c r="H736" s="10">
        <f>H735+D736*IF(F736="",0,IF($E736="D",-1,1))</f>
        <v>12777.7976668305</v>
      </c>
    </row>
    <row r="737" spans="1:8" x14ac:dyDescent="0.2">
      <c r="A737" s="8">
        <v>36977</v>
      </c>
      <c r="B737" s="7" t="s">
        <v>29</v>
      </c>
      <c r="C737" t="s">
        <v>41</v>
      </c>
      <c r="D737" s="10">
        <v>731.75528273956979</v>
      </c>
      <c r="E737" s="6" t="s">
        <v>4</v>
      </c>
      <c r="F737" s="8">
        <v>36978</v>
      </c>
      <c r="G737" s="10">
        <f>G736+D737*IF($E737="D",-1,1)</f>
        <v>13509.55294957007</v>
      </c>
      <c r="H737" s="10">
        <f>H736+D737*IF(F737="",0,IF($E737="D",-1,1))</f>
        <v>13509.55294957007</v>
      </c>
    </row>
    <row r="738" spans="1:8" x14ac:dyDescent="0.2">
      <c r="A738" s="8">
        <v>36977</v>
      </c>
      <c r="B738" s="7" t="s">
        <v>34</v>
      </c>
      <c r="C738" t="s">
        <v>41</v>
      </c>
      <c r="D738" s="10">
        <v>143.42403541695569</v>
      </c>
      <c r="E738" s="6" t="s">
        <v>4</v>
      </c>
      <c r="F738" s="8">
        <v>36978</v>
      </c>
      <c r="G738" s="10">
        <f>G737+D738*IF($E738="D",-1,1)</f>
        <v>13652.976984987026</v>
      </c>
      <c r="H738" s="10">
        <f>H737+D738*IF(F738="",0,IF($E738="D",-1,1))</f>
        <v>13652.976984987026</v>
      </c>
    </row>
    <row r="739" spans="1:8" x14ac:dyDescent="0.2">
      <c r="A739" s="8">
        <v>36979</v>
      </c>
      <c r="B739" s="7" t="s">
        <v>32</v>
      </c>
      <c r="C739" t="s">
        <v>41</v>
      </c>
      <c r="D739" s="10">
        <v>889.09943792047341</v>
      </c>
      <c r="E739" s="6" t="s">
        <v>7</v>
      </c>
      <c r="F739" s="8">
        <v>36978</v>
      </c>
      <c r="G739" s="10">
        <f>G738+D739*IF($E739="D",-1,1)</f>
        <v>12763.877547066553</v>
      </c>
      <c r="H739" s="10">
        <f>H738+D739*IF(F739="",0,IF($E739="D",-1,1))</f>
        <v>12763.877547066553</v>
      </c>
    </row>
    <row r="740" spans="1:8" x14ac:dyDescent="0.2">
      <c r="A740" s="8">
        <v>36962</v>
      </c>
      <c r="B740" s="7" t="s">
        <v>32</v>
      </c>
      <c r="C740" t="s">
        <v>41</v>
      </c>
      <c r="D740" s="10">
        <v>8282.6801147026399</v>
      </c>
      <c r="E740" s="6" t="s">
        <v>7</v>
      </c>
      <c r="F740" s="8">
        <v>36979</v>
      </c>
      <c r="G740" s="10">
        <f>G739+D740*IF($E740="D",-1,1)</f>
        <v>4481.1974323639133</v>
      </c>
      <c r="H740" s="10">
        <f>H739+D740*IF(F740="",0,IF($E740="D",-1,1))</f>
        <v>4481.1974323639133</v>
      </c>
    </row>
    <row r="741" spans="1:8" x14ac:dyDescent="0.2">
      <c r="A741" s="8">
        <v>36957</v>
      </c>
      <c r="B741" s="7" t="s">
        <v>11</v>
      </c>
      <c r="C741" t="s">
        <v>41</v>
      </c>
      <c r="D741" s="10">
        <v>11.471788547115132</v>
      </c>
      <c r="E741" s="6" t="s">
        <v>7</v>
      </c>
      <c r="F741" s="8">
        <v>36980</v>
      </c>
      <c r="G741" s="10">
        <f>G740+D741*IF($E741="D",-1,1)</f>
        <v>4469.7256438167979</v>
      </c>
      <c r="H741" s="10">
        <f>H740+D741*IF(F741="",0,IF($E741="D",-1,1))</f>
        <v>4469.7256438167979</v>
      </c>
    </row>
    <row r="742" spans="1:8" x14ac:dyDescent="0.2">
      <c r="A742" s="8">
        <v>36965</v>
      </c>
      <c r="B742" s="7" t="s">
        <v>13</v>
      </c>
      <c r="C742" t="s">
        <v>41</v>
      </c>
      <c r="D742" s="10">
        <v>269.03745215006472</v>
      </c>
      <c r="E742" s="6" t="s">
        <v>7</v>
      </c>
      <c r="F742" s="8">
        <v>36980</v>
      </c>
      <c r="G742" s="10">
        <f>G741+D742*IF($E742="D",-1,1)</f>
        <v>4200.6881916667335</v>
      </c>
      <c r="H742" s="10">
        <f>H741+D742*IF(F742="",0,IF($E742="D",-1,1))</f>
        <v>4200.6881916667335</v>
      </c>
    </row>
    <row r="743" spans="1:8" x14ac:dyDescent="0.2">
      <c r="A743" s="8">
        <v>36965</v>
      </c>
      <c r="B743" s="7" t="s">
        <v>9</v>
      </c>
      <c r="C743" t="s">
        <v>41</v>
      </c>
      <c r="D743" s="10">
        <v>24.861385731076886</v>
      </c>
      <c r="E743" s="6" t="s">
        <v>7</v>
      </c>
      <c r="F743" s="8">
        <v>36980</v>
      </c>
      <c r="G743" s="10">
        <f>G742+D743*IF($E743="D",-1,1)</f>
        <v>4175.8268059356569</v>
      </c>
      <c r="H743" s="10">
        <f>H742+D743*IF(F743="",0,IF($E743="D",-1,1))</f>
        <v>4175.8268059356569</v>
      </c>
    </row>
    <row r="744" spans="1:8" x14ac:dyDescent="0.2">
      <c r="A744" s="8">
        <v>36974</v>
      </c>
      <c r="B744" s="7" t="s">
        <v>11</v>
      </c>
      <c r="C744" t="s">
        <v>41</v>
      </c>
      <c r="D744" s="10">
        <v>219.10735002446808</v>
      </c>
      <c r="E744" s="6" t="s">
        <v>7</v>
      </c>
      <c r="F744" s="8">
        <v>36980</v>
      </c>
      <c r="G744" s="10">
        <f>G743+D744*IF($E744="D",-1,1)</f>
        <v>3956.719455911189</v>
      </c>
      <c r="H744" s="10">
        <f>H743+D744*IF(F744="",0,IF($E744="D",-1,1))</f>
        <v>3956.719455911189</v>
      </c>
    </row>
    <row r="745" spans="1:8" x14ac:dyDescent="0.2">
      <c r="A745" s="8">
        <v>36974</v>
      </c>
      <c r="B745" s="7" t="s">
        <v>9</v>
      </c>
      <c r="C745" t="s">
        <v>41</v>
      </c>
      <c r="D745" s="10">
        <v>42.9448881557785</v>
      </c>
      <c r="E745" s="6" t="s">
        <v>7</v>
      </c>
      <c r="F745" s="8">
        <v>36980</v>
      </c>
      <c r="G745" s="10">
        <f>G744+D745*IF($E745="D",-1,1)</f>
        <v>3913.7745677554103</v>
      </c>
      <c r="H745" s="10">
        <f>H744+D745*IF(F745="",0,IF($E745="D",-1,1))</f>
        <v>3913.7745677554103</v>
      </c>
    </row>
    <row r="746" spans="1:8" x14ac:dyDescent="0.2">
      <c r="A746" s="8">
        <v>36981</v>
      </c>
      <c r="B746" s="7" t="s">
        <v>5</v>
      </c>
      <c r="C746" t="s">
        <v>41</v>
      </c>
      <c r="D746" s="10">
        <v>22.403907573209832</v>
      </c>
      <c r="E746" s="6" t="s">
        <v>7</v>
      </c>
      <c r="F746" s="8">
        <v>36981</v>
      </c>
      <c r="G746" s="10">
        <f>G745+D746*IF($E746="D",-1,1)</f>
        <v>3891.3706601822005</v>
      </c>
      <c r="H746" s="10">
        <f>H745+D746*IF(F746="",0,IF($E746="D",-1,1))</f>
        <v>3891.3706601822005</v>
      </c>
    </row>
    <row r="747" spans="1:8" x14ac:dyDescent="0.2">
      <c r="A747" s="8">
        <v>36981</v>
      </c>
      <c r="B747" s="7" t="s">
        <v>9</v>
      </c>
      <c r="C747" t="s">
        <v>41</v>
      </c>
      <c r="D747" s="10">
        <v>0.29575109344057615</v>
      </c>
      <c r="E747" s="6" t="s">
        <v>7</v>
      </c>
      <c r="F747" s="8">
        <v>36981</v>
      </c>
      <c r="G747" s="10">
        <f>G746+D747*IF($E747="D",-1,1)</f>
        <v>3891.0749090887598</v>
      </c>
      <c r="H747" s="10">
        <f>H746+D747*IF(F747="",0,IF($E747="D",-1,1))</f>
        <v>3891.0749090887598</v>
      </c>
    </row>
    <row r="748" spans="1:8" x14ac:dyDescent="0.2">
      <c r="A748" s="8">
        <v>36981</v>
      </c>
      <c r="B748" s="7" t="s">
        <v>13</v>
      </c>
      <c r="C748" t="s">
        <v>41</v>
      </c>
      <c r="D748" s="10">
        <v>411.61234654100804</v>
      </c>
      <c r="E748" s="6" t="s">
        <v>7</v>
      </c>
      <c r="F748" s="8">
        <v>36982</v>
      </c>
      <c r="G748" s="10">
        <f>G747+D748*IF($E748="D",-1,1)</f>
        <v>3479.462562547752</v>
      </c>
      <c r="H748" s="10">
        <f>H747+D748*IF(F748="",0,IF($E748="D",-1,1))</f>
        <v>3479.462562547752</v>
      </c>
    </row>
    <row r="749" spans="1:8" x14ac:dyDescent="0.2">
      <c r="A749" s="8">
        <v>36981</v>
      </c>
      <c r="B749" s="7" t="s">
        <v>26</v>
      </c>
      <c r="C749" t="s">
        <v>41</v>
      </c>
      <c r="D749" s="10">
        <v>1737.6748780788985</v>
      </c>
      <c r="E749" s="6" t="s">
        <v>7</v>
      </c>
      <c r="F749" s="8">
        <v>36982</v>
      </c>
      <c r="G749" s="10">
        <f>G748+D749*IF($E749="D",-1,1)</f>
        <v>1741.7876844688535</v>
      </c>
      <c r="H749" s="10">
        <f>H748+D749*IF(F749="",0,IF($E749="D",-1,1))</f>
        <v>1741.7876844688535</v>
      </c>
    </row>
    <row r="750" spans="1:8" x14ac:dyDescent="0.2">
      <c r="A750" s="8">
        <v>36966</v>
      </c>
      <c r="B750" s="7" t="s">
        <v>11</v>
      </c>
      <c r="C750" t="s">
        <v>41</v>
      </c>
      <c r="D750" s="10">
        <v>55.035619712877519</v>
      </c>
      <c r="E750" s="6" t="s">
        <v>7</v>
      </c>
      <c r="F750" s="8">
        <v>36983</v>
      </c>
      <c r="G750" s="10">
        <f>G749+D750*IF($E750="D",-1,1)</f>
        <v>1686.7520647559759</v>
      </c>
      <c r="H750" s="10">
        <f>H749+D750*IF(F750="",0,IF($E750="D",-1,1))</f>
        <v>1686.7520647559759</v>
      </c>
    </row>
    <row r="751" spans="1:8" x14ac:dyDescent="0.2">
      <c r="A751" s="8">
        <v>36966</v>
      </c>
      <c r="B751" s="7" t="s">
        <v>9</v>
      </c>
      <c r="C751" t="s">
        <v>41</v>
      </c>
      <c r="D751" s="10">
        <v>10.790341440063907</v>
      </c>
      <c r="E751" s="6" t="s">
        <v>7</v>
      </c>
      <c r="F751" s="8">
        <v>36983</v>
      </c>
      <c r="G751" s="10">
        <f>G750+D751*IF($E751="D",-1,1)</f>
        <v>1675.961723315912</v>
      </c>
      <c r="H751" s="10">
        <f>H750+D751*IF(F751="",0,IF($E751="D",-1,1))</f>
        <v>1675.961723315912</v>
      </c>
    </row>
    <row r="752" spans="1:8" x14ac:dyDescent="0.2">
      <c r="A752" s="8">
        <v>36983</v>
      </c>
      <c r="B752" s="7" t="s">
        <v>5</v>
      </c>
      <c r="C752" t="s">
        <v>41</v>
      </c>
      <c r="D752" s="10">
        <v>10.240000000000002</v>
      </c>
      <c r="E752" s="6" t="s">
        <v>7</v>
      </c>
      <c r="F752" s="8">
        <v>36983</v>
      </c>
      <c r="G752" s="10">
        <f>G751+D752*IF($E752="D",-1,1)</f>
        <v>1665.721723315912</v>
      </c>
      <c r="H752" s="10">
        <f>H751+D752*IF(F752="",0,IF($E752="D",-1,1))</f>
        <v>1665.721723315912</v>
      </c>
    </row>
    <row r="753" spans="1:8" x14ac:dyDescent="0.2">
      <c r="A753" s="8">
        <v>36983</v>
      </c>
      <c r="B753" s="7" t="s">
        <v>9</v>
      </c>
      <c r="C753" t="s">
        <v>41</v>
      </c>
      <c r="D753" s="10">
        <v>2</v>
      </c>
      <c r="E753" s="6" t="s">
        <v>7</v>
      </c>
      <c r="F753" s="8">
        <v>36983</v>
      </c>
      <c r="G753" s="10">
        <f>G752+D753*IF($E753="D",-1,1)</f>
        <v>1663.721723315912</v>
      </c>
      <c r="H753" s="10">
        <f>H752+D753*IF(F753="",0,IF($E753="D",-1,1))</f>
        <v>1663.721723315912</v>
      </c>
    </row>
    <row r="754" spans="1:8" x14ac:dyDescent="0.2">
      <c r="A754" s="8">
        <v>36982</v>
      </c>
      <c r="B754" s="7" t="s">
        <v>5</v>
      </c>
      <c r="C754" t="s">
        <v>41</v>
      </c>
      <c r="D754" s="10">
        <v>69.644809034738543</v>
      </c>
      <c r="E754" s="6" t="s">
        <v>7</v>
      </c>
      <c r="F754" s="8">
        <v>36984</v>
      </c>
      <c r="G754" s="10">
        <f>G753+D754*IF($E754="D",-1,1)</f>
        <v>1594.0769142811735</v>
      </c>
      <c r="H754" s="10">
        <f>H753+D754*IF(F754="",0,IF($E754="D",-1,1))</f>
        <v>1594.0769142811735</v>
      </c>
    </row>
    <row r="755" spans="1:8" x14ac:dyDescent="0.2">
      <c r="A755" s="8">
        <v>36982</v>
      </c>
      <c r="B755" s="7" t="s">
        <v>9</v>
      </c>
      <c r="C755" t="s">
        <v>41</v>
      </c>
      <c r="D755" s="10">
        <v>13.086223639659307</v>
      </c>
      <c r="E755" s="6" t="s">
        <v>7</v>
      </c>
      <c r="F755" s="8">
        <v>36984</v>
      </c>
      <c r="G755" s="10">
        <f>G754+D755*IF($E755="D",-1,1)</f>
        <v>1580.9906906415142</v>
      </c>
      <c r="H755" s="10">
        <f>H754+D755*IF(F755="",0,IF($E755="D",-1,1))</f>
        <v>1580.9906906415142</v>
      </c>
    </row>
    <row r="756" spans="1:8" x14ac:dyDescent="0.2">
      <c r="A756" s="8">
        <v>36982</v>
      </c>
      <c r="B756" s="7" t="s">
        <v>27</v>
      </c>
      <c r="C756" t="s">
        <v>41</v>
      </c>
      <c r="D756" s="10">
        <v>31.148383201947688</v>
      </c>
      <c r="E756" s="6" t="s">
        <v>7</v>
      </c>
      <c r="F756" s="8">
        <v>36985</v>
      </c>
      <c r="G756" s="10">
        <f>G755+D756*IF($E756="D",-1,1)</f>
        <v>1549.8423074395666</v>
      </c>
      <c r="H756" s="10">
        <f>H755+D756*IF(F756="",0,IF($E756="D",-1,1))</f>
        <v>1549.8423074395666</v>
      </c>
    </row>
    <row r="757" spans="1:8" x14ac:dyDescent="0.2">
      <c r="A757" s="8">
        <v>36982</v>
      </c>
      <c r="B757" s="7" t="s">
        <v>27</v>
      </c>
      <c r="C757" t="s">
        <v>41</v>
      </c>
      <c r="D757" s="10">
        <v>4.7365909655663403</v>
      </c>
      <c r="E757" s="6" t="s">
        <v>7</v>
      </c>
      <c r="F757" s="8">
        <v>36985</v>
      </c>
      <c r="G757" s="10">
        <f>G756+D757*IF($E757="D",-1,1)</f>
        <v>1545.1057164740002</v>
      </c>
      <c r="H757" s="10">
        <f>H756+D757*IF(F757="",0,IF($E757="D",-1,1))</f>
        <v>1545.1057164740002</v>
      </c>
    </row>
    <row r="758" spans="1:8" x14ac:dyDescent="0.2">
      <c r="A758" s="8">
        <v>36982</v>
      </c>
      <c r="B758" s="7" t="s">
        <v>30</v>
      </c>
      <c r="C758" t="s">
        <v>41</v>
      </c>
      <c r="D758" s="10">
        <v>147.00506283186246</v>
      </c>
      <c r="E758" s="6" t="s">
        <v>7</v>
      </c>
      <c r="F758" s="8">
        <v>36985</v>
      </c>
      <c r="G758" s="10">
        <f>G757+D758*IF($E758="D",-1,1)</f>
        <v>1398.1006536421378</v>
      </c>
      <c r="H758" s="10">
        <f>H757+D758*IF(F758="",0,IF($E758="D",-1,1))</f>
        <v>1398.1006536421378</v>
      </c>
    </row>
    <row r="759" spans="1:8" x14ac:dyDescent="0.2">
      <c r="A759" s="8">
        <v>36982</v>
      </c>
      <c r="B759" s="7" t="s">
        <v>9</v>
      </c>
      <c r="C759" t="s">
        <v>41</v>
      </c>
      <c r="D759" s="10">
        <v>34.918447398228849</v>
      </c>
      <c r="E759" s="6" t="s">
        <v>7</v>
      </c>
      <c r="F759" s="8">
        <v>36985</v>
      </c>
      <c r="G759" s="10">
        <f>G758+D759*IF($E759="D",-1,1)</f>
        <v>1363.1822062439089</v>
      </c>
      <c r="H759" s="10">
        <f>H758+D759*IF(F759="",0,IF($E759="D",-1,1))</f>
        <v>1363.1822062439089</v>
      </c>
    </row>
    <row r="760" spans="1:8" x14ac:dyDescent="0.2">
      <c r="A760" s="8">
        <v>36982</v>
      </c>
      <c r="B760" s="7" t="s">
        <v>27</v>
      </c>
      <c r="C760" t="s">
        <v>41</v>
      </c>
      <c r="D760" s="10">
        <v>36.102976262163523</v>
      </c>
      <c r="E760" s="6" t="s">
        <v>7</v>
      </c>
      <c r="F760" s="8">
        <v>36985</v>
      </c>
      <c r="G760" s="10">
        <f>G759+D760*IF($E760="D",-1,1)</f>
        <v>1327.0792299817454</v>
      </c>
      <c r="H760" s="10">
        <f>H759+D760*IF(F760="",0,IF($E760="D",-1,1))</f>
        <v>1327.0792299817454</v>
      </c>
    </row>
    <row r="761" spans="1:8" x14ac:dyDescent="0.2">
      <c r="A761" s="8">
        <v>36982</v>
      </c>
      <c r="B761" s="7" t="s">
        <v>27</v>
      </c>
      <c r="C761" t="s">
        <v>41</v>
      </c>
      <c r="D761" s="10">
        <v>6.7992261687885032</v>
      </c>
      <c r="E761" s="6" t="s">
        <v>7</v>
      </c>
      <c r="F761" s="8">
        <v>36985</v>
      </c>
      <c r="G761" s="10">
        <f>G760+D761*IF($E761="D",-1,1)</f>
        <v>1320.2800038129569</v>
      </c>
      <c r="H761" s="10">
        <f>H760+D761*IF(F761="",0,IF($E761="D",-1,1))</f>
        <v>1320.2800038129569</v>
      </c>
    </row>
    <row r="762" spans="1:8" x14ac:dyDescent="0.2">
      <c r="A762" s="8">
        <v>36982</v>
      </c>
      <c r="B762" s="7" t="s">
        <v>30</v>
      </c>
      <c r="C762" t="s">
        <v>41</v>
      </c>
      <c r="D762" s="10">
        <v>209.57928644712993</v>
      </c>
      <c r="E762" s="6" t="s">
        <v>7</v>
      </c>
      <c r="F762" s="8">
        <v>36985</v>
      </c>
      <c r="G762" s="10">
        <f>G761+D762*IF($E762="D",-1,1)</f>
        <v>1110.7007173658269</v>
      </c>
      <c r="H762" s="10">
        <f>H761+D762*IF(F762="",0,IF($E762="D",-1,1))</f>
        <v>1110.7007173658269</v>
      </c>
    </row>
    <row r="763" spans="1:8" x14ac:dyDescent="0.2">
      <c r="A763" s="8">
        <v>36982</v>
      </c>
      <c r="B763" s="7" t="s">
        <v>9</v>
      </c>
      <c r="C763" t="s">
        <v>41</v>
      </c>
      <c r="D763" s="10">
        <v>48.154071074780816</v>
      </c>
      <c r="E763" s="6" t="s">
        <v>7</v>
      </c>
      <c r="F763" s="8">
        <v>36985</v>
      </c>
      <c r="G763" s="10">
        <f>G762+D763*IF($E763="D",-1,1)</f>
        <v>1062.546646291046</v>
      </c>
      <c r="H763" s="10">
        <f>H762+D763*IF(F763="",0,IF($E763="D",-1,1))</f>
        <v>1062.546646291046</v>
      </c>
    </row>
    <row r="764" spans="1:8" x14ac:dyDescent="0.2">
      <c r="A764" s="8">
        <v>36979</v>
      </c>
      <c r="B764" s="7" t="s">
        <v>32</v>
      </c>
      <c r="C764" t="s">
        <v>41</v>
      </c>
      <c r="D764" s="10">
        <v>969.10925563718354</v>
      </c>
      <c r="E764" s="6" t="s">
        <v>7</v>
      </c>
      <c r="F764" s="8">
        <v>36986</v>
      </c>
      <c r="G764" s="10">
        <f>G763+D764*IF($E764="D",-1,1)</f>
        <v>93.437390653862508</v>
      </c>
      <c r="H764" s="10">
        <f>H763+D764*IF(F764="",0,IF($E764="D",-1,1))</f>
        <v>93.437390653862508</v>
      </c>
    </row>
    <row r="765" spans="1:8" x14ac:dyDescent="0.2">
      <c r="A765" s="8">
        <v>36985</v>
      </c>
      <c r="B765" s="7" t="s">
        <v>3</v>
      </c>
      <c r="C765" t="s">
        <v>41</v>
      </c>
      <c r="D765" s="10">
        <v>3811.2254309352597</v>
      </c>
      <c r="E765" s="6" t="s">
        <v>4</v>
      </c>
      <c r="F765" s="8">
        <v>36986</v>
      </c>
      <c r="G765" s="10">
        <f>G764+D765*IF($E765="D",-1,1)</f>
        <v>3904.6628215891224</v>
      </c>
      <c r="H765" s="10">
        <f>H764+D765*IF(F765="",0,IF($E765="D",-1,1))</f>
        <v>3904.6628215891224</v>
      </c>
    </row>
    <row r="766" spans="1:8" x14ac:dyDescent="0.2">
      <c r="A766" s="8">
        <v>36981</v>
      </c>
      <c r="B766" s="7" t="s">
        <v>13</v>
      </c>
      <c r="C766" t="s">
        <v>41</v>
      </c>
      <c r="D766" s="10">
        <v>65.133842614683587</v>
      </c>
      <c r="E766" s="6" t="s">
        <v>7</v>
      </c>
      <c r="F766" s="8">
        <v>36988</v>
      </c>
      <c r="G766" s="10">
        <f>G765+D766*IF($E766="D",-1,1)</f>
        <v>3839.5289789744388</v>
      </c>
      <c r="H766" s="10">
        <f>H765+D766*IF(F766="",0,IF($E766="D",-1,1))</f>
        <v>3839.5289789744388</v>
      </c>
    </row>
    <row r="767" spans="1:8" x14ac:dyDescent="0.2">
      <c r="A767" s="8">
        <v>36981</v>
      </c>
      <c r="B767" s="7" t="s">
        <v>26</v>
      </c>
      <c r="C767" t="s">
        <v>41</v>
      </c>
      <c r="D767" s="10">
        <v>1334.2216029404367</v>
      </c>
      <c r="E767" s="6" t="s">
        <v>7</v>
      </c>
      <c r="F767" s="8">
        <v>36988</v>
      </c>
      <c r="G767" s="10">
        <f>G766+D767*IF($E767="D",-1,1)</f>
        <v>2505.3073760340021</v>
      </c>
      <c r="H767" s="10">
        <f>H766+D767*IF(F767="",0,IF($E767="D",-1,1))</f>
        <v>2505.3073760340021</v>
      </c>
    </row>
    <row r="768" spans="1:8" x14ac:dyDescent="0.2">
      <c r="A768" s="8">
        <v>36981</v>
      </c>
      <c r="B768" s="7" t="s">
        <v>26</v>
      </c>
      <c r="C768" t="s">
        <v>41</v>
      </c>
      <c r="D768" s="10">
        <v>304.89803447482075</v>
      </c>
      <c r="E768" s="6" t="s">
        <v>7</v>
      </c>
      <c r="F768" s="8">
        <v>36990</v>
      </c>
      <c r="G768" s="10">
        <f>G767+D768*IF($E768="D",-1,1)</f>
        <v>2200.4093415591815</v>
      </c>
      <c r="H768" s="10">
        <f>H767+D768*IF(F768="",0,IF($E768="D",-1,1))</f>
        <v>2200.4093415591815</v>
      </c>
    </row>
    <row r="769" spans="1:8" x14ac:dyDescent="0.2">
      <c r="A769" s="8">
        <v>36991</v>
      </c>
      <c r="B769" s="7" t="s">
        <v>14</v>
      </c>
      <c r="C769" t="s">
        <v>41</v>
      </c>
      <c r="D769" s="10">
        <v>288.89088766489266</v>
      </c>
      <c r="E769" s="6" t="s">
        <v>7</v>
      </c>
      <c r="F769" s="8">
        <v>36990</v>
      </c>
      <c r="G769" s="10">
        <f>G768+D769*IF($E769="D",-1,1)</f>
        <v>1911.5184538942888</v>
      </c>
      <c r="H769" s="10">
        <f>H768+D769*IF(F769="",0,IF($E769="D",-1,1))</f>
        <v>1911.5184538942888</v>
      </c>
    </row>
    <row r="770" spans="1:8" x14ac:dyDescent="0.2">
      <c r="A770" s="8">
        <v>36991</v>
      </c>
      <c r="B770" s="7" t="s">
        <v>14</v>
      </c>
      <c r="C770" t="s">
        <v>41</v>
      </c>
      <c r="D770" s="10">
        <v>183.3961677366047</v>
      </c>
      <c r="E770" s="6" t="s">
        <v>7</v>
      </c>
      <c r="F770" s="8">
        <v>36990</v>
      </c>
      <c r="G770" s="10">
        <f>G769+D770*IF($E770="D",-1,1)</f>
        <v>1728.1222861576841</v>
      </c>
      <c r="H770" s="10">
        <f>H769+D770*IF(F770="",0,IF($E770="D",-1,1))</f>
        <v>1728.1222861576841</v>
      </c>
    </row>
    <row r="771" spans="1:8" x14ac:dyDescent="0.2">
      <c r="A771" s="8">
        <v>36990</v>
      </c>
      <c r="B771" s="7" t="s">
        <v>3</v>
      </c>
      <c r="C771" t="s">
        <v>41</v>
      </c>
      <c r="D771" s="10">
        <v>7470.0018446331087</v>
      </c>
      <c r="E771" s="6" t="s">
        <v>4</v>
      </c>
      <c r="F771" s="8">
        <v>36991</v>
      </c>
      <c r="G771" s="10">
        <f>G770+D771*IF($E771="D",-1,1)</f>
        <v>9198.1241307907931</v>
      </c>
      <c r="H771" s="10">
        <f>H770+D771*IF(F771="",0,IF($E771="D",-1,1))</f>
        <v>9198.1241307907931</v>
      </c>
    </row>
    <row r="772" spans="1:8" x14ac:dyDescent="0.2">
      <c r="A772" s="8">
        <v>36991</v>
      </c>
      <c r="B772" s="7" t="s">
        <v>11</v>
      </c>
      <c r="C772" t="s">
        <v>41</v>
      </c>
      <c r="D772" s="10">
        <v>11.967247853136715</v>
      </c>
      <c r="E772" s="6" t="s">
        <v>7</v>
      </c>
      <c r="F772" s="8">
        <v>36991</v>
      </c>
      <c r="G772" s="10">
        <f>G771+D772*IF($E772="D",-1,1)</f>
        <v>9186.1568829376556</v>
      </c>
      <c r="H772" s="10">
        <f>H771+D772*IF(F772="",0,IF($E772="D",-1,1))</f>
        <v>9186.1568829376556</v>
      </c>
    </row>
    <row r="773" spans="1:8" x14ac:dyDescent="0.2">
      <c r="A773" s="8">
        <v>36981</v>
      </c>
      <c r="B773" s="7" t="s">
        <v>13</v>
      </c>
      <c r="C773" t="s">
        <v>41</v>
      </c>
      <c r="D773" s="10">
        <v>7.6224508618705187</v>
      </c>
      <c r="E773" s="6" t="s">
        <v>7</v>
      </c>
      <c r="F773" s="8">
        <v>36992</v>
      </c>
      <c r="G773" s="10">
        <f>G772+D773*IF($E773="D",-1,1)</f>
        <v>9178.5344320757849</v>
      </c>
      <c r="H773" s="10">
        <f>H772+D773*IF(F773="",0,IF($E773="D",-1,1))</f>
        <v>9178.5344320757849</v>
      </c>
    </row>
    <row r="774" spans="1:8" x14ac:dyDescent="0.2">
      <c r="A774" s="8">
        <v>36981</v>
      </c>
      <c r="B774" s="7" t="s">
        <v>26</v>
      </c>
      <c r="C774" t="s">
        <v>41</v>
      </c>
      <c r="D774" s="10">
        <v>99.546159275684232</v>
      </c>
      <c r="E774" s="6" t="s">
        <v>7</v>
      </c>
      <c r="F774" s="8">
        <v>36992</v>
      </c>
      <c r="G774" s="10">
        <f>G773+D774*IF($E774="D",-1,1)</f>
        <v>9078.9882728001012</v>
      </c>
      <c r="H774" s="10">
        <f>H773+D774*IF(F774="",0,IF($E774="D",-1,1))</f>
        <v>9078.9882728001012</v>
      </c>
    </row>
    <row r="775" spans="1:8" x14ac:dyDescent="0.2">
      <c r="A775" s="8">
        <v>36991</v>
      </c>
      <c r="B775" s="7" t="s">
        <v>29</v>
      </c>
      <c r="C775" t="s">
        <v>41</v>
      </c>
      <c r="D775" s="10">
        <v>8476.1653584000178</v>
      </c>
      <c r="E775" s="6" t="s">
        <v>4</v>
      </c>
      <c r="F775" s="8">
        <v>36994</v>
      </c>
      <c r="G775" s="10">
        <f>G774+D775*IF($E775="D",-1,1)</f>
        <v>17555.153631200119</v>
      </c>
      <c r="H775" s="10">
        <f>H774+D775*IF(F775="",0,IF($E775="D",-1,1))</f>
        <v>17555.153631200119</v>
      </c>
    </row>
    <row r="776" spans="1:8" x14ac:dyDescent="0.2">
      <c r="A776" s="8">
        <v>36991</v>
      </c>
      <c r="B776" s="7" t="s">
        <v>34</v>
      </c>
      <c r="C776" t="s">
        <v>41</v>
      </c>
      <c r="D776" s="10">
        <v>1661.3284102464033</v>
      </c>
      <c r="E776" s="6" t="s">
        <v>4</v>
      </c>
      <c r="F776" s="8">
        <v>36994</v>
      </c>
      <c r="G776" s="10">
        <f>G775+D776*IF($E776="D",-1,1)</f>
        <v>19216.482041446521</v>
      </c>
      <c r="H776" s="10">
        <f>H775+D776*IF(F776="",0,IF($E776="D",-1,1))</f>
        <v>19216.482041446521</v>
      </c>
    </row>
    <row r="777" spans="1:8" x14ac:dyDescent="0.2">
      <c r="A777" s="8">
        <v>36991</v>
      </c>
      <c r="B777" s="7" t="s">
        <v>29</v>
      </c>
      <c r="C777" t="s">
        <v>41</v>
      </c>
      <c r="D777" s="10">
        <v>731.75528273956979</v>
      </c>
      <c r="E777" s="6" t="s">
        <v>4</v>
      </c>
      <c r="F777" s="8">
        <v>36995</v>
      </c>
      <c r="G777" s="10">
        <f>G776+D777*IF($E777="D",-1,1)</f>
        <v>19948.237324186091</v>
      </c>
      <c r="H777" s="10">
        <f>H776+D777*IF(F777="",0,IF($E777="D",-1,1))</f>
        <v>19948.237324186091</v>
      </c>
    </row>
    <row r="778" spans="1:8" x14ac:dyDescent="0.2">
      <c r="A778" s="8">
        <v>36991</v>
      </c>
      <c r="B778" s="7" t="s">
        <v>34</v>
      </c>
      <c r="C778" t="s">
        <v>41</v>
      </c>
      <c r="D778" s="10">
        <v>143.42403541695569</v>
      </c>
      <c r="E778" s="6" t="s">
        <v>4</v>
      </c>
      <c r="F778" s="8">
        <v>36995</v>
      </c>
      <c r="G778" s="10">
        <f>G777+D778*IF($E778="D",-1,1)</f>
        <v>20091.661359603047</v>
      </c>
      <c r="H778" s="10">
        <f>H777+D778*IF(F778="",0,IF($E778="D",-1,1))</f>
        <v>20091.661359603047</v>
      </c>
    </row>
    <row r="779" spans="1:8" x14ac:dyDescent="0.2">
      <c r="A779" s="8">
        <v>36990</v>
      </c>
      <c r="B779" s="7" t="s">
        <v>16</v>
      </c>
      <c r="C779" t="s">
        <v>41</v>
      </c>
      <c r="D779" s="10">
        <v>5150.1851493314352</v>
      </c>
      <c r="E779" s="6" t="s">
        <v>7</v>
      </c>
      <c r="F779" s="8">
        <v>36996</v>
      </c>
      <c r="G779" s="10">
        <f>G778+D779*IF($E779="D",-1,1)</f>
        <v>14941.476210271612</v>
      </c>
      <c r="H779" s="10">
        <f>H778+D779*IF(F779="",0,IF($E779="D",-1,1))</f>
        <v>14941.476210271612</v>
      </c>
    </row>
    <row r="780" spans="1:8" x14ac:dyDescent="0.2">
      <c r="A780" s="8">
        <v>36995</v>
      </c>
      <c r="B780" s="7" t="s">
        <v>32</v>
      </c>
      <c r="C780" t="s">
        <v>41</v>
      </c>
      <c r="D780" s="10">
        <v>1524.4901723741038</v>
      </c>
      <c r="E780" s="6" t="s">
        <v>7</v>
      </c>
      <c r="F780" s="8">
        <v>36997</v>
      </c>
      <c r="G780" s="10">
        <f>G779+D780*IF($E780="D",-1,1)</f>
        <v>13416.986037897508</v>
      </c>
      <c r="H780" s="10">
        <f>H779+D780*IF(F780="",0,IF($E780="D",-1,1))</f>
        <v>13416.986037897508</v>
      </c>
    </row>
    <row r="781" spans="1:8" x14ac:dyDescent="0.2">
      <c r="A781" s="8">
        <v>36995</v>
      </c>
      <c r="B781" s="7" t="s">
        <v>37</v>
      </c>
      <c r="C781" t="s">
        <v>41</v>
      </c>
      <c r="D781" s="10">
        <v>8412.7465672292547</v>
      </c>
      <c r="E781" s="6" t="s">
        <v>7</v>
      </c>
      <c r="F781" s="8">
        <v>36998</v>
      </c>
      <c r="G781" s="10">
        <f>G780+D781*IF($E781="D",-1,1)</f>
        <v>5004.2394706682535</v>
      </c>
      <c r="H781" s="10">
        <f>H780+D781*IF(F781="",0,IF($E781="D",-1,1))</f>
        <v>5004.2394706682535</v>
      </c>
    </row>
    <row r="782" spans="1:8" x14ac:dyDescent="0.2">
      <c r="A782" s="8">
        <v>36990</v>
      </c>
      <c r="B782" s="7" t="s">
        <v>16</v>
      </c>
      <c r="C782" t="s">
        <v>41</v>
      </c>
      <c r="D782" s="10">
        <v>420.75928757525264</v>
      </c>
      <c r="E782" s="6" t="s">
        <v>7</v>
      </c>
      <c r="F782" s="8">
        <v>36999</v>
      </c>
      <c r="G782" s="10">
        <f>G781+D782*IF($E782="D",-1,1)</f>
        <v>4583.480183093001</v>
      </c>
      <c r="H782" s="10">
        <f>H781+D782*IF(F782="",0,IF($E782="D",-1,1))</f>
        <v>4583.480183093001</v>
      </c>
    </row>
    <row r="783" spans="1:8" x14ac:dyDescent="0.2">
      <c r="A783" s="8">
        <v>37001</v>
      </c>
      <c r="B783" s="7" t="s">
        <v>14</v>
      </c>
      <c r="C783" t="s">
        <v>41</v>
      </c>
      <c r="D783" s="10">
        <v>368.01192761110866</v>
      </c>
      <c r="E783" s="6" t="s">
        <v>7</v>
      </c>
      <c r="F783" s="8">
        <v>37000</v>
      </c>
      <c r="G783" s="10">
        <f>G782+D783*IF($E783="D",-1,1)</f>
        <v>4215.4682554818919</v>
      </c>
      <c r="H783" s="10">
        <f>H782+D783*IF(F783="",0,IF($E783="D",-1,1))</f>
        <v>4215.4682554818919</v>
      </c>
    </row>
    <row r="784" spans="1:8" x14ac:dyDescent="0.2">
      <c r="A784" s="8">
        <v>37001</v>
      </c>
      <c r="B784" s="7" t="s">
        <v>32</v>
      </c>
      <c r="C784" t="s">
        <v>41</v>
      </c>
      <c r="D784" s="10">
        <v>969.10925563718354</v>
      </c>
      <c r="E784" s="6" t="s">
        <v>7</v>
      </c>
      <c r="F784" s="8">
        <v>37000</v>
      </c>
      <c r="G784" s="10">
        <f>G783+D784*IF($E784="D",-1,1)</f>
        <v>3246.3589998447083</v>
      </c>
      <c r="H784" s="10">
        <f>H783+D784*IF(F784="",0,IF($E784="D",-1,1))</f>
        <v>3246.3589998447083</v>
      </c>
    </row>
    <row r="785" spans="1:8" x14ac:dyDescent="0.2">
      <c r="A785" s="8">
        <v>37001</v>
      </c>
      <c r="B785" s="7" t="s">
        <v>32</v>
      </c>
      <c r="C785" t="s">
        <v>41</v>
      </c>
      <c r="D785" s="10">
        <v>999.10055079829931</v>
      </c>
      <c r="E785" s="6" t="s">
        <v>7</v>
      </c>
      <c r="F785" s="8">
        <v>37000</v>
      </c>
      <c r="G785" s="10">
        <f>G784+D785*IF($E785="D",-1,1)</f>
        <v>2247.2584490464087</v>
      </c>
      <c r="H785" s="10">
        <f>H784+D785*IF(F785="",0,IF($E785="D",-1,1))</f>
        <v>2247.2584490464087</v>
      </c>
    </row>
    <row r="786" spans="1:8" x14ac:dyDescent="0.2">
      <c r="A786" s="8">
        <v>36996</v>
      </c>
      <c r="B786" s="7" t="s">
        <v>18</v>
      </c>
      <c r="C786" t="s">
        <v>41</v>
      </c>
      <c r="D786" s="10">
        <v>278.21945645827395</v>
      </c>
      <c r="E786" s="6" t="s">
        <v>7</v>
      </c>
      <c r="F786" s="8">
        <v>37002</v>
      </c>
      <c r="G786" s="10">
        <f>G785+D786*IF($E786="D",-1,1)</f>
        <v>1969.0389925881348</v>
      </c>
      <c r="H786" s="10">
        <f>H785+D786*IF(F786="",0,IF($E786="D",-1,1))</f>
        <v>1969.0389925881348</v>
      </c>
    </row>
    <row r="787" spans="1:8" x14ac:dyDescent="0.2">
      <c r="A787" s="8">
        <v>37001</v>
      </c>
      <c r="B787" s="7" t="s">
        <v>3</v>
      </c>
      <c r="C787" t="s">
        <v>41</v>
      </c>
      <c r="D787" s="10">
        <v>1070.8994644466025</v>
      </c>
      <c r="E787" s="6" t="s">
        <v>4</v>
      </c>
      <c r="F787" s="8">
        <v>37003</v>
      </c>
      <c r="G787" s="10">
        <f>G786+D787*IF($E787="D",-1,1)</f>
        <v>3039.9384570347374</v>
      </c>
      <c r="H787" s="10">
        <f>H786+D787*IF(F787="",0,IF($E787="D",-1,1))</f>
        <v>3039.9384570347374</v>
      </c>
    </row>
    <row r="788" spans="1:8" x14ac:dyDescent="0.2">
      <c r="A788" s="8">
        <v>37001</v>
      </c>
      <c r="B788" s="7" t="s">
        <v>3</v>
      </c>
      <c r="C788" t="s">
        <v>41</v>
      </c>
      <c r="D788" s="10">
        <v>1180.389873116683</v>
      </c>
      <c r="E788" s="6" t="s">
        <v>4</v>
      </c>
      <c r="F788" s="8">
        <v>37003</v>
      </c>
      <c r="G788" s="10">
        <f>G787+D788*IF($E788="D",-1,1)</f>
        <v>4220.3283301514202</v>
      </c>
      <c r="H788" s="10">
        <f>H787+D788*IF(F788="",0,IF($E788="D",-1,1))</f>
        <v>4220.3283301514202</v>
      </c>
    </row>
    <row r="789" spans="1:8" x14ac:dyDescent="0.2">
      <c r="A789" s="8">
        <v>36996</v>
      </c>
      <c r="B789" s="7" t="s">
        <v>11</v>
      </c>
      <c r="C789" t="s">
        <v>41</v>
      </c>
      <c r="D789" s="10">
        <v>231.72250620086379</v>
      </c>
      <c r="E789" s="6" t="s">
        <v>7</v>
      </c>
      <c r="F789" s="8">
        <v>37004</v>
      </c>
      <c r="G789" s="10">
        <f>G788+D789*IF($E789="D",-1,1)</f>
        <v>3988.6058239505564</v>
      </c>
      <c r="H789" s="10">
        <f>H788+D789*IF(F789="",0,IF($E789="D",-1,1))</f>
        <v>3988.6058239505564</v>
      </c>
    </row>
    <row r="790" spans="1:8" x14ac:dyDescent="0.2">
      <c r="A790" s="8">
        <v>36996</v>
      </c>
      <c r="B790" s="7" t="s">
        <v>9</v>
      </c>
      <c r="C790" t="s">
        <v>41</v>
      </c>
      <c r="D790" s="10">
        <v>12.744737841047508</v>
      </c>
      <c r="E790" s="6" t="s">
        <v>7</v>
      </c>
      <c r="F790" s="8">
        <v>37004</v>
      </c>
      <c r="G790" s="10">
        <f>G789+D790*IF($E790="D",-1,1)</f>
        <v>3975.861086109509</v>
      </c>
      <c r="H790" s="10">
        <f>H789+D790*IF(F790="",0,IF($E790="D",-1,1))</f>
        <v>3975.861086109509</v>
      </c>
    </row>
    <row r="791" spans="1:8" x14ac:dyDescent="0.2">
      <c r="A791" s="8">
        <v>36988</v>
      </c>
      <c r="B791" s="7" t="s">
        <v>16</v>
      </c>
      <c r="C791" t="s">
        <v>41</v>
      </c>
      <c r="D791" s="10">
        <v>1068.3550903489102</v>
      </c>
      <c r="E791" s="6" t="s">
        <v>7</v>
      </c>
      <c r="F791" s="8">
        <v>37006</v>
      </c>
      <c r="G791" s="10">
        <f>G790+D791*IF($E791="D",-1,1)</f>
        <v>2907.505995760599</v>
      </c>
      <c r="H791" s="10">
        <f>H790+D791*IF(F791="",0,IF($E791="D",-1,1))</f>
        <v>2907.505995760599</v>
      </c>
    </row>
    <row r="792" spans="1:8" x14ac:dyDescent="0.2">
      <c r="A792" s="8">
        <v>37008</v>
      </c>
      <c r="B792" s="7" t="s">
        <v>32</v>
      </c>
      <c r="C792" t="s">
        <v>41</v>
      </c>
      <c r="D792" s="10">
        <v>1159.370202619989</v>
      </c>
      <c r="E792" s="6" t="s">
        <v>7</v>
      </c>
      <c r="F792" s="8">
        <v>37007</v>
      </c>
      <c r="G792" s="10">
        <f>G791+D792*IF($E792="D",-1,1)</f>
        <v>1748.1357931406101</v>
      </c>
      <c r="H792" s="10">
        <f>H791+D792*IF(F792="",0,IF($E792="D",-1,1))</f>
        <v>1748.1357931406101</v>
      </c>
    </row>
    <row r="793" spans="1:8" x14ac:dyDescent="0.2">
      <c r="A793" s="8">
        <v>36918</v>
      </c>
      <c r="B793" s="7" t="s">
        <v>6</v>
      </c>
      <c r="C793" t="s">
        <v>41</v>
      </c>
      <c r="D793" s="10">
        <v>524.0252028715297</v>
      </c>
      <c r="E793" s="6" t="s">
        <v>7</v>
      </c>
      <c r="F793" s="8">
        <v>37009</v>
      </c>
      <c r="G793" s="10">
        <f>G792+D793*IF($E793="D",-1,1)</f>
        <v>1224.1105902690804</v>
      </c>
      <c r="H793" s="10">
        <f>H792+D793*IF(F793="",0,IF($E793="D",-1,1))</f>
        <v>1224.1105902690804</v>
      </c>
    </row>
    <row r="794" spans="1:8" x14ac:dyDescent="0.2">
      <c r="A794" s="8">
        <v>37008</v>
      </c>
      <c r="B794" s="7" t="s">
        <v>3</v>
      </c>
      <c r="C794" t="s">
        <v>41</v>
      </c>
      <c r="D794" s="10">
        <v>1240.0294531501304</v>
      </c>
      <c r="E794" s="6" t="s">
        <v>4</v>
      </c>
      <c r="F794" s="8">
        <v>37010</v>
      </c>
      <c r="G794" s="10">
        <f>G793+D794*IF($E794="D",-1,1)</f>
        <v>2464.140043419211</v>
      </c>
      <c r="H794" s="10">
        <f>H793+D794*IF(F794="",0,IF($E794="D",-1,1))</f>
        <v>2464.140043419211</v>
      </c>
    </row>
    <row r="795" spans="1:8" x14ac:dyDescent="0.2">
      <c r="A795" s="8">
        <v>37011</v>
      </c>
      <c r="B795" s="7" t="s">
        <v>13</v>
      </c>
      <c r="C795" t="s">
        <v>41</v>
      </c>
      <c r="D795" s="10">
        <v>388.74499395539647</v>
      </c>
      <c r="E795" s="6" t="s">
        <v>7</v>
      </c>
      <c r="F795" s="8">
        <v>37010</v>
      </c>
      <c r="G795" s="10">
        <f>G794+D795*IF($E795="D",-1,1)</f>
        <v>2075.3950494638148</v>
      </c>
      <c r="H795" s="10">
        <f>H794+D795*IF(F795="",0,IF($E795="D",-1,1))</f>
        <v>2075.3950494638148</v>
      </c>
    </row>
    <row r="796" spans="1:8" x14ac:dyDescent="0.2">
      <c r="A796" s="8">
        <v>37011</v>
      </c>
      <c r="B796" s="7" t="s">
        <v>26</v>
      </c>
      <c r="C796" t="s">
        <v>41</v>
      </c>
      <c r="D796" s="10">
        <v>1679.4012412398984</v>
      </c>
      <c r="E796" s="6" t="s">
        <v>7</v>
      </c>
      <c r="F796" s="8">
        <v>37010</v>
      </c>
      <c r="G796" s="10">
        <f>G795+D796*IF($E796="D",-1,1)</f>
        <v>395.9938082239164</v>
      </c>
      <c r="H796" s="10">
        <f>H795+D796*IF(F796="",0,IF($E796="D",-1,1))</f>
        <v>395.9938082239164</v>
      </c>
    </row>
    <row r="797" spans="1:8" x14ac:dyDescent="0.2">
      <c r="A797" s="8">
        <v>37013</v>
      </c>
      <c r="B797" s="7" t="s">
        <v>32</v>
      </c>
      <c r="C797" t="s">
        <v>41</v>
      </c>
      <c r="D797" s="10">
        <v>76.224508618705187</v>
      </c>
      <c r="E797" s="6" t="s">
        <v>7</v>
      </c>
      <c r="F797" s="8">
        <v>37010</v>
      </c>
      <c r="G797" s="10">
        <f>G796+D797*IF($E797="D",-1,1)</f>
        <v>319.76929960521124</v>
      </c>
      <c r="H797" s="10">
        <f>H796+D797*IF(F797="",0,IF($E797="D",-1,1))</f>
        <v>319.76929960521124</v>
      </c>
    </row>
    <row r="798" spans="1:8" x14ac:dyDescent="0.2">
      <c r="A798" s="8">
        <v>36996</v>
      </c>
      <c r="B798" s="7" t="s">
        <v>13</v>
      </c>
      <c r="C798" t="s">
        <v>41</v>
      </c>
      <c r="D798" s="10">
        <v>162.74237488128034</v>
      </c>
      <c r="E798" s="6" t="s">
        <v>7</v>
      </c>
      <c r="F798" s="8">
        <v>37011</v>
      </c>
      <c r="G798" s="10">
        <f>G797+D798*IF($E798="D",-1,1)</f>
        <v>157.0269247239309</v>
      </c>
      <c r="H798" s="10">
        <f>H797+D798*IF(F798="",0,IF($E798="D",-1,1))</f>
        <v>157.0269247239309</v>
      </c>
    </row>
    <row r="799" spans="1:8" x14ac:dyDescent="0.2">
      <c r="A799" s="8">
        <v>36996</v>
      </c>
      <c r="B799" s="7" t="s">
        <v>9</v>
      </c>
      <c r="C799" t="s">
        <v>41</v>
      </c>
      <c r="D799" s="10">
        <v>21.091321534795725</v>
      </c>
      <c r="E799" s="6" t="s">
        <v>7</v>
      </c>
      <c r="F799" s="8">
        <v>37011</v>
      </c>
      <c r="G799" s="10">
        <f>G798+D799*IF($E799="D",-1,1)</f>
        <v>135.93560318913518</v>
      </c>
      <c r="H799" s="10">
        <f>H798+D799*IF(F799="",0,IF($E799="D",-1,1))</f>
        <v>135.93560318913518</v>
      </c>
    </row>
    <row r="800" spans="1:8" x14ac:dyDescent="0.2">
      <c r="A800" s="8">
        <v>36996</v>
      </c>
      <c r="B800" s="7" t="s">
        <v>11</v>
      </c>
      <c r="C800" t="s">
        <v>41</v>
      </c>
      <c r="D800" s="10">
        <v>11.641006956248656</v>
      </c>
      <c r="E800" s="6" t="s">
        <v>7</v>
      </c>
      <c r="F800" s="8">
        <v>37011</v>
      </c>
      <c r="G800" s="10">
        <f>G799+D800*IF($E800="D",-1,1)</f>
        <v>124.29459623288652</v>
      </c>
      <c r="H800" s="10">
        <f>H799+D800*IF(F800="",0,IF($E800="D",-1,1))</f>
        <v>124.29459623288652</v>
      </c>
    </row>
    <row r="801" spans="1:8" x14ac:dyDescent="0.2">
      <c r="A801" s="8">
        <v>37011</v>
      </c>
      <c r="B801" t="s">
        <v>11</v>
      </c>
      <c r="C801" t="s">
        <v>41</v>
      </c>
      <c r="D801" s="10">
        <v>2.29</v>
      </c>
      <c r="E801" s="6" t="s">
        <v>7</v>
      </c>
      <c r="F801" s="15">
        <v>37011</v>
      </c>
      <c r="G801" s="10">
        <f>G800+D801*IF($E801="D",-1,1)</f>
        <v>122.00459623288651</v>
      </c>
      <c r="H801" s="10">
        <f>H800+D801*IF(F801="",0,IF($E801="D",-1,1))</f>
        <v>122.00459623288651</v>
      </c>
    </row>
    <row r="802" spans="1:8" x14ac:dyDescent="0.2">
      <c r="A802" s="8">
        <v>37007</v>
      </c>
      <c r="B802" s="7" t="s">
        <v>9</v>
      </c>
      <c r="C802" t="s">
        <v>41</v>
      </c>
      <c r="D802" s="10">
        <v>51.977492427095065</v>
      </c>
      <c r="E802" s="6" t="s">
        <v>7</v>
      </c>
      <c r="F802" s="8">
        <v>37012</v>
      </c>
      <c r="G802" s="10">
        <f>G801+D802*IF($E802="D",-1,1)</f>
        <v>70.027103805791455</v>
      </c>
      <c r="H802" s="10">
        <f>H801+D802*IF(F802="",0,IF($E802="D",-1,1))</f>
        <v>70.027103805791455</v>
      </c>
    </row>
    <row r="803" spans="1:8" x14ac:dyDescent="0.2">
      <c r="A803" s="8">
        <v>36997</v>
      </c>
      <c r="B803" s="7" t="s">
        <v>11</v>
      </c>
      <c r="C803" t="s">
        <v>41</v>
      </c>
      <c r="D803" s="10">
        <v>52.386055793291327</v>
      </c>
      <c r="E803" s="6" t="s">
        <v>7</v>
      </c>
      <c r="F803" s="8">
        <v>37013</v>
      </c>
      <c r="G803" s="10">
        <f>G802+D803*IF($E803="D",-1,1)</f>
        <v>17.641048012500129</v>
      </c>
      <c r="H803" s="10">
        <f>H802+D803*IF(F803="",0,IF($E803="D",-1,1))</f>
        <v>17.641048012500129</v>
      </c>
    </row>
    <row r="804" spans="1:8" x14ac:dyDescent="0.2">
      <c r="A804" s="8">
        <v>36997</v>
      </c>
      <c r="B804" s="7" t="s">
        <v>9</v>
      </c>
      <c r="C804" t="s">
        <v>41</v>
      </c>
      <c r="D804" s="10">
        <v>10.268965801111964</v>
      </c>
      <c r="E804" s="6" t="s">
        <v>7</v>
      </c>
      <c r="F804" s="8">
        <v>37013</v>
      </c>
      <c r="G804" s="10">
        <f>G803+D804*IF($E804="D",-1,1)</f>
        <v>7.3720822113881646</v>
      </c>
      <c r="H804" s="10">
        <f>H803+D804*IF(F804="",0,IF($E804="D",-1,1))</f>
        <v>7.3720822113881646</v>
      </c>
    </row>
    <row r="805" spans="1:8" x14ac:dyDescent="0.2">
      <c r="A805" s="8">
        <v>37007</v>
      </c>
      <c r="B805" s="7" t="s">
        <v>35</v>
      </c>
      <c r="C805" t="s">
        <v>41</v>
      </c>
      <c r="D805" s="10">
        <v>387.67785083473461</v>
      </c>
      <c r="E805" s="6" t="s">
        <v>7</v>
      </c>
      <c r="F805" s="8">
        <v>37013</v>
      </c>
      <c r="G805" s="10">
        <f>G804+D805*IF($E805="D",-1,1)</f>
        <v>-380.30576862334647</v>
      </c>
      <c r="H805" s="10">
        <f>H804+D805*IF(F805="",0,IF($E805="D",-1,1))</f>
        <v>-380.30576862334647</v>
      </c>
    </row>
    <row r="806" spans="1:8" x14ac:dyDescent="0.2">
      <c r="A806" s="8">
        <v>37013</v>
      </c>
      <c r="B806" s="7" t="s">
        <v>5</v>
      </c>
      <c r="C806" t="s">
        <v>41</v>
      </c>
      <c r="D806" s="10">
        <v>10.23422374079572</v>
      </c>
      <c r="E806" s="6" t="s">
        <v>7</v>
      </c>
      <c r="F806" s="8">
        <v>37013</v>
      </c>
      <c r="G806" s="10">
        <f>G805+D806*IF($E806="D",-1,1)</f>
        <v>-390.53999236414217</v>
      </c>
      <c r="H806" s="10">
        <f>H805+D806*IF(F806="",0,IF($E806="D",-1,1))</f>
        <v>-390.53999236414217</v>
      </c>
    </row>
    <row r="807" spans="1:8" x14ac:dyDescent="0.2">
      <c r="A807" s="8">
        <v>37013</v>
      </c>
      <c r="B807" s="7" t="s">
        <v>9</v>
      </c>
      <c r="C807" t="s">
        <v>41</v>
      </c>
      <c r="D807" s="10">
        <v>2.0058448953208825</v>
      </c>
      <c r="E807" s="6" t="s">
        <v>7</v>
      </c>
      <c r="F807" s="8">
        <v>37013</v>
      </c>
      <c r="G807" s="10">
        <f>G806+D807*IF($E807="D",-1,1)</f>
        <v>-392.54583725946304</v>
      </c>
      <c r="H807" s="10">
        <f>H806+D807*IF(F807="",0,IF($E807="D",-1,1))</f>
        <v>-392.54583725946304</v>
      </c>
    </row>
    <row r="808" spans="1:8" x14ac:dyDescent="0.2">
      <c r="A808" s="8">
        <v>37013</v>
      </c>
      <c r="B808" t="s">
        <v>11</v>
      </c>
      <c r="C808" t="s">
        <v>41</v>
      </c>
      <c r="D808" s="10">
        <v>1.75</v>
      </c>
      <c r="E808" s="6" t="s">
        <v>7</v>
      </c>
      <c r="F808" s="15">
        <v>37013</v>
      </c>
      <c r="G808" s="10">
        <f>G807+D808*IF($E808="D",-1,1)</f>
        <v>-394.29583725946304</v>
      </c>
      <c r="H808" s="10">
        <f>H807+D808*IF(F808="",0,IF($E808="D",-1,1))</f>
        <v>-394.29583725946304</v>
      </c>
    </row>
    <row r="809" spans="1:8" x14ac:dyDescent="0.2">
      <c r="A809" s="8">
        <v>37013</v>
      </c>
      <c r="B809" s="7" t="s">
        <v>3</v>
      </c>
      <c r="C809" t="s">
        <v>41</v>
      </c>
      <c r="D809" s="10">
        <v>1100.869416745305</v>
      </c>
      <c r="E809" s="6" t="s">
        <v>4</v>
      </c>
      <c r="F809" s="8">
        <v>37015</v>
      </c>
      <c r="G809" s="10">
        <f>G808+D809*IF($E809="D",-1,1)</f>
        <v>706.57357948584195</v>
      </c>
      <c r="H809" s="10">
        <f>H808+D809*IF(F809="",0,IF($E809="D",-1,1))</f>
        <v>706.57357948584195</v>
      </c>
    </row>
    <row r="810" spans="1:8" x14ac:dyDescent="0.2">
      <c r="A810" s="8">
        <v>37016</v>
      </c>
      <c r="B810" t="s">
        <v>11</v>
      </c>
      <c r="C810" t="s">
        <v>41</v>
      </c>
      <c r="D810" s="10">
        <v>10.06</v>
      </c>
      <c r="E810" s="6" t="s">
        <v>7</v>
      </c>
      <c r="F810" s="15">
        <v>37016</v>
      </c>
      <c r="G810" s="10">
        <f>G809+D810*IF($E810="D",-1,1)</f>
        <v>696.513579485842</v>
      </c>
      <c r="H810" s="10">
        <f>H809+D810*IF(F810="",0,IF($E810="D",-1,1))</f>
        <v>696.513579485842</v>
      </c>
    </row>
    <row r="811" spans="1:8" x14ac:dyDescent="0.2">
      <c r="A811" s="8">
        <v>37012</v>
      </c>
      <c r="B811" s="7" t="s">
        <v>27</v>
      </c>
      <c r="C811" t="s">
        <v>41</v>
      </c>
      <c r="D811" s="10">
        <v>31.148383201947688</v>
      </c>
      <c r="E811" s="6" t="s">
        <v>7</v>
      </c>
      <c r="F811" s="8">
        <v>37017</v>
      </c>
      <c r="G811" s="10">
        <f>G810+D811*IF($E811="D",-1,1)</f>
        <v>665.36519628389431</v>
      </c>
      <c r="H811" s="10">
        <f>H810+D811*IF(F811="",0,IF($E811="D",-1,1))</f>
        <v>665.36519628389431</v>
      </c>
    </row>
    <row r="812" spans="1:8" x14ac:dyDescent="0.2">
      <c r="A812" s="8">
        <v>37012</v>
      </c>
      <c r="B812" s="7" t="s">
        <v>27</v>
      </c>
      <c r="C812" t="s">
        <v>41</v>
      </c>
      <c r="D812" s="10">
        <v>4.7365909655663403</v>
      </c>
      <c r="E812" s="6" t="s">
        <v>7</v>
      </c>
      <c r="F812" s="8">
        <v>37017</v>
      </c>
      <c r="G812" s="10">
        <f>G811+D812*IF($E812="D",-1,1)</f>
        <v>660.62860531832791</v>
      </c>
      <c r="H812" s="10">
        <f>H811+D812*IF(F812="",0,IF($E812="D",-1,1))</f>
        <v>660.62860531832791</v>
      </c>
    </row>
    <row r="813" spans="1:8" x14ac:dyDescent="0.2">
      <c r="A813" s="8">
        <v>37012</v>
      </c>
      <c r="B813" s="7" t="s">
        <v>30</v>
      </c>
      <c r="C813" t="s">
        <v>41</v>
      </c>
      <c r="D813" s="10">
        <v>147.00506283186246</v>
      </c>
      <c r="E813" s="6" t="s">
        <v>7</v>
      </c>
      <c r="F813" s="8">
        <v>37017</v>
      </c>
      <c r="G813" s="10">
        <f>G812+D813*IF($E813="D",-1,1)</f>
        <v>513.62354248646545</v>
      </c>
      <c r="H813" s="10">
        <f>H812+D813*IF(F813="",0,IF($E813="D",-1,1))</f>
        <v>513.62354248646545</v>
      </c>
    </row>
    <row r="814" spans="1:8" x14ac:dyDescent="0.2">
      <c r="A814" s="8">
        <v>37012</v>
      </c>
      <c r="B814" s="7" t="s">
        <v>9</v>
      </c>
      <c r="C814" t="s">
        <v>41</v>
      </c>
      <c r="D814" s="10">
        <v>34.918447398228849</v>
      </c>
      <c r="E814" s="6" t="s">
        <v>7</v>
      </c>
      <c r="F814" s="8">
        <v>37017</v>
      </c>
      <c r="G814" s="10">
        <f>G813+D814*IF($E814="D",-1,1)</f>
        <v>478.70509508823659</v>
      </c>
      <c r="H814" s="10">
        <f>H813+D814*IF(F814="",0,IF($E814="D",-1,1))</f>
        <v>478.70509508823659</v>
      </c>
    </row>
    <row r="815" spans="1:8" x14ac:dyDescent="0.2">
      <c r="A815" s="8">
        <v>37012</v>
      </c>
      <c r="B815" s="7" t="s">
        <v>27</v>
      </c>
      <c r="C815" t="s">
        <v>41</v>
      </c>
      <c r="D815" s="10">
        <v>36.102976262163523</v>
      </c>
      <c r="E815" s="6" t="s">
        <v>7</v>
      </c>
      <c r="F815" s="8">
        <v>37017</v>
      </c>
      <c r="G815" s="10">
        <f>G814+D815*IF($E815="D",-1,1)</f>
        <v>442.60211882607308</v>
      </c>
      <c r="H815" s="10">
        <f>H814+D815*IF(F815="",0,IF($E815="D",-1,1))</f>
        <v>442.60211882607308</v>
      </c>
    </row>
    <row r="816" spans="1:8" x14ac:dyDescent="0.2">
      <c r="A816" s="8">
        <v>37012</v>
      </c>
      <c r="B816" s="7" t="s">
        <v>27</v>
      </c>
      <c r="C816" t="s">
        <v>41</v>
      </c>
      <c r="D816" s="10">
        <v>6.7992261687885032</v>
      </c>
      <c r="E816" s="6" t="s">
        <v>7</v>
      </c>
      <c r="F816" s="8">
        <v>37017</v>
      </c>
      <c r="G816" s="10">
        <f>G815+D816*IF($E816="D",-1,1)</f>
        <v>435.80289265728459</v>
      </c>
      <c r="H816" s="10">
        <f>H815+D816*IF(F816="",0,IF($E816="D",-1,1))</f>
        <v>435.80289265728459</v>
      </c>
    </row>
    <row r="817" spans="1:8" x14ac:dyDescent="0.2">
      <c r="A817" s="8">
        <v>37012</v>
      </c>
      <c r="B817" s="7" t="s">
        <v>30</v>
      </c>
      <c r="C817" t="s">
        <v>41</v>
      </c>
      <c r="D817" s="10">
        <v>209.57928644712993</v>
      </c>
      <c r="E817" s="6" t="s">
        <v>7</v>
      </c>
      <c r="F817" s="8">
        <v>37017</v>
      </c>
      <c r="G817" s="10">
        <f>G816+D817*IF($E817="D",-1,1)</f>
        <v>226.22360621015466</v>
      </c>
      <c r="H817" s="10">
        <f>H816+D817*IF(F817="",0,IF($E817="D",-1,1))</f>
        <v>226.22360621015466</v>
      </c>
    </row>
    <row r="818" spans="1:8" x14ac:dyDescent="0.2">
      <c r="A818" s="8">
        <v>37012</v>
      </c>
      <c r="B818" s="7" t="s">
        <v>9</v>
      </c>
      <c r="C818" t="s">
        <v>41</v>
      </c>
      <c r="D818" s="10">
        <v>48.154071074780816</v>
      </c>
      <c r="E818" s="6" t="s">
        <v>7</v>
      </c>
      <c r="F818" s="8">
        <v>37017</v>
      </c>
      <c r="G818" s="10">
        <f>G817+D818*IF($E818="D",-1,1)</f>
        <v>178.06953513537383</v>
      </c>
      <c r="H818" s="10">
        <f>H817+D818*IF(F818="",0,IF($E818="D",-1,1))</f>
        <v>178.06953513537383</v>
      </c>
    </row>
    <row r="819" spans="1:8" x14ac:dyDescent="0.2">
      <c r="A819" s="8">
        <v>37018</v>
      </c>
      <c r="B819" s="7" t="s">
        <v>3</v>
      </c>
      <c r="C819" t="s">
        <v>41</v>
      </c>
      <c r="D819" s="10">
        <v>96.000195134742071</v>
      </c>
      <c r="E819" s="6" t="s">
        <v>4</v>
      </c>
      <c r="F819" s="8">
        <v>37019</v>
      </c>
      <c r="G819" s="10">
        <f>G818+D819*IF($E819="D",-1,1)</f>
        <v>274.06973027011588</v>
      </c>
      <c r="H819" s="10">
        <f>H818+D819*IF(F819="",0,IF($E819="D",-1,1))</f>
        <v>274.06973027011588</v>
      </c>
    </row>
    <row r="820" spans="1:8" x14ac:dyDescent="0.2">
      <c r="A820" s="8">
        <v>37020</v>
      </c>
      <c r="B820" t="s">
        <v>11</v>
      </c>
      <c r="C820" t="s">
        <v>41</v>
      </c>
      <c r="D820" s="10">
        <v>1.94</v>
      </c>
      <c r="E820" s="6" t="s">
        <v>7</v>
      </c>
      <c r="F820" s="15">
        <v>37020</v>
      </c>
      <c r="G820" s="10">
        <f>G819+D820*IF($E820="D",-1,1)</f>
        <v>272.12973027011589</v>
      </c>
      <c r="H820" s="10">
        <f>H819+D820*IF(F820="",0,IF($E820="D",-1,1))</f>
        <v>272.12973027011589</v>
      </c>
    </row>
    <row r="821" spans="1:8" x14ac:dyDescent="0.2">
      <c r="A821" s="8">
        <v>37021</v>
      </c>
      <c r="B821" s="7" t="s">
        <v>32</v>
      </c>
      <c r="C821" t="s">
        <v>41</v>
      </c>
      <c r="D821" s="10">
        <v>999.10055079829931</v>
      </c>
      <c r="E821" s="6" t="s">
        <v>7</v>
      </c>
      <c r="F821" s="8">
        <v>37020</v>
      </c>
      <c r="G821" s="10">
        <f>G820+D821*IF($E821="D",-1,1)</f>
        <v>-726.97082052818337</v>
      </c>
      <c r="H821" s="10">
        <f>H820+D821*IF(F821="",0,IF($E821="D",-1,1))</f>
        <v>-726.97082052818337</v>
      </c>
    </row>
    <row r="822" spans="1:8" x14ac:dyDescent="0.2">
      <c r="A822" s="8">
        <v>37021</v>
      </c>
      <c r="B822" s="7" t="s">
        <v>32</v>
      </c>
      <c r="C822" t="s">
        <v>41</v>
      </c>
      <c r="D822" s="10">
        <v>2286.7352585611557</v>
      </c>
      <c r="E822" s="6" t="s">
        <v>7</v>
      </c>
      <c r="F822" s="8">
        <v>37020</v>
      </c>
      <c r="G822" s="10">
        <f>G821+D822*IF($E822="D",-1,1)</f>
        <v>-3013.7060790893393</v>
      </c>
      <c r="H822" s="10">
        <f>H821+D822*IF(F822="",0,IF($E822="D",-1,1))</f>
        <v>-3013.7060790893393</v>
      </c>
    </row>
    <row r="823" spans="1:8" x14ac:dyDescent="0.2">
      <c r="A823" s="8">
        <v>37019</v>
      </c>
      <c r="B823" s="7" t="s">
        <v>3</v>
      </c>
      <c r="C823" t="s">
        <v>41</v>
      </c>
      <c r="D823" s="10">
        <v>5606.7699559574794</v>
      </c>
      <c r="E823" s="6" t="s">
        <v>4</v>
      </c>
      <c r="F823" s="8">
        <v>37021</v>
      </c>
      <c r="G823" s="10">
        <f>G822+D823*IF($E823="D",-1,1)</f>
        <v>2593.0638768681401</v>
      </c>
      <c r="H823" s="10">
        <f>H822+D823*IF(F823="",0,IF($E823="D",-1,1))</f>
        <v>2593.0638768681401</v>
      </c>
    </row>
    <row r="824" spans="1:8" x14ac:dyDescent="0.2">
      <c r="A824" s="8">
        <v>37021</v>
      </c>
      <c r="B824" s="7" t="s">
        <v>3</v>
      </c>
      <c r="C824" t="s">
        <v>41</v>
      </c>
      <c r="D824" s="10">
        <v>1100.869416745305</v>
      </c>
      <c r="E824" s="6" t="s">
        <v>4</v>
      </c>
      <c r="F824" s="8">
        <v>37023</v>
      </c>
      <c r="G824" s="10">
        <f>G823+D824*IF($E824="D",-1,1)</f>
        <v>3693.9332936134451</v>
      </c>
      <c r="H824" s="10">
        <f>H823+D824*IF(F824="",0,IF($E824="D",-1,1))</f>
        <v>3693.9332936134451</v>
      </c>
    </row>
    <row r="825" spans="1:8" x14ac:dyDescent="0.2">
      <c r="A825" s="8">
        <v>37004</v>
      </c>
      <c r="B825" s="7" t="s">
        <v>11</v>
      </c>
      <c r="C825" t="s">
        <v>41</v>
      </c>
      <c r="D825" s="10">
        <v>30.451691193172724</v>
      </c>
      <c r="E825" s="6" t="s">
        <v>7</v>
      </c>
      <c r="F825" s="8">
        <v>37024</v>
      </c>
      <c r="G825" s="10">
        <f>G824+D825*IF($E825="D",-1,1)</f>
        <v>3663.4816024202723</v>
      </c>
      <c r="H825" s="10">
        <f>H824+D825*IF(F825="",0,IF($E825="D",-1,1))</f>
        <v>3663.4816024202723</v>
      </c>
    </row>
    <row r="826" spans="1:8" x14ac:dyDescent="0.2">
      <c r="A826" s="8">
        <v>37004</v>
      </c>
      <c r="B826" s="7" t="s">
        <v>9</v>
      </c>
      <c r="C826" t="s">
        <v>41</v>
      </c>
      <c r="D826" s="10">
        <v>5.9683790248446158</v>
      </c>
      <c r="E826" s="6" t="s">
        <v>7</v>
      </c>
      <c r="F826" s="8">
        <v>37024</v>
      </c>
      <c r="G826" s="10">
        <f>G825+D826*IF($E826="D",-1,1)</f>
        <v>3657.5132233954278</v>
      </c>
      <c r="H826" s="10">
        <f>H825+D826*IF(F826="",0,IF($E826="D",-1,1))</f>
        <v>3657.5132233954278</v>
      </c>
    </row>
    <row r="827" spans="1:8" x14ac:dyDescent="0.2">
      <c r="A827" s="8">
        <v>37011</v>
      </c>
      <c r="B827" s="7" t="s">
        <v>13</v>
      </c>
      <c r="C827" t="s">
        <v>41</v>
      </c>
      <c r="D827" s="10">
        <v>46.710378881542539</v>
      </c>
      <c r="E827" s="6" t="s">
        <v>7</v>
      </c>
      <c r="F827" s="8">
        <v>37025</v>
      </c>
      <c r="G827" s="10">
        <f>G826+D827*IF($E827="D",-1,1)</f>
        <v>3610.8028445138852</v>
      </c>
      <c r="H827" s="10">
        <f>H826+D827*IF(F827="",0,IF($E827="D",-1,1))</f>
        <v>3610.8028445138852</v>
      </c>
    </row>
    <row r="828" spans="1:8" x14ac:dyDescent="0.2">
      <c r="A828" s="8">
        <v>37011</v>
      </c>
      <c r="B828" s="7" t="s">
        <v>26</v>
      </c>
      <c r="C828" t="s">
        <v>41</v>
      </c>
      <c r="D828" s="10">
        <v>2106.127383349823</v>
      </c>
      <c r="E828" s="6" t="s">
        <v>7</v>
      </c>
      <c r="F828" s="8">
        <v>37025</v>
      </c>
      <c r="G828" s="10">
        <f>G827+D828*IF($E828="D",-1,1)</f>
        <v>1504.6754611640622</v>
      </c>
      <c r="H828" s="10">
        <f>H827+D828*IF(F828="",0,IF($E828="D",-1,1))</f>
        <v>1504.6754611640622</v>
      </c>
    </row>
    <row r="829" spans="1:8" x14ac:dyDescent="0.2">
      <c r="A829" s="8">
        <v>37027</v>
      </c>
      <c r="B829" s="7" t="s">
        <v>32</v>
      </c>
      <c r="C829" t="s">
        <v>41</v>
      </c>
      <c r="D829" s="10">
        <v>1109.1092861269869</v>
      </c>
      <c r="E829" s="6" t="s">
        <v>7</v>
      </c>
      <c r="F829" s="8">
        <v>37026</v>
      </c>
      <c r="G829" s="10">
        <f>G828+D829*IF($E829="D",-1,1)</f>
        <v>395.56617503707525</v>
      </c>
      <c r="H829" s="10">
        <f>H828+D829*IF(F829="",0,IF($E829="D",-1,1))</f>
        <v>395.56617503707525</v>
      </c>
    </row>
    <row r="830" spans="1:8" x14ac:dyDescent="0.2">
      <c r="A830" s="8">
        <v>37026</v>
      </c>
      <c r="B830" s="7" t="s">
        <v>29</v>
      </c>
      <c r="C830" t="s">
        <v>41</v>
      </c>
      <c r="D830" s="10">
        <v>731.75528273956979</v>
      </c>
      <c r="E830" s="6" t="s">
        <v>4</v>
      </c>
      <c r="F830" s="8">
        <v>37027</v>
      </c>
      <c r="G830" s="10">
        <f>G829+D830*IF($E830="D",-1,1)</f>
        <v>1127.321457776645</v>
      </c>
      <c r="H830" s="10">
        <f>H829+D830*IF(F830="",0,IF($E830="D",-1,1))</f>
        <v>1127.321457776645</v>
      </c>
    </row>
    <row r="831" spans="1:8" x14ac:dyDescent="0.2">
      <c r="A831" s="8">
        <v>37026</v>
      </c>
      <c r="B831" s="7" t="s">
        <v>34</v>
      </c>
      <c r="C831" t="s">
        <v>41</v>
      </c>
      <c r="D831" s="10">
        <v>143.42403541695569</v>
      </c>
      <c r="E831" s="6" t="s">
        <v>4</v>
      </c>
      <c r="F831" s="8">
        <v>37027</v>
      </c>
      <c r="G831" s="10">
        <f>G830+D831*IF($E831="D",-1,1)</f>
        <v>1270.7454931936009</v>
      </c>
      <c r="H831" s="10">
        <f>H830+D831*IF(F831="",0,IF($E831="D",-1,1))</f>
        <v>1270.7454931936009</v>
      </c>
    </row>
    <row r="832" spans="1:8" x14ac:dyDescent="0.2">
      <c r="A832" s="8">
        <v>37011</v>
      </c>
      <c r="B832" s="7" t="s">
        <v>13</v>
      </c>
      <c r="C832" t="s">
        <v>41</v>
      </c>
      <c r="D832" s="10">
        <v>228.67352585611556</v>
      </c>
      <c r="E832" s="6" t="s">
        <v>7</v>
      </c>
      <c r="F832" s="8">
        <v>37031</v>
      </c>
      <c r="G832" s="10">
        <f>G831+D832*IF($E832="D",-1,1)</f>
        <v>1042.0719673374854</v>
      </c>
      <c r="H832" s="10">
        <f>H831+D832*IF(F832="",0,IF($E832="D",-1,1))</f>
        <v>1042.0719673374854</v>
      </c>
    </row>
    <row r="833" spans="1:8" x14ac:dyDescent="0.2">
      <c r="A833" s="8">
        <v>37011</v>
      </c>
      <c r="B833" s="7" t="s">
        <v>26</v>
      </c>
      <c r="C833" t="s">
        <v>41</v>
      </c>
      <c r="D833" s="10">
        <v>1219.592137899283</v>
      </c>
      <c r="E833" s="6" t="s">
        <v>7</v>
      </c>
      <c r="F833" s="8">
        <v>37031</v>
      </c>
      <c r="G833" s="10">
        <f>G832+D833*IF($E833="D",-1,1)</f>
        <v>-177.52017056179761</v>
      </c>
      <c r="H833" s="10">
        <f>H832+D833*IF(F833="",0,IF($E833="D",-1,1))</f>
        <v>-177.52017056179761</v>
      </c>
    </row>
    <row r="834" spans="1:8" x14ac:dyDescent="0.2">
      <c r="A834" s="8">
        <v>37031</v>
      </c>
      <c r="B834" s="7" t="s">
        <v>14</v>
      </c>
      <c r="C834" t="s">
        <v>41</v>
      </c>
      <c r="D834" s="10">
        <v>368.01192761110866</v>
      </c>
      <c r="E834" s="6" t="s">
        <v>7</v>
      </c>
      <c r="F834" s="8">
        <v>37031</v>
      </c>
      <c r="G834" s="10">
        <f>G833+D834*IF($E834="D",-1,1)</f>
        <v>-545.53209817290622</v>
      </c>
      <c r="H834" s="10">
        <f>H833+D834*IF(F834="",0,IF($E834="D",-1,1))</f>
        <v>-545.53209817290622</v>
      </c>
    </row>
    <row r="835" spans="1:8" x14ac:dyDescent="0.2">
      <c r="A835" s="8">
        <v>37027</v>
      </c>
      <c r="B835" s="7" t="s">
        <v>29</v>
      </c>
      <c r="C835" t="s">
        <v>41</v>
      </c>
      <c r="D835" s="10">
        <v>2233.3781025280623</v>
      </c>
      <c r="E835" s="6" t="s">
        <v>4</v>
      </c>
      <c r="F835" s="8">
        <v>37032</v>
      </c>
      <c r="G835" s="10">
        <f>G834+D835*IF($E835="D",-1,1)</f>
        <v>1687.8460043551561</v>
      </c>
      <c r="H835" s="10">
        <f>H834+D835*IF(F835="",0,IF($E835="D",-1,1))</f>
        <v>1687.8460043551561</v>
      </c>
    </row>
    <row r="836" spans="1:8" x14ac:dyDescent="0.2">
      <c r="A836" s="8">
        <v>37027</v>
      </c>
      <c r="B836" s="7" t="s">
        <v>34</v>
      </c>
      <c r="C836" t="s">
        <v>41</v>
      </c>
      <c r="D836" s="10">
        <v>437.74210809550016</v>
      </c>
      <c r="E836" s="6" t="s">
        <v>4</v>
      </c>
      <c r="F836" s="8">
        <v>37032</v>
      </c>
      <c r="G836" s="10">
        <f>G835+D836*IF($E836="D",-1,1)</f>
        <v>2125.5881124506564</v>
      </c>
      <c r="H836" s="10">
        <f>H835+D836*IF(F836="",0,IF($E836="D",-1,1))</f>
        <v>2125.5881124506564</v>
      </c>
    </row>
    <row r="837" spans="1:8" x14ac:dyDescent="0.2">
      <c r="A837" s="8">
        <v>37007</v>
      </c>
      <c r="B837" s="7" t="s">
        <v>14</v>
      </c>
      <c r="C837" t="s">
        <v>41</v>
      </c>
      <c r="D837" s="10">
        <v>966.0694222334696</v>
      </c>
      <c r="E837" s="6" t="s">
        <v>7</v>
      </c>
      <c r="F837" s="8">
        <v>37034</v>
      </c>
      <c r="G837" s="10">
        <f>G836+D837*IF($E837="D",-1,1)</f>
        <v>1159.5186902171868</v>
      </c>
      <c r="H837" s="10">
        <f>H836+D837*IF(F837="",0,IF($E837="D",-1,1))</f>
        <v>1159.5186902171868</v>
      </c>
    </row>
    <row r="838" spans="1:8" x14ac:dyDescent="0.2">
      <c r="A838" s="8">
        <v>37033</v>
      </c>
      <c r="B838" s="7" t="s">
        <v>29</v>
      </c>
      <c r="C838" t="s">
        <v>41</v>
      </c>
      <c r="D838" s="10">
        <v>731.75528273956979</v>
      </c>
      <c r="E838" s="6" t="s">
        <v>4</v>
      </c>
      <c r="F838" s="8">
        <v>37034</v>
      </c>
      <c r="G838" s="10">
        <f>G837+D838*IF($E838="D",-1,1)</f>
        <v>1891.2739729567566</v>
      </c>
      <c r="H838" s="10">
        <f>H837+D838*IF(F838="",0,IF($E838="D",-1,1))</f>
        <v>1891.2739729567566</v>
      </c>
    </row>
    <row r="839" spans="1:8" x14ac:dyDescent="0.2">
      <c r="A839" s="8">
        <v>37033</v>
      </c>
      <c r="B839" s="7" t="s">
        <v>34</v>
      </c>
      <c r="C839" t="s">
        <v>41</v>
      </c>
      <c r="D839" s="10">
        <v>143.42403541695569</v>
      </c>
      <c r="E839" s="6" t="s">
        <v>4</v>
      </c>
      <c r="F839" s="8">
        <v>37034</v>
      </c>
      <c r="G839" s="10">
        <f>G838+D839*IF($E839="D",-1,1)</f>
        <v>2034.6980083737121</v>
      </c>
      <c r="H839" s="10">
        <f>H838+D839*IF(F839="",0,IF($E839="D",-1,1))</f>
        <v>2034.6980083737121</v>
      </c>
    </row>
    <row r="840" spans="1:8" x14ac:dyDescent="0.2">
      <c r="A840" s="8">
        <v>37036</v>
      </c>
      <c r="B840" t="s">
        <v>11</v>
      </c>
      <c r="C840" t="s">
        <v>41</v>
      </c>
      <c r="D840" s="10">
        <v>1.48</v>
      </c>
      <c r="E840" s="6" t="s">
        <v>7</v>
      </c>
      <c r="F840" s="15">
        <v>37036</v>
      </c>
      <c r="G840" s="10">
        <f>G839+D840*IF($E840="D",-1,1)</f>
        <v>2033.2180083737121</v>
      </c>
      <c r="H840" s="10">
        <f>H839+D840*IF(F840="",0,IF($E840="D",-1,1))</f>
        <v>2033.2180083737121</v>
      </c>
    </row>
    <row r="841" spans="1:8" x14ac:dyDescent="0.2">
      <c r="A841" s="8">
        <v>37020</v>
      </c>
      <c r="B841" s="7" t="s">
        <v>11</v>
      </c>
      <c r="C841" t="s">
        <v>41</v>
      </c>
      <c r="D841" s="10">
        <v>14.715903633927224</v>
      </c>
      <c r="E841" s="6" t="s">
        <v>7</v>
      </c>
      <c r="F841" s="8">
        <v>37039</v>
      </c>
      <c r="G841" s="10">
        <f>G840+D841*IF($E841="D",-1,1)</f>
        <v>2018.502104739785</v>
      </c>
      <c r="H841" s="10">
        <f>H840+D841*IF(F841="",0,IF($E841="D",-1,1))</f>
        <v>2018.502104739785</v>
      </c>
    </row>
    <row r="842" spans="1:8" x14ac:dyDescent="0.2">
      <c r="A842" s="8">
        <v>37020</v>
      </c>
      <c r="B842" s="7" t="s">
        <v>9</v>
      </c>
      <c r="C842" t="s">
        <v>41</v>
      </c>
      <c r="D842" s="10">
        <v>2.8843354061318047</v>
      </c>
      <c r="E842" s="6" t="s">
        <v>7</v>
      </c>
      <c r="F842" s="8">
        <v>37039</v>
      </c>
      <c r="G842" s="10">
        <f>G841+D842*IF($E842="D",-1,1)</f>
        <v>2015.6177693336531</v>
      </c>
      <c r="H842" s="10">
        <f>H841+D842*IF(F842="",0,IF($E842="D",-1,1))</f>
        <v>2015.6177693336531</v>
      </c>
    </row>
    <row r="843" spans="1:8" x14ac:dyDescent="0.2">
      <c r="A843" s="8">
        <v>37041</v>
      </c>
      <c r="B843" s="7" t="s">
        <v>32</v>
      </c>
      <c r="C843" t="s">
        <v>41</v>
      </c>
      <c r="D843" s="10">
        <v>729.11029229050075</v>
      </c>
      <c r="E843" s="6" t="s">
        <v>7</v>
      </c>
      <c r="F843" s="8">
        <v>37040</v>
      </c>
      <c r="G843" s="10">
        <f>G842+D843*IF($E843="D",-1,1)</f>
        <v>1286.5074770431524</v>
      </c>
      <c r="H843" s="10">
        <f>H842+D843*IF(F843="",0,IF($E843="D",-1,1))</f>
        <v>1286.5074770431524</v>
      </c>
    </row>
    <row r="844" spans="1:8" x14ac:dyDescent="0.2">
      <c r="A844" s="8">
        <v>37041</v>
      </c>
      <c r="B844" s="7" t="s">
        <v>32</v>
      </c>
      <c r="C844" t="s">
        <v>41</v>
      </c>
      <c r="D844" s="10">
        <v>549.1106886579455</v>
      </c>
      <c r="E844" s="6" t="s">
        <v>7</v>
      </c>
      <c r="F844" s="8">
        <v>37040</v>
      </c>
      <c r="G844" s="10">
        <f>G843+D844*IF($E844="D",-1,1)</f>
        <v>737.39678838520695</v>
      </c>
      <c r="H844" s="10">
        <f>H843+D844*IF(F844="",0,IF($E844="D",-1,1))</f>
        <v>737.39678838520695</v>
      </c>
    </row>
    <row r="845" spans="1:8" x14ac:dyDescent="0.2">
      <c r="A845" s="8">
        <v>37036</v>
      </c>
      <c r="B845" s="7" t="s">
        <v>16</v>
      </c>
      <c r="C845" t="s">
        <v>41</v>
      </c>
      <c r="D845" s="10">
        <v>54.084337845316078</v>
      </c>
      <c r="E845" s="6" t="s">
        <v>7</v>
      </c>
      <c r="F845" s="8">
        <v>37041</v>
      </c>
      <c r="G845" s="10">
        <f>G844+D845*IF($E845="D",-1,1)</f>
        <v>683.31245053989085</v>
      </c>
      <c r="H845" s="10">
        <f>H844+D845*IF(F845="",0,IF($E845="D",-1,1))</f>
        <v>683.31245053989085</v>
      </c>
    </row>
    <row r="846" spans="1:8" x14ac:dyDescent="0.2">
      <c r="A846" s="8">
        <v>37036</v>
      </c>
      <c r="B846" s="7" t="s">
        <v>29</v>
      </c>
      <c r="C846" t="s">
        <v>41</v>
      </c>
      <c r="D846" s="10">
        <v>1469.2274036255426</v>
      </c>
      <c r="E846" s="6" t="s">
        <v>4</v>
      </c>
      <c r="F846" s="8">
        <v>37041</v>
      </c>
      <c r="G846" s="10">
        <f>G845+D846*IF($E846="D",-1,1)</f>
        <v>2152.5398541654336</v>
      </c>
      <c r="H846" s="10">
        <f>H845+D846*IF(F846="",0,IF($E846="D",-1,1))</f>
        <v>2152.5398541654336</v>
      </c>
    </row>
    <row r="847" spans="1:8" x14ac:dyDescent="0.2">
      <c r="A847" s="8">
        <v>37036</v>
      </c>
      <c r="B847" s="7" t="s">
        <v>34</v>
      </c>
      <c r="C847" t="s">
        <v>41</v>
      </c>
      <c r="D847" s="10">
        <v>287.96857111060632</v>
      </c>
      <c r="E847" s="6" t="s">
        <v>4</v>
      </c>
      <c r="F847" s="8">
        <v>37041</v>
      </c>
      <c r="G847" s="10">
        <f>G846+D847*IF($E847="D",-1,1)</f>
        <v>2440.5084252760398</v>
      </c>
      <c r="H847" s="10">
        <f>H846+D847*IF(F847="",0,IF($E847="D",-1,1))</f>
        <v>2440.5084252760398</v>
      </c>
    </row>
    <row r="848" spans="1:8" x14ac:dyDescent="0.2">
      <c r="A848" s="8">
        <v>37040</v>
      </c>
      <c r="B848" s="7" t="s">
        <v>29</v>
      </c>
      <c r="C848" t="s">
        <v>41</v>
      </c>
      <c r="D848" s="10">
        <v>731.75528273956979</v>
      </c>
      <c r="E848" s="6" t="s">
        <v>4</v>
      </c>
      <c r="F848" s="8">
        <v>37041</v>
      </c>
      <c r="G848" s="10">
        <f>G847+D848*IF($E848="D",-1,1)</f>
        <v>3172.2637080156096</v>
      </c>
      <c r="H848" s="10">
        <f>H847+D848*IF(F848="",0,IF($E848="D",-1,1))</f>
        <v>3172.2637080156096</v>
      </c>
    </row>
    <row r="849" spans="1:8" x14ac:dyDescent="0.2">
      <c r="A849" s="8">
        <v>37040</v>
      </c>
      <c r="B849" s="7" t="s">
        <v>34</v>
      </c>
      <c r="C849" t="s">
        <v>41</v>
      </c>
      <c r="D849" s="10">
        <v>143.42403541695569</v>
      </c>
      <c r="E849" s="6" t="s">
        <v>4</v>
      </c>
      <c r="F849" s="8">
        <v>37041</v>
      </c>
      <c r="G849" s="10">
        <f>G848+D849*IF($E849="D",-1,1)</f>
        <v>3315.6877434325652</v>
      </c>
      <c r="H849" s="10">
        <f>H848+D849*IF(F849="",0,IF($E849="D",-1,1))</f>
        <v>3315.6877434325652</v>
      </c>
    </row>
    <row r="850" spans="1:8" x14ac:dyDescent="0.2">
      <c r="A850" s="8">
        <v>37042</v>
      </c>
      <c r="B850" s="7" t="s">
        <v>32</v>
      </c>
      <c r="C850" t="s">
        <v>41</v>
      </c>
      <c r="D850" s="10">
        <v>509.10959102502147</v>
      </c>
      <c r="E850" s="6" t="s">
        <v>7</v>
      </c>
      <c r="F850" s="8">
        <v>37041</v>
      </c>
      <c r="G850" s="10">
        <f>G849+D850*IF($E850="D",-1,1)</f>
        <v>2806.5781524075437</v>
      </c>
      <c r="H850" s="10">
        <f>H849+D850*IF(F850="",0,IF($E850="D",-1,1))</f>
        <v>2806.5781524075437</v>
      </c>
    </row>
    <row r="851" spans="1:8" x14ac:dyDescent="0.2">
      <c r="A851" s="8">
        <v>37026</v>
      </c>
      <c r="B851" s="7" t="s">
        <v>11</v>
      </c>
      <c r="C851" t="s">
        <v>41</v>
      </c>
      <c r="D851" s="10">
        <v>15.976657006480607</v>
      </c>
      <c r="E851" s="6" t="s">
        <v>7</v>
      </c>
      <c r="F851" s="8">
        <v>37042</v>
      </c>
      <c r="G851" s="10">
        <f>G850+D851*IF($E851="D",-1,1)</f>
        <v>2790.6014954010629</v>
      </c>
      <c r="H851" s="10">
        <f>H850+D851*IF(F851="",0,IF($E851="D",-1,1))</f>
        <v>2790.6014954010629</v>
      </c>
    </row>
    <row r="852" spans="1:8" x14ac:dyDescent="0.2">
      <c r="A852" s="8">
        <v>37026</v>
      </c>
      <c r="B852" s="7" t="s">
        <v>13</v>
      </c>
      <c r="C852" t="s">
        <v>41</v>
      </c>
      <c r="D852" s="10">
        <v>118.98950693414355</v>
      </c>
      <c r="E852" s="6" t="s">
        <v>7</v>
      </c>
      <c r="F852" s="8">
        <v>37042</v>
      </c>
      <c r="G852" s="10">
        <f>G851+D852*IF($E852="D",-1,1)</f>
        <v>2671.6119884669192</v>
      </c>
      <c r="H852" s="10">
        <f>H851+D852*IF(F852="",0,IF($E852="D",-1,1))</f>
        <v>2671.6119884669192</v>
      </c>
    </row>
    <row r="853" spans="1:8" x14ac:dyDescent="0.2">
      <c r="A853" s="8">
        <v>37026</v>
      </c>
      <c r="B853" s="7" t="s">
        <v>9</v>
      </c>
      <c r="C853" t="s">
        <v>41</v>
      </c>
      <c r="D853" s="10">
        <v>14.439970912727512</v>
      </c>
      <c r="E853" s="6" t="s">
        <v>7</v>
      </c>
      <c r="F853" s="8">
        <v>37042</v>
      </c>
      <c r="G853" s="10">
        <f>G852+D853*IF($E853="D",-1,1)</f>
        <v>2657.1720175541918</v>
      </c>
      <c r="H853" s="10">
        <f>H852+D853*IF(F853="",0,IF($E853="D",-1,1))</f>
        <v>2657.1720175541918</v>
      </c>
    </row>
    <row r="854" spans="1:8" x14ac:dyDescent="0.2">
      <c r="A854" s="8">
        <v>37027</v>
      </c>
      <c r="B854" s="7" t="s">
        <v>11</v>
      </c>
      <c r="C854" t="s">
        <v>41</v>
      </c>
      <c r="D854" s="10">
        <v>60.258523043431197</v>
      </c>
      <c r="E854" s="6" t="s">
        <v>7</v>
      </c>
      <c r="F854" s="8">
        <v>37042</v>
      </c>
      <c r="G854" s="10">
        <f>G853+D854*IF($E854="D",-1,1)</f>
        <v>2596.9134945107608</v>
      </c>
      <c r="H854" s="10">
        <f>H853+D854*IF(F854="",0,IF($E854="D",-1,1))</f>
        <v>2596.9134945107608</v>
      </c>
    </row>
    <row r="855" spans="1:8" x14ac:dyDescent="0.2">
      <c r="A855" s="8">
        <v>37027</v>
      </c>
      <c r="B855" s="7" t="s">
        <v>9</v>
      </c>
      <c r="C855" t="s">
        <v>41</v>
      </c>
      <c r="D855" s="10">
        <v>11.811749855554558</v>
      </c>
      <c r="E855" s="6" t="s">
        <v>7</v>
      </c>
      <c r="F855" s="8">
        <v>37042</v>
      </c>
      <c r="G855" s="10">
        <f>G854+D855*IF($E855="D",-1,1)</f>
        <v>2585.1017446552064</v>
      </c>
      <c r="H855" s="10">
        <f>H854+D855*IF(F855="",0,IF($E855="D",-1,1))</f>
        <v>2585.1017446552064</v>
      </c>
    </row>
    <row r="856" spans="1:8" x14ac:dyDescent="0.2">
      <c r="A856" s="8">
        <v>37033</v>
      </c>
      <c r="B856" s="7" t="s">
        <v>11</v>
      </c>
      <c r="C856" t="s">
        <v>41</v>
      </c>
      <c r="D856" s="10">
        <v>28.113123268750847</v>
      </c>
      <c r="E856" s="6" t="s">
        <v>7</v>
      </c>
      <c r="F856" s="8">
        <v>37042</v>
      </c>
      <c r="G856" s="10">
        <f>G855+D856*IF($E856="D",-1,1)</f>
        <v>2556.9886213864556</v>
      </c>
      <c r="H856" s="10">
        <f>H855+D856*IF(F856="",0,IF($E856="D",-1,1))</f>
        <v>2556.9886213864556</v>
      </c>
    </row>
    <row r="857" spans="1:8" x14ac:dyDescent="0.2">
      <c r="A857" s="8">
        <v>37033</v>
      </c>
      <c r="B857" s="7" t="s">
        <v>9</v>
      </c>
      <c r="C857" t="s">
        <v>41</v>
      </c>
      <c r="D857" s="10">
        <v>2.3507638458008682</v>
      </c>
      <c r="E857" s="6" t="s">
        <v>7</v>
      </c>
      <c r="F857" s="8">
        <v>37042</v>
      </c>
      <c r="G857" s="10">
        <f>G856+D857*IF($E857="D",-1,1)</f>
        <v>2554.6378575406547</v>
      </c>
      <c r="H857" s="10">
        <f>H856+D857*IF(F857="",0,IF($E857="D",-1,1))</f>
        <v>2554.6378575406547</v>
      </c>
    </row>
    <row r="858" spans="1:8" x14ac:dyDescent="0.2">
      <c r="A858" s="8">
        <v>37043</v>
      </c>
      <c r="B858" s="7" t="s">
        <v>5</v>
      </c>
      <c r="C858" t="s">
        <v>41</v>
      </c>
      <c r="D858" s="10">
        <v>10.23422374079572</v>
      </c>
      <c r="E858" s="6" t="s">
        <v>7</v>
      </c>
      <c r="F858" s="8">
        <v>37043</v>
      </c>
      <c r="G858" s="10">
        <f>G857+D858*IF($E858="D",-1,1)</f>
        <v>2544.4036337998591</v>
      </c>
      <c r="H858" s="10">
        <f>H857+D858*IF(F858="",0,IF($E858="D",-1,1))</f>
        <v>2544.4036337998591</v>
      </c>
    </row>
    <row r="859" spans="1:8" x14ac:dyDescent="0.2">
      <c r="A859" s="8">
        <v>37043</v>
      </c>
      <c r="B859" s="7" t="s">
        <v>9</v>
      </c>
      <c r="C859" t="s">
        <v>41</v>
      </c>
      <c r="D859" s="10">
        <v>2.0058448953208825</v>
      </c>
      <c r="E859" s="6" t="s">
        <v>7</v>
      </c>
      <c r="F859" s="8">
        <v>37043</v>
      </c>
      <c r="G859" s="10">
        <f>G858+D859*IF($E859="D",-1,1)</f>
        <v>2542.3977889045382</v>
      </c>
      <c r="H859" s="10">
        <f>H858+D859*IF(F859="",0,IF($E859="D",-1,1))</f>
        <v>2542.3977889045382</v>
      </c>
    </row>
    <row r="860" spans="1:8" x14ac:dyDescent="0.2">
      <c r="A860" s="8">
        <v>37044</v>
      </c>
      <c r="B860" s="7" t="s">
        <v>32</v>
      </c>
      <c r="C860" t="s">
        <v>41</v>
      </c>
      <c r="D860" s="10">
        <v>1829.3882068489245</v>
      </c>
      <c r="E860" s="6" t="s">
        <v>7</v>
      </c>
      <c r="F860" s="8">
        <v>37046</v>
      </c>
      <c r="G860" s="10">
        <f>G859+D860*IF($E860="D",-1,1)</f>
        <v>713.00958205561369</v>
      </c>
      <c r="H860" s="10">
        <f>H859+D860*IF(F860="",0,IF($E860="D",-1,1))</f>
        <v>713.00958205561369</v>
      </c>
    </row>
    <row r="861" spans="1:8" x14ac:dyDescent="0.2">
      <c r="A861" s="8">
        <v>37042</v>
      </c>
      <c r="B861" s="7" t="s">
        <v>13</v>
      </c>
      <c r="C861" t="s">
        <v>41</v>
      </c>
      <c r="D861" s="10">
        <v>70.37046635678864</v>
      </c>
      <c r="E861" s="6" t="s">
        <v>7</v>
      </c>
      <c r="F861" s="8">
        <v>37047</v>
      </c>
      <c r="G861" s="10">
        <f>G860+D861*IF($E861="D",-1,1)</f>
        <v>642.63911569882509</v>
      </c>
      <c r="H861" s="10">
        <f>H860+D861*IF(F861="",0,IF($E861="D",-1,1))</f>
        <v>642.63911569882509</v>
      </c>
    </row>
    <row r="862" spans="1:8" x14ac:dyDescent="0.2">
      <c r="A862" s="8">
        <v>37042</v>
      </c>
      <c r="B862" s="7" t="s">
        <v>26</v>
      </c>
      <c r="C862" t="s">
        <v>41</v>
      </c>
      <c r="D862" s="10">
        <v>1744.7271696163011</v>
      </c>
      <c r="E862" s="6" t="s">
        <v>7</v>
      </c>
      <c r="F862" s="8">
        <v>37047</v>
      </c>
      <c r="G862" s="10">
        <f>G861+D862*IF($E862="D",-1,1)</f>
        <v>-1102.0880539174759</v>
      </c>
      <c r="H862" s="10">
        <f>H861+D862*IF(F862="",0,IF($E862="D",-1,1))</f>
        <v>-1102.0880539174759</v>
      </c>
    </row>
    <row r="863" spans="1:8" x14ac:dyDescent="0.2">
      <c r="A863" s="8">
        <v>37042</v>
      </c>
      <c r="B863" s="7" t="s">
        <v>13</v>
      </c>
      <c r="C863" t="s">
        <v>41</v>
      </c>
      <c r="D863" s="10">
        <v>343.01028878417338</v>
      </c>
      <c r="E863" s="6" t="s">
        <v>7</v>
      </c>
      <c r="F863" s="8">
        <v>37047</v>
      </c>
      <c r="G863" s="10">
        <f>G862+D863*IF($E863="D",-1,1)</f>
        <v>-1445.0983427016492</v>
      </c>
      <c r="H863" s="10">
        <f>H862+D863*IF(F863="",0,IF($E863="D",-1,1))</f>
        <v>-1445.0983427016492</v>
      </c>
    </row>
    <row r="864" spans="1:8" x14ac:dyDescent="0.2">
      <c r="A864" s="8">
        <v>37042</v>
      </c>
      <c r="B864" s="7" t="s">
        <v>26</v>
      </c>
      <c r="C864" t="s">
        <v>41</v>
      </c>
      <c r="D864" s="10">
        <v>1448.0537596214388</v>
      </c>
      <c r="E864" s="6" t="s">
        <v>7</v>
      </c>
      <c r="F864" s="8">
        <v>37047</v>
      </c>
      <c r="G864" s="10">
        <f>G863+D864*IF($E864="D",-1,1)</f>
        <v>-2893.152102323088</v>
      </c>
      <c r="H864" s="10">
        <f>H863+D864*IF(F864="",0,IF($E864="D",-1,1))</f>
        <v>-2893.152102323088</v>
      </c>
    </row>
    <row r="865" spans="1:8" x14ac:dyDescent="0.2">
      <c r="A865" s="8">
        <v>37043</v>
      </c>
      <c r="B865" s="7" t="s">
        <v>27</v>
      </c>
      <c r="C865" t="s">
        <v>41</v>
      </c>
      <c r="D865" s="10">
        <v>31.148383201947688</v>
      </c>
      <c r="E865" s="6" t="s">
        <v>7</v>
      </c>
      <c r="F865" s="8">
        <v>37047</v>
      </c>
      <c r="G865" s="10">
        <f>G864+D865*IF($E865="D",-1,1)</f>
        <v>-2924.3004855250356</v>
      </c>
      <c r="H865" s="10">
        <f>H864+D865*IF(F865="",0,IF($E865="D",-1,1))</f>
        <v>-2924.3004855250356</v>
      </c>
    </row>
    <row r="866" spans="1:8" x14ac:dyDescent="0.2">
      <c r="A866" s="8">
        <v>37043</v>
      </c>
      <c r="B866" s="7" t="s">
        <v>27</v>
      </c>
      <c r="C866" t="s">
        <v>41</v>
      </c>
      <c r="D866" s="10">
        <v>4.7365909655663403</v>
      </c>
      <c r="E866" s="6" t="s">
        <v>7</v>
      </c>
      <c r="F866" s="8">
        <v>37047</v>
      </c>
      <c r="G866" s="10">
        <f>G865+D866*IF($E866="D",-1,1)</f>
        <v>-2929.037076490602</v>
      </c>
      <c r="H866" s="10">
        <f>H865+D866*IF(F866="",0,IF($E866="D",-1,1))</f>
        <v>-2929.037076490602</v>
      </c>
    </row>
    <row r="867" spans="1:8" x14ac:dyDescent="0.2">
      <c r="A867" s="8">
        <v>37043</v>
      </c>
      <c r="B867" s="7" t="s">
        <v>30</v>
      </c>
      <c r="C867" t="s">
        <v>41</v>
      </c>
      <c r="D867" s="10">
        <v>147.00506283186246</v>
      </c>
      <c r="E867" s="6" t="s">
        <v>7</v>
      </c>
      <c r="F867" s="8">
        <v>37047</v>
      </c>
      <c r="G867" s="10">
        <f>G866+D867*IF($E867="D",-1,1)</f>
        <v>-3076.0421393224642</v>
      </c>
      <c r="H867" s="10">
        <f>H866+D867*IF(F867="",0,IF($E867="D",-1,1))</f>
        <v>-3076.0421393224642</v>
      </c>
    </row>
    <row r="868" spans="1:8" x14ac:dyDescent="0.2">
      <c r="A868" s="8">
        <v>37043</v>
      </c>
      <c r="B868" s="7" t="s">
        <v>9</v>
      </c>
      <c r="C868" t="s">
        <v>41</v>
      </c>
      <c r="D868" s="10">
        <v>34.918447398228849</v>
      </c>
      <c r="E868" s="6" t="s">
        <v>7</v>
      </c>
      <c r="F868" s="8">
        <v>37047</v>
      </c>
      <c r="G868" s="10">
        <f>G867+D868*IF($E868="D",-1,1)</f>
        <v>-3110.9605867206928</v>
      </c>
      <c r="H868" s="10">
        <f>H867+D868*IF(F868="",0,IF($E868="D",-1,1))</f>
        <v>-3110.9605867206928</v>
      </c>
    </row>
    <row r="869" spans="1:8" x14ac:dyDescent="0.2">
      <c r="A869" s="8">
        <v>37043</v>
      </c>
      <c r="B869" s="7" t="s">
        <v>27</v>
      </c>
      <c r="C869" t="s">
        <v>41</v>
      </c>
      <c r="D869" s="10">
        <v>36.102976262163523</v>
      </c>
      <c r="E869" s="6" t="s">
        <v>7</v>
      </c>
      <c r="F869" s="8">
        <v>37047</v>
      </c>
      <c r="G869" s="10">
        <f>G868+D869*IF($E869="D",-1,1)</f>
        <v>-3147.0635629828562</v>
      </c>
      <c r="H869" s="10">
        <f>H868+D869*IF(F869="",0,IF($E869="D",-1,1))</f>
        <v>-3147.0635629828562</v>
      </c>
    </row>
    <row r="870" spans="1:8" x14ac:dyDescent="0.2">
      <c r="A870" s="8">
        <v>37043</v>
      </c>
      <c r="B870" s="7" t="s">
        <v>27</v>
      </c>
      <c r="C870" t="s">
        <v>41</v>
      </c>
      <c r="D870" s="10">
        <v>6.7992261687885032</v>
      </c>
      <c r="E870" s="6" t="s">
        <v>7</v>
      </c>
      <c r="F870" s="8">
        <v>37047</v>
      </c>
      <c r="G870" s="10">
        <f>G869+D870*IF($E870="D",-1,1)</f>
        <v>-3153.8627891516448</v>
      </c>
      <c r="H870" s="10">
        <f>H869+D870*IF(F870="",0,IF($E870="D",-1,1))</f>
        <v>-3153.8627891516448</v>
      </c>
    </row>
    <row r="871" spans="1:8" x14ac:dyDescent="0.2">
      <c r="A871" s="8">
        <v>37043</v>
      </c>
      <c r="B871" s="7" t="s">
        <v>30</v>
      </c>
      <c r="C871" t="s">
        <v>41</v>
      </c>
      <c r="D871" s="10">
        <v>209.57928644712993</v>
      </c>
      <c r="E871" s="6" t="s">
        <v>7</v>
      </c>
      <c r="F871" s="8">
        <v>37047</v>
      </c>
      <c r="G871" s="10">
        <f>G870+D871*IF($E871="D",-1,1)</f>
        <v>-3363.4420755987749</v>
      </c>
      <c r="H871" s="10">
        <f>H870+D871*IF(F871="",0,IF($E871="D",-1,1))</f>
        <v>-3363.4420755987749</v>
      </c>
    </row>
    <row r="872" spans="1:8" x14ac:dyDescent="0.2">
      <c r="A872" s="8">
        <v>37043</v>
      </c>
      <c r="B872" s="7" t="s">
        <v>9</v>
      </c>
      <c r="C872" t="s">
        <v>41</v>
      </c>
      <c r="D872" s="10">
        <v>48.154071074780816</v>
      </c>
      <c r="E872" s="6" t="s">
        <v>7</v>
      </c>
      <c r="F872" s="8">
        <v>37047</v>
      </c>
      <c r="G872" s="10">
        <f>G871+D872*IF($E872="D",-1,1)</f>
        <v>-3411.5961466735557</v>
      </c>
      <c r="H872" s="10">
        <f>H871+D872*IF(F872="",0,IF($E872="D",-1,1))</f>
        <v>-3411.5961466735557</v>
      </c>
    </row>
    <row r="873" spans="1:8" x14ac:dyDescent="0.2">
      <c r="A873" s="8">
        <v>37042</v>
      </c>
      <c r="B873" s="7" t="s">
        <v>29</v>
      </c>
      <c r="C873" t="s">
        <v>41</v>
      </c>
      <c r="D873" s="10">
        <v>3331.0110266374168</v>
      </c>
      <c r="E873" s="6" t="s">
        <v>4</v>
      </c>
      <c r="F873" s="8">
        <v>37048</v>
      </c>
      <c r="G873" s="10">
        <f>G872+D873*IF($E873="D",-1,1)</f>
        <v>-80.58512003613896</v>
      </c>
      <c r="H873" s="10">
        <f>H872+D873*IF(F873="",0,IF($E873="D",-1,1))</f>
        <v>-80.58512003613896</v>
      </c>
    </row>
    <row r="874" spans="1:8" x14ac:dyDescent="0.2">
      <c r="A874" s="8">
        <v>37042</v>
      </c>
      <c r="B874" s="7" t="s">
        <v>34</v>
      </c>
      <c r="C874" t="s">
        <v>41</v>
      </c>
      <c r="D874" s="10">
        <v>652.87816122093375</v>
      </c>
      <c r="E874" s="6" t="s">
        <v>4</v>
      </c>
      <c r="F874" s="8">
        <v>37048</v>
      </c>
      <c r="G874" s="10">
        <f>G873+D874*IF($E874="D",-1,1)</f>
        <v>572.29304118479479</v>
      </c>
      <c r="H874" s="10">
        <f>H873+D874*IF(F874="",0,IF($E874="D",-1,1))</f>
        <v>572.29304118479479</v>
      </c>
    </row>
    <row r="875" spans="1:8" x14ac:dyDescent="0.2">
      <c r="A875" s="8">
        <v>37043</v>
      </c>
      <c r="B875" s="7" t="s">
        <v>29</v>
      </c>
      <c r="C875" t="s">
        <v>41</v>
      </c>
      <c r="D875" s="10">
        <v>853.71449652949809</v>
      </c>
      <c r="E875" s="6" t="s">
        <v>4</v>
      </c>
      <c r="F875" s="8">
        <v>37049</v>
      </c>
      <c r="G875" s="10">
        <f>G874+D875*IF($E875="D",-1,1)</f>
        <v>1426.007537714293</v>
      </c>
      <c r="H875" s="10">
        <f>H874+D875*IF(F875="",0,IF($E875="D",-1,1))</f>
        <v>1426.007537714293</v>
      </c>
    </row>
    <row r="876" spans="1:8" x14ac:dyDescent="0.2">
      <c r="A876" s="8">
        <v>37043</v>
      </c>
      <c r="B876" s="7" t="s">
        <v>34</v>
      </c>
      <c r="C876" t="s">
        <v>41</v>
      </c>
      <c r="D876" s="10">
        <v>167.32804131978165</v>
      </c>
      <c r="E876" s="6" t="s">
        <v>4</v>
      </c>
      <c r="F876" s="8">
        <v>37049</v>
      </c>
      <c r="G876" s="10">
        <f>G875+D876*IF($E876="D",-1,1)</f>
        <v>1593.3355790340747</v>
      </c>
      <c r="H876" s="10">
        <f>H875+D876*IF(F876="",0,IF($E876="D",-1,1))</f>
        <v>1593.3355790340747</v>
      </c>
    </row>
    <row r="877" spans="1:8" x14ac:dyDescent="0.2">
      <c r="A877" s="8">
        <v>37048</v>
      </c>
      <c r="B877" s="7" t="s">
        <v>29</v>
      </c>
      <c r="C877" t="s">
        <v>41</v>
      </c>
      <c r="D877" s="10">
        <v>731.75528273956979</v>
      </c>
      <c r="E877" s="6" t="s">
        <v>4</v>
      </c>
      <c r="F877" s="8">
        <v>37049</v>
      </c>
      <c r="G877" s="10">
        <f>G876+D877*IF($E877="D",-1,1)</f>
        <v>2325.0908617736445</v>
      </c>
      <c r="H877" s="10">
        <f>H876+D877*IF(F877="",0,IF($E877="D",-1,1))</f>
        <v>2325.0908617736445</v>
      </c>
    </row>
    <row r="878" spans="1:8" x14ac:dyDescent="0.2">
      <c r="A878" s="8">
        <v>37048</v>
      </c>
      <c r="B878" s="7" t="s">
        <v>34</v>
      </c>
      <c r="C878" t="s">
        <v>41</v>
      </c>
      <c r="D878" s="10">
        <v>143.42403541695569</v>
      </c>
      <c r="E878" s="6" t="s">
        <v>4</v>
      </c>
      <c r="F878" s="8">
        <v>37049</v>
      </c>
      <c r="G878" s="10">
        <f>G877+D878*IF($E878="D",-1,1)</f>
        <v>2468.5148971906001</v>
      </c>
      <c r="H878" s="10">
        <f>H877+D878*IF(F878="",0,IF($E878="D",-1,1))</f>
        <v>2468.5148971906001</v>
      </c>
    </row>
    <row r="879" spans="1:8" x14ac:dyDescent="0.2">
      <c r="A879" s="8">
        <v>37040</v>
      </c>
      <c r="B879" s="7" t="s">
        <v>25</v>
      </c>
      <c r="C879" t="s">
        <v>41</v>
      </c>
      <c r="D879" s="10">
        <v>9.2993900514820336</v>
      </c>
      <c r="E879" s="6" t="s">
        <v>7</v>
      </c>
      <c r="F879" s="8">
        <v>37052</v>
      </c>
      <c r="G879" s="10">
        <f>G878+D879*IF($E879="D",-1,1)</f>
        <v>2459.215507139118</v>
      </c>
      <c r="H879" s="10">
        <f>H878+D879*IF(F879="",0,IF($E879="D",-1,1))</f>
        <v>2459.215507139118</v>
      </c>
    </row>
    <row r="880" spans="1:8" x14ac:dyDescent="0.2">
      <c r="A880" s="8">
        <v>37053</v>
      </c>
      <c r="B880" t="s">
        <v>11</v>
      </c>
      <c r="C880" t="s">
        <v>41</v>
      </c>
      <c r="D880" s="10">
        <v>6.48</v>
      </c>
      <c r="E880" s="6" t="s">
        <v>7</v>
      </c>
      <c r="F880" s="15">
        <v>37053</v>
      </c>
      <c r="G880" s="10">
        <f>G879+D880*IF($E880="D",-1,1)</f>
        <v>2452.735507139118</v>
      </c>
      <c r="H880" s="10">
        <f>H879+D880*IF(F880="",0,IF($E880="D",-1,1))</f>
        <v>2452.735507139118</v>
      </c>
    </row>
    <row r="881" spans="1:8" x14ac:dyDescent="0.2">
      <c r="A881" s="8">
        <v>37055</v>
      </c>
      <c r="B881" s="7" t="s">
        <v>32</v>
      </c>
      <c r="C881" t="s">
        <v>41</v>
      </c>
      <c r="D881" s="10">
        <v>783.1092586861638</v>
      </c>
      <c r="E881" s="6" t="s">
        <v>7</v>
      </c>
      <c r="F881" s="8">
        <v>37054</v>
      </c>
      <c r="G881" s="10">
        <f>G880+D881*IF($E881="D",-1,1)</f>
        <v>1669.6262484529543</v>
      </c>
      <c r="H881" s="10">
        <f>H880+D881*IF(F881="",0,IF($E881="D",-1,1))</f>
        <v>1669.6262484529543</v>
      </c>
    </row>
    <row r="882" spans="1:8" x14ac:dyDescent="0.2">
      <c r="A882" s="8">
        <v>37055</v>
      </c>
      <c r="B882" s="7" t="s">
        <v>32</v>
      </c>
      <c r="C882" t="s">
        <v>41</v>
      </c>
      <c r="D882" s="10">
        <v>879.10945382090597</v>
      </c>
      <c r="E882" s="6" t="s">
        <v>7</v>
      </c>
      <c r="F882" s="8">
        <v>37054</v>
      </c>
      <c r="G882" s="10">
        <f>G881+D882*IF($E882="D",-1,1)</f>
        <v>790.51679463204835</v>
      </c>
      <c r="H882" s="10">
        <f>H881+D882*IF(F882="",0,IF($E882="D",-1,1))</f>
        <v>790.51679463204835</v>
      </c>
    </row>
    <row r="883" spans="1:8" x14ac:dyDescent="0.2">
      <c r="A883" s="8">
        <v>37050</v>
      </c>
      <c r="B883" s="7" t="s">
        <v>29</v>
      </c>
      <c r="C883" t="s">
        <v>41</v>
      </c>
      <c r="D883" s="10">
        <v>1615.9595827165501</v>
      </c>
      <c r="E883" s="6" t="s">
        <v>4</v>
      </c>
      <c r="F883" s="8">
        <v>37055</v>
      </c>
      <c r="G883" s="10">
        <f>G882+D883*IF($E883="D",-1,1)</f>
        <v>2406.4763773485984</v>
      </c>
      <c r="H883" s="10">
        <f>H882+D883*IF(F883="",0,IF($E883="D",-1,1))</f>
        <v>2406.4763773485984</v>
      </c>
    </row>
    <row r="884" spans="1:8" x14ac:dyDescent="0.2">
      <c r="A884" s="8">
        <v>37050</v>
      </c>
      <c r="B884" s="7" t="s">
        <v>34</v>
      </c>
      <c r="C884" t="s">
        <v>41</v>
      </c>
      <c r="D884" s="10">
        <v>316.72807821244379</v>
      </c>
      <c r="E884" s="6" t="s">
        <v>4</v>
      </c>
      <c r="F884" s="8">
        <v>37055</v>
      </c>
      <c r="G884" s="10">
        <f>G883+D884*IF($E884="D",-1,1)</f>
        <v>2723.2044555610423</v>
      </c>
      <c r="H884" s="10">
        <f>H883+D884*IF(F884="",0,IF($E884="D",-1,1))</f>
        <v>2723.2044555610423</v>
      </c>
    </row>
    <row r="885" spans="1:8" x14ac:dyDescent="0.2">
      <c r="A885" s="8">
        <v>37057</v>
      </c>
      <c r="B885" s="7" t="s">
        <v>32</v>
      </c>
      <c r="C885" t="s">
        <v>41</v>
      </c>
      <c r="D885" s="10">
        <v>984.09956750213814</v>
      </c>
      <c r="E885" s="6" t="s">
        <v>7</v>
      </c>
      <c r="F885" s="8">
        <v>37056</v>
      </c>
      <c r="G885" s="10">
        <f>G884+D885*IF($E885="D",-1,1)</f>
        <v>1739.1048880589042</v>
      </c>
      <c r="H885" s="10">
        <f>H884+D885*IF(F885="",0,IF($E885="D",-1,1))</f>
        <v>1739.1048880589042</v>
      </c>
    </row>
    <row r="886" spans="1:8" x14ac:dyDescent="0.2">
      <c r="A886" s="8">
        <v>37056</v>
      </c>
      <c r="B886" s="7" t="s">
        <v>3</v>
      </c>
      <c r="C886" t="s">
        <v>41</v>
      </c>
      <c r="D886" s="10">
        <v>1355.8907062505621</v>
      </c>
      <c r="E886" s="6" t="s">
        <v>4</v>
      </c>
      <c r="F886" s="8">
        <v>37058</v>
      </c>
      <c r="G886" s="10">
        <f>G885+D886*IF($E886="D",-1,1)</f>
        <v>3094.9955943094665</v>
      </c>
      <c r="H886" s="10">
        <f>H885+D886*IF(F886="",0,IF($E886="D",-1,1))</f>
        <v>3094.9955943094665</v>
      </c>
    </row>
    <row r="887" spans="1:8" x14ac:dyDescent="0.2">
      <c r="A887" s="8">
        <v>37058</v>
      </c>
      <c r="B887" t="s">
        <v>11</v>
      </c>
      <c r="C887" t="s">
        <v>41</v>
      </c>
      <c r="D887" s="10">
        <v>1.75</v>
      </c>
      <c r="E887" s="6" t="s">
        <v>7</v>
      </c>
      <c r="F887" s="15">
        <v>37058</v>
      </c>
      <c r="G887" s="10">
        <f>G886+D887*IF($E887="D",-1,1)</f>
        <v>3093.2455943094665</v>
      </c>
      <c r="H887" s="10">
        <f>H886+D887*IF(F887="",0,IF($E887="D",-1,1))</f>
        <v>3093.2455943094665</v>
      </c>
    </row>
    <row r="888" spans="1:8" x14ac:dyDescent="0.2">
      <c r="A888" s="8">
        <v>37060</v>
      </c>
      <c r="B888" s="7" t="s">
        <v>32</v>
      </c>
      <c r="C888" t="s">
        <v>41</v>
      </c>
      <c r="D888" s="10">
        <v>984.09956750213814</v>
      </c>
      <c r="E888" s="6" t="s">
        <v>7</v>
      </c>
      <c r="F888" s="8">
        <v>37059</v>
      </c>
      <c r="G888" s="10">
        <f>G887+D888*IF($E888="D",-1,1)</f>
        <v>2109.1460268073283</v>
      </c>
      <c r="H888" s="10">
        <f>H887+D888*IF(F888="",0,IF($E888="D",-1,1))</f>
        <v>2109.1460268073283</v>
      </c>
    </row>
    <row r="889" spans="1:8" x14ac:dyDescent="0.2">
      <c r="A889" s="8">
        <v>37042</v>
      </c>
      <c r="B889" s="7" t="s">
        <v>13</v>
      </c>
      <c r="C889" t="s">
        <v>41</v>
      </c>
      <c r="D889" s="10">
        <v>22.867352585611556</v>
      </c>
      <c r="E889" s="6" t="s">
        <v>7</v>
      </c>
      <c r="F889" s="8">
        <v>37060</v>
      </c>
      <c r="G889" s="10">
        <f>G888+D889*IF($E889="D",-1,1)</f>
        <v>2086.2786742217168</v>
      </c>
      <c r="H889" s="10">
        <f>H888+D889*IF(F889="",0,IF($E889="D",-1,1))</f>
        <v>2086.2786742217168</v>
      </c>
    </row>
    <row r="890" spans="1:8" x14ac:dyDescent="0.2">
      <c r="A890" s="8">
        <v>37042</v>
      </c>
      <c r="B890" s="7" t="s">
        <v>26</v>
      </c>
      <c r="C890" t="s">
        <v>41</v>
      </c>
      <c r="D890" s="10">
        <v>396.36744481726697</v>
      </c>
      <c r="E890" s="6" t="s">
        <v>7</v>
      </c>
      <c r="F890" s="8">
        <v>37060</v>
      </c>
      <c r="G890" s="10">
        <f>G889+D890*IF($E890="D",-1,1)</f>
        <v>1689.9112294044498</v>
      </c>
      <c r="H890" s="10">
        <f>H889+D890*IF(F890="",0,IF($E890="D",-1,1))</f>
        <v>1689.9112294044498</v>
      </c>
    </row>
    <row r="891" spans="1:8" x14ac:dyDescent="0.2">
      <c r="A891" s="8">
        <v>37061</v>
      </c>
      <c r="B891" s="7" t="s">
        <v>32</v>
      </c>
      <c r="C891" t="s">
        <v>41</v>
      </c>
      <c r="D891" s="10">
        <v>979.10991116795765</v>
      </c>
      <c r="E891" s="6" t="s">
        <v>7</v>
      </c>
      <c r="F891" s="8">
        <v>37060</v>
      </c>
      <c r="G891" s="10">
        <f>G890+D891*IF($E891="D",-1,1)</f>
        <v>710.80131823649219</v>
      </c>
      <c r="H891" s="10">
        <f>H890+D891*IF(F891="",0,IF($E891="D",-1,1))</f>
        <v>710.80131823649219</v>
      </c>
    </row>
    <row r="892" spans="1:8" x14ac:dyDescent="0.2">
      <c r="A892" s="8">
        <v>37061</v>
      </c>
      <c r="B892" s="7" t="s">
        <v>32</v>
      </c>
      <c r="C892" t="s">
        <v>41</v>
      </c>
      <c r="D892" s="10">
        <v>974.10043646153645</v>
      </c>
      <c r="E892" s="6" t="s">
        <v>7</v>
      </c>
      <c r="F892" s="8">
        <v>37060</v>
      </c>
      <c r="G892" s="10">
        <f>G891+D892*IF($E892="D",-1,1)</f>
        <v>-263.29911822504425</v>
      </c>
      <c r="H892" s="10">
        <f>H891+D892*IF(F892="",0,IF($E892="D",-1,1))</f>
        <v>-263.29911822504425</v>
      </c>
    </row>
    <row r="893" spans="1:8" x14ac:dyDescent="0.2">
      <c r="A893" s="8">
        <v>37062</v>
      </c>
      <c r="B893" s="7" t="s">
        <v>14</v>
      </c>
      <c r="C893" t="s">
        <v>41</v>
      </c>
      <c r="D893" s="10">
        <v>368.01192761110866</v>
      </c>
      <c r="E893" s="6" t="s">
        <v>7</v>
      </c>
      <c r="F893" s="8">
        <v>37061</v>
      </c>
      <c r="G893" s="10">
        <f>G892+D893*IF($E893="D",-1,1)</f>
        <v>-631.31104583615297</v>
      </c>
      <c r="H893" s="10">
        <f>H892+D893*IF(F893="",0,IF($E893="D",-1,1))</f>
        <v>-631.31104583615297</v>
      </c>
    </row>
    <row r="894" spans="1:8" x14ac:dyDescent="0.2">
      <c r="A894" s="8">
        <v>37067</v>
      </c>
      <c r="B894" s="7" t="s">
        <v>32</v>
      </c>
      <c r="C894" t="s">
        <v>41</v>
      </c>
      <c r="D894" s="10">
        <v>1089.1003526145769</v>
      </c>
      <c r="E894" s="6" t="s">
        <v>7</v>
      </c>
      <c r="F894" s="8">
        <v>37061</v>
      </c>
      <c r="G894" s="10">
        <f>G893+D894*IF($E894="D",-1,1)</f>
        <v>-1720.4113984507298</v>
      </c>
      <c r="H894" s="10">
        <f>H893+D894*IF(F894="",0,IF($E894="D",-1,1))</f>
        <v>-1720.4113984507298</v>
      </c>
    </row>
    <row r="895" spans="1:8" x14ac:dyDescent="0.2">
      <c r="A895" s="8">
        <v>37043</v>
      </c>
      <c r="B895" s="7" t="s">
        <v>29</v>
      </c>
      <c r="C895" t="s">
        <v>41</v>
      </c>
      <c r="D895" s="10">
        <v>5328.0931524474927</v>
      </c>
      <c r="E895" s="6" t="s">
        <v>4</v>
      </c>
      <c r="F895" s="8">
        <v>37063</v>
      </c>
      <c r="G895" s="10">
        <f>G894+D895*IF($E895="D",-1,1)</f>
        <v>3607.6817539967628</v>
      </c>
      <c r="H895" s="10">
        <f>H894+D895*IF(F895="",0,IF($E895="D",-1,1))</f>
        <v>3607.6817539967628</v>
      </c>
    </row>
    <row r="896" spans="1:8" x14ac:dyDescent="0.2">
      <c r="A896" s="8">
        <v>37043</v>
      </c>
      <c r="B896" s="7" t="s">
        <v>34</v>
      </c>
      <c r="C896" t="s">
        <v>41</v>
      </c>
      <c r="D896" s="10">
        <v>1044.3062578797083</v>
      </c>
      <c r="E896" s="6" t="s">
        <v>4</v>
      </c>
      <c r="F896" s="8">
        <v>37063</v>
      </c>
      <c r="G896" s="10">
        <f>G895+D896*IF($E896="D",-1,1)</f>
        <v>4651.9880118764713</v>
      </c>
      <c r="H896" s="10">
        <f>H895+D896*IF(F896="",0,IF($E896="D",-1,1))</f>
        <v>4651.9880118764713</v>
      </c>
    </row>
    <row r="897" spans="1:8" x14ac:dyDescent="0.2">
      <c r="A897" s="8">
        <v>37062</v>
      </c>
      <c r="B897" s="7" t="s">
        <v>29</v>
      </c>
      <c r="C897" t="s">
        <v>41</v>
      </c>
      <c r="D897" s="10">
        <v>560.25013834748313</v>
      </c>
      <c r="E897" s="14" t="s">
        <v>4</v>
      </c>
      <c r="F897" s="8">
        <v>37063</v>
      </c>
      <c r="G897" s="10">
        <f>G896+D897*IF($E897="D",-1,1)</f>
        <v>5212.2381502239541</v>
      </c>
      <c r="H897" s="10">
        <f>H896+D897*IF(F897="",0,IF($E897="D",-1,1))</f>
        <v>5212.2381502239541</v>
      </c>
    </row>
    <row r="898" spans="1:8" x14ac:dyDescent="0.2">
      <c r="A898" s="8">
        <v>37062</v>
      </c>
      <c r="B898" s="7" t="s">
        <v>34</v>
      </c>
      <c r="C898" t="s">
        <v>41</v>
      </c>
      <c r="D898" s="10">
        <v>109.80902711610669</v>
      </c>
      <c r="E898" s="14" t="s">
        <v>4</v>
      </c>
      <c r="F898" s="8">
        <v>37063</v>
      </c>
      <c r="G898" s="10">
        <f>G897+D898*IF($E898="D",-1,1)</f>
        <v>5322.0471773400604</v>
      </c>
      <c r="H898" s="10">
        <f>H897+D898*IF(F898="",0,IF($E898="D",-1,1))</f>
        <v>5322.0471773400604</v>
      </c>
    </row>
    <row r="899" spans="1:8" x14ac:dyDescent="0.2">
      <c r="A899" s="8">
        <v>37064</v>
      </c>
      <c r="B899" s="7" t="s">
        <v>13</v>
      </c>
      <c r="C899" t="s">
        <v>41</v>
      </c>
      <c r="D899" s="10">
        <v>121.9592137899283</v>
      </c>
      <c r="E899" s="6" t="s">
        <v>7</v>
      </c>
      <c r="F899" s="15">
        <v>37064</v>
      </c>
      <c r="G899" s="10">
        <f>G898+D899*IF($E899="D",-1,1)</f>
        <v>5200.0879635501324</v>
      </c>
      <c r="H899" s="10">
        <f>H898+D899*IF(F899="",0,IF($E899="D",-1,1))</f>
        <v>5200.0879635501324</v>
      </c>
    </row>
    <row r="900" spans="1:8" x14ac:dyDescent="0.2">
      <c r="A900" s="8">
        <v>37064</v>
      </c>
      <c r="B900" t="s">
        <v>25</v>
      </c>
      <c r="C900" t="s">
        <v>41</v>
      </c>
      <c r="D900" s="10">
        <v>9.451839068719444</v>
      </c>
      <c r="E900" s="6" t="s">
        <v>7</v>
      </c>
      <c r="F900" s="15">
        <v>37064</v>
      </c>
      <c r="G900" s="10">
        <f>G899+D900*IF($E900="D",-1,1)</f>
        <v>5190.6361244814125</v>
      </c>
      <c r="H900" s="10">
        <f>H899+D900*IF(F900="",0,IF($E900="D",-1,1))</f>
        <v>5190.6361244814125</v>
      </c>
    </row>
    <row r="901" spans="1:8" x14ac:dyDescent="0.2">
      <c r="A901" s="8">
        <v>37064</v>
      </c>
      <c r="B901" s="7" t="s">
        <v>29</v>
      </c>
      <c r="C901" t="s">
        <v>41</v>
      </c>
      <c r="D901" s="10">
        <v>292.70211309582794</v>
      </c>
      <c r="E901" s="6" t="s">
        <v>4</v>
      </c>
      <c r="F901" s="8">
        <v>37065</v>
      </c>
      <c r="G901" s="10">
        <f>G900+D901*IF($E901="D",-1,1)</f>
        <v>5483.3382375772408</v>
      </c>
      <c r="H901" s="10">
        <f>H900+D901*IF(F901="",0,IF($E901="D",-1,1))</f>
        <v>5483.3382375772408</v>
      </c>
    </row>
    <row r="902" spans="1:8" x14ac:dyDescent="0.2">
      <c r="A902" s="8">
        <v>37064</v>
      </c>
      <c r="B902" s="7" t="s">
        <v>34</v>
      </c>
      <c r="C902" t="s">
        <v>41</v>
      </c>
      <c r="D902" s="10">
        <v>57.368089676609898</v>
      </c>
      <c r="E902" s="6" t="s">
        <v>4</v>
      </c>
      <c r="F902" s="8">
        <v>37065</v>
      </c>
      <c r="G902" s="10">
        <f>G901+D902*IF($E902="D",-1,1)</f>
        <v>5540.7063272538508</v>
      </c>
      <c r="H902" s="10">
        <f>H901+D902*IF(F902="",0,IF($E902="D",-1,1))</f>
        <v>5540.7063272538508</v>
      </c>
    </row>
    <row r="903" spans="1:8" x14ac:dyDescent="0.2">
      <c r="A903" s="8">
        <v>37067</v>
      </c>
      <c r="B903" s="7" t="s">
        <v>14</v>
      </c>
      <c r="C903" t="s">
        <v>41</v>
      </c>
      <c r="D903" s="10">
        <v>255.12343034680626</v>
      </c>
      <c r="E903" s="6" t="s">
        <v>7</v>
      </c>
      <c r="F903" s="8">
        <v>37066</v>
      </c>
      <c r="G903" s="10">
        <f>G902+D903*IF($E903="D",-1,1)</f>
        <v>5285.5828969070444</v>
      </c>
      <c r="H903" s="10">
        <f>H902+D903*IF(F903="",0,IF($E903="D",-1,1))</f>
        <v>5285.5828969070444</v>
      </c>
    </row>
    <row r="904" spans="1:8" x14ac:dyDescent="0.2">
      <c r="A904" s="8">
        <v>37067</v>
      </c>
      <c r="B904" s="7" t="s">
        <v>32</v>
      </c>
      <c r="C904" t="s">
        <v>41</v>
      </c>
      <c r="D904" s="10">
        <v>1669.9295837989382</v>
      </c>
      <c r="E904" s="6" t="s">
        <v>7</v>
      </c>
      <c r="F904" s="8">
        <v>37066</v>
      </c>
      <c r="G904" s="10">
        <f>G903+D904*IF($E904="D",-1,1)</f>
        <v>3615.653313108106</v>
      </c>
      <c r="H904" s="10">
        <f>H903+D904*IF(F904="",0,IF($E904="D",-1,1))</f>
        <v>3615.653313108106</v>
      </c>
    </row>
    <row r="905" spans="1:8" x14ac:dyDescent="0.2">
      <c r="A905" s="8">
        <v>37067</v>
      </c>
      <c r="B905" s="7" t="s">
        <v>32</v>
      </c>
      <c r="C905" t="s">
        <v>41</v>
      </c>
      <c r="D905" s="10">
        <v>1669.9295837989382</v>
      </c>
      <c r="E905" s="6" t="s">
        <v>7</v>
      </c>
      <c r="F905" s="8">
        <v>37066</v>
      </c>
      <c r="G905" s="10">
        <f>G904+D905*IF($E905="D",-1,1)</f>
        <v>1945.7237293091678</v>
      </c>
      <c r="H905" s="10">
        <f>H904+D905*IF(F905="",0,IF($E905="D",-1,1))</f>
        <v>1945.7237293091678</v>
      </c>
    </row>
    <row r="906" spans="1:8" x14ac:dyDescent="0.2">
      <c r="A906" s="8">
        <v>37068</v>
      </c>
      <c r="B906" s="7" t="s">
        <v>32</v>
      </c>
      <c r="C906" t="s">
        <v>41</v>
      </c>
      <c r="D906" s="10">
        <v>1413.1093958902793</v>
      </c>
      <c r="E906" s="6" t="s">
        <v>7</v>
      </c>
      <c r="F906" s="8">
        <v>37067</v>
      </c>
      <c r="G906" s="10">
        <f>G905+D906*IF($E906="D",-1,1)</f>
        <v>532.61433341888846</v>
      </c>
      <c r="H906" s="10">
        <f>H905+D906*IF(F906="",0,IF($E906="D",-1,1))</f>
        <v>532.61433341888846</v>
      </c>
    </row>
    <row r="907" spans="1:8" x14ac:dyDescent="0.2">
      <c r="A907" s="8">
        <v>37068</v>
      </c>
      <c r="B907" s="7" t="s">
        <v>32</v>
      </c>
      <c r="C907" t="s">
        <v>41</v>
      </c>
      <c r="D907" s="10">
        <v>1458.1001498573839</v>
      </c>
      <c r="E907" s="6" t="s">
        <v>7</v>
      </c>
      <c r="F907" s="8">
        <v>37067</v>
      </c>
      <c r="G907" s="10">
        <f>G906+D907*IF($E907="D",-1,1)</f>
        <v>-925.48581643849548</v>
      </c>
      <c r="H907" s="10">
        <f>H906+D907*IF(F907="",0,IF($E907="D",-1,1))</f>
        <v>-925.48581643849548</v>
      </c>
    </row>
    <row r="908" spans="1:8" x14ac:dyDescent="0.2">
      <c r="A908" s="8">
        <v>37065</v>
      </c>
      <c r="B908" s="7" t="s">
        <v>29</v>
      </c>
      <c r="C908" t="s">
        <v>41</v>
      </c>
      <c r="D908" s="10">
        <v>2515.4087844172714</v>
      </c>
      <c r="E908" s="6" t="s">
        <v>4</v>
      </c>
      <c r="F908" s="8">
        <v>37070</v>
      </c>
      <c r="G908" s="10">
        <f>G907+D908*IF($E908="D",-1,1)</f>
        <v>1589.9229679787759</v>
      </c>
      <c r="H908" s="10">
        <f>H907+D908*IF(F908="",0,IF($E908="D",-1,1))</f>
        <v>1589.9229679787759</v>
      </c>
    </row>
    <row r="909" spans="1:8" x14ac:dyDescent="0.2">
      <c r="A909" s="8">
        <v>37065</v>
      </c>
      <c r="B909" s="7" t="s">
        <v>34</v>
      </c>
      <c r="C909" t="s">
        <v>41</v>
      </c>
      <c r="D909" s="10">
        <v>493.02012174578516</v>
      </c>
      <c r="E909" s="6" t="s">
        <v>4</v>
      </c>
      <c r="F909" s="8">
        <v>37070</v>
      </c>
      <c r="G909" s="10">
        <f>G908+D909*IF($E909="D",-1,1)</f>
        <v>2082.9430897245611</v>
      </c>
      <c r="H909" s="10">
        <f>H908+D909*IF(F909="",0,IF($E909="D",-1,1))</f>
        <v>2082.9430897245611</v>
      </c>
    </row>
    <row r="910" spans="1:8" x14ac:dyDescent="0.2">
      <c r="A910" s="8">
        <v>37065</v>
      </c>
      <c r="B910" s="7" t="s">
        <v>29</v>
      </c>
      <c r="C910" t="s">
        <v>41</v>
      </c>
      <c r="D910" s="10">
        <v>31473.099608663379</v>
      </c>
      <c r="E910" s="6" t="s">
        <v>4</v>
      </c>
      <c r="F910" s="8">
        <v>37070</v>
      </c>
      <c r="G910" s="10">
        <f>G909+D910*IF($E910="D",-1,1)</f>
        <v>33556.042698387937</v>
      </c>
      <c r="H910" s="10">
        <f>H909+D910*IF(F910="",0,IF($E910="D",-1,1))</f>
        <v>33556.042698387937</v>
      </c>
    </row>
    <row r="911" spans="1:8" x14ac:dyDescent="0.2">
      <c r="A911" s="8">
        <v>37065</v>
      </c>
      <c r="B911" s="7" t="s">
        <v>34</v>
      </c>
      <c r="C911" t="s">
        <v>41</v>
      </c>
      <c r="D911" s="10">
        <v>6168.727523298021</v>
      </c>
      <c r="E911" s="6" t="s">
        <v>4</v>
      </c>
      <c r="F911" s="8">
        <v>37070</v>
      </c>
      <c r="G911" s="10">
        <f>G910+D911*IF($E911="D",-1,1)</f>
        <v>39724.770221685962</v>
      </c>
      <c r="H911" s="10">
        <f>H910+D911*IF(F911="",0,IF($E911="D",-1,1))</f>
        <v>39724.770221685962</v>
      </c>
    </row>
    <row r="912" spans="1:8" x14ac:dyDescent="0.2">
      <c r="A912" s="8">
        <v>37071</v>
      </c>
      <c r="B912" s="7" t="s">
        <v>32</v>
      </c>
      <c r="C912" t="s">
        <v>41</v>
      </c>
      <c r="D912" s="10">
        <v>3237.3997076027849</v>
      </c>
      <c r="E912" s="6" t="s">
        <v>7</v>
      </c>
      <c r="F912" s="8">
        <v>37070</v>
      </c>
      <c r="G912" s="10">
        <f>G911+D912*IF($E912="D",-1,1)</f>
        <v>36487.370514083173</v>
      </c>
      <c r="H912" s="10">
        <f>H911+D912*IF(F912="",0,IF($E912="D",-1,1))</f>
        <v>36487.370514083173</v>
      </c>
    </row>
    <row r="913" spans="1:8" x14ac:dyDescent="0.2">
      <c r="A913" s="8">
        <v>37071</v>
      </c>
      <c r="B913" s="7" t="s">
        <v>32</v>
      </c>
      <c r="C913" t="s">
        <v>41</v>
      </c>
      <c r="D913" s="10">
        <v>3337.8697079229282</v>
      </c>
      <c r="E913" s="6" t="s">
        <v>7</v>
      </c>
      <c r="F913" s="8">
        <v>37070</v>
      </c>
      <c r="G913" s="10">
        <f>G912+D913*IF($E913="D",-1,1)</f>
        <v>33149.500806160242</v>
      </c>
      <c r="H913" s="10">
        <f>H912+D913*IF(F913="",0,IF($E913="D",-1,1))</f>
        <v>33149.500806160242</v>
      </c>
    </row>
    <row r="914" spans="1:8" x14ac:dyDescent="0.2">
      <c r="A914" s="8">
        <v>37071</v>
      </c>
      <c r="B914" s="7" t="s">
        <v>32</v>
      </c>
      <c r="C914" t="s">
        <v>41</v>
      </c>
      <c r="D914" s="10">
        <v>14482.656637553986</v>
      </c>
      <c r="E914" s="6" t="s">
        <v>7</v>
      </c>
      <c r="F914" s="8">
        <v>37070</v>
      </c>
      <c r="G914" s="10">
        <f>G913+D914*IF($E914="D",-1,1)</f>
        <v>18666.844168606258</v>
      </c>
      <c r="H914" s="10">
        <f>H913+D914*IF(F914="",0,IF($E914="D",-1,1))</f>
        <v>18666.844168606258</v>
      </c>
    </row>
    <row r="915" spans="1:8" x14ac:dyDescent="0.2">
      <c r="A915" s="8">
        <v>37071</v>
      </c>
      <c r="B915" s="7" t="s">
        <v>32</v>
      </c>
      <c r="C915" t="s">
        <v>41</v>
      </c>
      <c r="D915" s="10">
        <v>4573.4705171223113</v>
      </c>
      <c r="E915" s="6" t="s">
        <v>7</v>
      </c>
      <c r="F915" s="8">
        <v>37070</v>
      </c>
      <c r="G915" s="10">
        <f>G914+D915*IF($E915="D",-1,1)</f>
        <v>14093.373651483947</v>
      </c>
      <c r="H915" s="10">
        <f>H914+D915*IF(F915="",0,IF($E915="D",-1,1))</f>
        <v>14093.373651483947</v>
      </c>
    </row>
    <row r="916" spans="1:8" x14ac:dyDescent="0.2">
      <c r="A916" s="8">
        <v>37057</v>
      </c>
      <c r="B916" s="7" t="s">
        <v>13</v>
      </c>
      <c r="C916" t="s">
        <v>41</v>
      </c>
      <c r="D916" s="10">
        <v>318.04371323120267</v>
      </c>
      <c r="E916" s="6" t="s">
        <v>7</v>
      </c>
      <c r="F916" s="8">
        <v>37071</v>
      </c>
      <c r="G916" s="10">
        <f>G915+D916*IF($E916="D",-1,1)</f>
        <v>13775.329938252744</v>
      </c>
      <c r="H916" s="10">
        <f>H915+D916*IF(F916="",0,IF($E916="D",-1,1))</f>
        <v>13775.329938252744</v>
      </c>
    </row>
    <row r="917" spans="1:8" x14ac:dyDescent="0.2">
      <c r="A917" s="8">
        <v>37057</v>
      </c>
      <c r="B917" s="7" t="s">
        <v>11</v>
      </c>
      <c r="C917" t="s">
        <v>41</v>
      </c>
      <c r="D917" s="10">
        <v>11.471788547115132</v>
      </c>
      <c r="E917" s="6" t="s">
        <v>7</v>
      </c>
      <c r="F917" s="8">
        <v>37071</v>
      </c>
      <c r="G917" s="10">
        <f>G916+D917*IF($E917="D",-1,1)</f>
        <v>13763.858149705629</v>
      </c>
      <c r="H917" s="10">
        <f>H916+D917*IF(F917="",0,IF($E917="D",-1,1))</f>
        <v>13763.858149705629</v>
      </c>
    </row>
    <row r="918" spans="1:8" x14ac:dyDescent="0.2">
      <c r="A918" s="8">
        <v>37057</v>
      </c>
      <c r="B918" s="7" t="s">
        <v>9</v>
      </c>
      <c r="C918" t="s">
        <v>41</v>
      </c>
      <c r="D918" s="10">
        <v>20.987656203074291</v>
      </c>
      <c r="E918" s="6" t="s">
        <v>7</v>
      </c>
      <c r="F918" s="8">
        <v>37071</v>
      </c>
      <c r="G918" s="10">
        <f>G917+D918*IF($E918="D",-1,1)</f>
        <v>13742.870493502554</v>
      </c>
      <c r="H918" s="10">
        <f>H917+D918*IF(F918="",0,IF($E918="D",-1,1))</f>
        <v>13742.870493502554</v>
      </c>
    </row>
    <row r="919" spans="1:8" x14ac:dyDescent="0.2">
      <c r="A919" s="8">
        <v>37072</v>
      </c>
      <c r="B919" s="7" t="s">
        <v>32</v>
      </c>
      <c r="C919" t="s">
        <v>41</v>
      </c>
      <c r="D919" s="10">
        <v>45.734705171223112</v>
      </c>
      <c r="E919" s="6" t="s">
        <v>7</v>
      </c>
      <c r="F919" s="8">
        <v>37071</v>
      </c>
      <c r="G919" s="10">
        <f>G918+D919*IF($E919="D",-1,1)</f>
        <v>13697.135788331332</v>
      </c>
      <c r="H919" s="10">
        <f>H918+D919*IF(F919="",0,IF($E919="D",-1,1))</f>
        <v>13697.135788331332</v>
      </c>
    </row>
    <row r="920" spans="1:8" x14ac:dyDescent="0.2">
      <c r="A920" s="8">
        <v>36918</v>
      </c>
      <c r="B920" s="7" t="s">
        <v>6</v>
      </c>
      <c r="C920" t="s">
        <v>41</v>
      </c>
      <c r="D920" s="10">
        <v>457.39278641740242</v>
      </c>
      <c r="E920" s="6" t="s">
        <v>7</v>
      </c>
      <c r="F920" s="8">
        <v>37072</v>
      </c>
      <c r="G920" s="10">
        <f>G919+D920*IF($E920="D",-1,1)</f>
        <v>13239.74300191393</v>
      </c>
      <c r="H920" s="10">
        <f>H919+D920*IF(F920="",0,IF($E920="D",-1,1))</f>
        <v>13239.74300191393</v>
      </c>
    </row>
    <row r="921" spans="1:8" x14ac:dyDescent="0.2">
      <c r="A921" s="8">
        <v>37069</v>
      </c>
      <c r="B921" s="7" t="s">
        <v>6</v>
      </c>
      <c r="C921" t="s">
        <v>41</v>
      </c>
      <c r="D921" s="10">
        <v>609.79606894964149</v>
      </c>
      <c r="E921" s="6" t="s">
        <v>7</v>
      </c>
      <c r="F921" s="8">
        <v>37072</v>
      </c>
      <c r="G921" s="10">
        <f>G920+D921*IF($E921="D",-1,1)</f>
        <v>12629.946932964289</v>
      </c>
      <c r="H921" s="10">
        <f>H920+D921*IF(F921="",0,IF($E921="D",-1,1))</f>
        <v>12629.946932964289</v>
      </c>
    </row>
    <row r="922" spans="1:8" x14ac:dyDescent="0.2">
      <c r="A922" s="8">
        <v>37069</v>
      </c>
      <c r="B922" s="7" t="s">
        <v>9</v>
      </c>
      <c r="C922" t="s">
        <v>41</v>
      </c>
      <c r="D922" s="10">
        <v>119.52002951412975</v>
      </c>
      <c r="E922" s="6" t="s">
        <v>7</v>
      </c>
      <c r="F922" s="8">
        <v>37072</v>
      </c>
      <c r="G922" s="10">
        <f>G921+D922*IF($E922="D",-1,1)</f>
        <v>12510.426903450159</v>
      </c>
      <c r="H922" s="10">
        <f>H921+D922*IF(F922="",0,IF($E922="D",-1,1))</f>
        <v>12510.426903450159</v>
      </c>
    </row>
    <row r="923" spans="1:8" x14ac:dyDescent="0.2">
      <c r="A923" s="8">
        <v>37069</v>
      </c>
      <c r="B923" s="7" t="s">
        <v>6</v>
      </c>
      <c r="C923" t="s">
        <v>41</v>
      </c>
      <c r="D923" s="10">
        <v>137.20411551366934</v>
      </c>
      <c r="E923" s="6" t="s">
        <v>7</v>
      </c>
      <c r="F923" s="8">
        <v>37072</v>
      </c>
      <c r="G923" s="10">
        <f>G922+D923*IF($E923="D",-1,1)</f>
        <v>12373.222787936491</v>
      </c>
      <c r="H923" s="10">
        <f>H922+D923*IF(F923="",0,IF($E923="D",-1,1))</f>
        <v>12373.222787936491</v>
      </c>
    </row>
    <row r="924" spans="1:8" x14ac:dyDescent="0.2">
      <c r="A924" s="8">
        <v>37069</v>
      </c>
      <c r="B924" s="7" t="s">
        <v>9</v>
      </c>
      <c r="C924" t="s">
        <v>41</v>
      </c>
      <c r="D924" s="10">
        <v>26.892006640679192</v>
      </c>
      <c r="E924" s="6" t="s">
        <v>7</v>
      </c>
      <c r="F924" s="8">
        <v>37072</v>
      </c>
      <c r="G924" s="10">
        <f>G923+D924*IF($E924="D",-1,1)</f>
        <v>12346.330781295812</v>
      </c>
      <c r="H924" s="10">
        <f>H923+D924*IF(F924="",0,IF($E924="D",-1,1))</f>
        <v>12346.330781295812</v>
      </c>
    </row>
    <row r="925" spans="1:8" x14ac:dyDescent="0.2">
      <c r="A925" s="8">
        <v>37069</v>
      </c>
      <c r="B925" s="7" t="s">
        <v>23</v>
      </c>
      <c r="C925" t="s">
        <v>41</v>
      </c>
      <c r="D925" s="10">
        <v>487.8368551597132</v>
      </c>
      <c r="E925" s="6" t="s">
        <v>7</v>
      </c>
      <c r="F925" s="8">
        <v>37072</v>
      </c>
      <c r="G925" s="10">
        <f>G924+D925*IF($E925="D",-1,1)</f>
        <v>11858.4939261361</v>
      </c>
      <c r="H925" s="10">
        <f>H924+D925*IF(F925="",0,IF($E925="D",-1,1))</f>
        <v>11858.4939261361</v>
      </c>
    </row>
    <row r="926" spans="1:8" x14ac:dyDescent="0.2">
      <c r="A926" s="8">
        <v>37069</v>
      </c>
      <c r="B926" s="7" t="s">
        <v>9</v>
      </c>
      <c r="C926" t="s">
        <v>41</v>
      </c>
      <c r="D926" s="10">
        <v>0</v>
      </c>
      <c r="E926" s="6" t="s">
        <v>7</v>
      </c>
      <c r="F926" s="8">
        <v>37072</v>
      </c>
      <c r="G926" s="10">
        <f>G925+D926*IF($E926="D",-1,1)</f>
        <v>11858.4939261361</v>
      </c>
      <c r="H926" s="10">
        <f>H925+D926*IF(F926="",0,IF($E926="D",-1,1))</f>
        <v>11858.4939261361</v>
      </c>
    </row>
    <row r="927" spans="1:8" x14ac:dyDescent="0.2">
      <c r="A927" s="8">
        <v>37072</v>
      </c>
      <c r="B927" s="7" t="s">
        <v>5</v>
      </c>
      <c r="C927" t="s">
        <v>41</v>
      </c>
      <c r="D927" s="10">
        <v>18.979647714590641</v>
      </c>
      <c r="E927" s="6" t="s">
        <v>7</v>
      </c>
      <c r="F927" s="8">
        <v>37072</v>
      </c>
      <c r="G927" s="10">
        <f>G926+D927*IF($E927="D",-1,1)</f>
        <v>11839.51427842151</v>
      </c>
      <c r="H927" s="10">
        <f>H926+D927*IF(F927="",0,IF($E927="D",-1,1))</f>
        <v>11839.51427842151</v>
      </c>
    </row>
    <row r="928" spans="1:8" x14ac:dyDescent="0.2">
      <c r="A928" s="8">
        <v>37072</v>
      </c>
      <c r="B928" s="7" t="s">
        <v>9</v>
      </c>
      <c r="C928" t="s">
        <v>41</v>
      </c>
      <c r="D928" s="10">
        <v>3.720010952059766</v>
      </c>
      <c r="E928" s="6" t="s">
        <v>7</v>
      </c>
      <c r="F928" s="8">
        <v>37072</v>
      </c>
      <c r="G928" s="10">
        <f>G927+D928*IF($E928="D",-1,1)</f>
        <v>11835.79426746945</v>
      </c>
      <c r="H928" s="10">
        <f>H927+D928*IF(F928="",0,IF($E928="D",-1,1))</f>
        <v>11835.79426746945</v>
      </c>
    </row>
    <row r="929" spans="1:8" x14ac:dyDescent="0.2">
      <c r="A929" s="8">
        <v>37072</v>
      </c>
      <c r="B929" t="s">
        <v>11</v>
      </c>
      <c r="C929" t="s">
        <v>41</v>
      </c>
      <c r="D929" s="10">
        <v>9.83</v>
      </c>
      <c r="E929" s="6" t="s">
        <v>7</v>
      </c>
      <c r="F929" s="15">
        <v>37072</v>
      </c>
      <c r="G929" s="10">
        <f>G928+D929*IF($E929="D",-1,1)</f>
        <v>11825.96426746945</v>
      </c>
      <c r="H929" s="10">
        <f>H928+D929*IF(F929="",0,IF($E929="D",-1,1))</f>
        <v>11825.96426746945</v>
      </c>
    </row>
    <row r="930" spans="1:8" x14ac:dyDescent="0.2">
      <c r="A930" s="8">
        <v>37069</v>
      </c>
      <c r="B930" s="7" t="s">
        <v>11</v>
      </c>
      <c r="C930" t="s">
        <v>41</v>
      </c>
      <c r="D930" s="10">
        <v>202.9096419429932</v>
      </c>
      <c r="E930" s="6" t="s">
        <v>7</v>
      </c>
      <c r="F930" s="8">
        <v>37073</v>
      </c>
      <c r="G930" s="10">
        <f>G929+D930*IF($E930="D",-1,1)</f>
        <v>11623.054625526456</v>
      </c>
      <c r="H930" s="10">
        <f>H929+D930*IF(F930="",0,IF($E930="D",-1,1))</f>
        <v>11623.054625526456</v>
      </c>
    </row>
    <row r="931" spans="1:8" x14ac:dyDescent="0.2">
      <c r="A931" s="8">
        <v>37069</v>
      </c>
      <c r="B931" s="7" t="s">
        <v>9</v>
      </c>
      <c r="C931" t="s">
        <v>41</v>
      </c>
      <c r="D931" s="10">
        <v>11.160792551950813</v>
      </c>
      <c r="E931" s="6" t="s">
        <v>7</v>
      </c>
      <c r="F931" s="8">
        <v>37073</v>
      </c>
      <c r="G931" s="10">
        <f>G930+D931*IF($E931="D",-1,1)</f>
        <v>11611.893832974505</v>
      </c>
      <c r="H931" s="10">
        <f>H930+D931*IF(F931="",0,IF($E931="D",-1,1))</f>
        <v>11611.893832974505</v>
      </c>
    </row>
    <row r="932" spans="1:8" x14ac:dyDescent="0.2">
      <c r="A932" s="8">
        <v>37072</v>
      </c>
      <c r="B932" s="7" t="s">
        <v>13</v>
      </c>
      <c r="C932" t="s">
        <v>41</v>
      </c>
      <c r="D932" s="10">
        <v>142.90570875834848</v>
      </c>
      <c r="E932" s="6" t="s">
        <v>7</v>
      </c>
      <c r="F932" s="8">
        <v>37073</v>
      </c>
      <c r="G932" s="10">
        <f>G931+D932*IF($E932="D",-1,1)</f>
        <v>11468.988124216157</v>
      </c>
      <c r="H932" s="10">
        <f>H931+D932*IF(F932="",0,IF($E932="D",-1,1))</f>
        <v>11468.988124216157</v>
      </c>
    </row>
    <row r="933" spans="1:8" x14ac:dyDescent="0.2">
      <c r="A933" s="8">
        <v>37072</v>
      </c>
      <c r="B933" s="7" t="s">
        <v>26</v>
      </c>
      <c r="C933" t="s">
        <v>41</v>
      </c>
      <c r="D933" s="10">
        <v>2052.6208272798367</v>
      </c>
      <c r="E933" s="6" t="s">
        <v>7</v>
      </c>
      <c r="F933" s="8">
        <v>37073</v>
      </c>
      <c r="G933" s="10">
        <f>G932+D933*IF($E933="D",-1,1)</f>
        <v>9416.3672969363215</v>
      </c>
      <c r="H933" s="10">
        <f>H932+D933*IF(F933="",0,IF($E933="D",-1,1))</f>
        <v>9416.3672969363215</v>
      </c>
    </row>
    <row r="934" spans="1:8" x14ac:dyDescent="0.2">
      <c r="A934" s="8">
        <v>37072</v>
      </c>
      <c r="B934" s="7" t="s">
        <v>13</v>
      </c>
      <c r="C934" t="s">
        <v>41</v>
      </c>
      <c r="D934" s="10">
        <v>320.14293619856181</v>
      </c>
      <c r="E934" s="6" t="s">
        <v>7</v>
      </c>
      <c r="F934" s="8">
        <v>37073</v>
      </c>
      <c r="G934" s="10">
        <f>G933+D934*IF($E934="D",-1,1)</f>
        <v>9096.2243607377604</v>
      </c>
      <c r="H934" s="10">
        <f>H933+D934*IF(F934="",0,IF($E934="D",-1,1))</f>
        <v>9096.2243607377604</v>
      </c>
    </row>
    <row r="935" spans="1:8" x14ac:dyDescent="0.2">
      <c r="A935" s="8">
        <v>37072</v>
      </c>
      <c r="B935" s="7" t="s">
        <v>26</v>
      </c>
      <c r="C935" t="s">
        <v>41</v>
      </c>
      <c r="D935" s="10">
        <v>1351.516943946021</v>
      </c>
      <c r="E935" s="6" t="s">
        <v>7</v>
      </c>
      <c r="F935" s="8">
        <v>37073</v>
      </c>
      <c r="G935" s="10">
        <f>G934+D935*IF($E935="D",-1,1)</f>
        <v>7744.7074167917399</v>
      </c>
      <c r="H935" s="10">
        <f>H934+D935*IF(F935="",0,IF($E935="D",-1,1))</f>
        <v>7744.7074167917399</v>
      </c>
    </row>
    <row r="936" spans="1:8" x14ac:dyDescent="0.2">
      <c r="A936" s="8">
        <v>37075</v>
      </c>
      <c r="B936" s="7" t="s">
        <v>5</v>
      </c>
      <c r="C936" t="s">
        <v>41</v>
      </c>
      <c r="D936" s="10">
        <v>91.833763493643644</v>
      </c>
      <c r="E936" s="6" t="s">
        <v>7</v>
      </c>
      <c r="F936" s="8">
        <v>37073</v>
      </c>
      <c r="G936" s="10">
        <f>G935+D936*IF($E936="D",-1,1)</f>
        <v>7652.8736532980965</v>
      </c>
      <c r="H936" s="10">
        <f>H935+D936*IF(F936="",0,IF($E936="D",-1,1))</f>
        <v>7652.8736532980965</v>
      </c>
    </row>
    <row r="937" spans="1:8" x14ac:dyDescent="0.2">
      <c r="A937" s="8">
        <v>37075</v>
      </c>
      <c r="B937" s="7" t="s">
        <v>9</v>
      </c>
      <c r="C937" t="s">
        <v>41</v>
      </c>
      <c r="D937" s="10">
        <v>16.266310139231688</v>
      </c>
      <c r="E937" s="6" t="s">
        <v>7</v>
      </c>
      <c r="F937" s="8">
        <v>37073</v>
      </c>
      <c r="G937" s="10">
        <f>G936+D937*IF($E937="D",-1,1)</f>
        <v>7636.6073431588648</v>
      </c>
      <c r="H937" s="10">
        <f>H936+D937*IF(F937="",0,IF($E937="D",-1,1))</f>
        <v>7636.6073431588648</v>
      </c>
    </row>
    <row r="938" spans="1:8" x14ac:dyDescent="0.2">
      <c r="A938" s="8">
        <v>37057</v>
      </c>
      <c r="B938" s="7" t="s">
        <v>11</v>
      </c>
      <c r="C938" t="s">
        <v>41</v>
      </c>
      <c r="D938" s="10">
        <v>68.888661909241009</v>
      </c>
      <c r="E938" s="6" t="s">
        <v>7</v>
      </c>
      <c r="F938" s="8">
        <v>37074</v>
      </c>
      <c r="G938" s="10">
        <f>G937+D938*IF($E938="D",-1,1)</f>
        <v>7567.7186812496238</v>
      </c>
      <c r="H938" s="10">
        <f>H937+D938*IF(F938="",0,IF($E938="D",-1,1))</f>
        <v>7567.7186812496238</v>
      </c>
    </row>
    <row r="939" spans="1:8" x14ac:dyDescent="0.2">
      <c r="A939" s="8">
        <v>37057</v>
      </c>
      <c r="B939" s="7" t="s">
        <v>9</v>
      </c>
      <c r="C939" t="s">
        <v>41</v>
      </c>
      <c r="D939" s="10">
        <v>13.505458437062186</v>
      </c>
      <c r="E939" s="6" t="s">
        <v>7</v>
      </c>
      <c r="F939" s="8">
        <v>37074</v>
      </c>
      <c r="G939" s="10">
        <f>G938+D939*IF($E939="D",-1,1)</f>
        <v>7554.213222812562</v>
      </c>
      <c r="H939" s="10">
        <f>H938+D939*IF(F939="",0,IF($E939="D",-1,1))</f>
        <v>7554.213222812562</v>
      </c>
    </row>
    <row r="940" spans="1:8" x14ac:dyDescent="0.2">
      <c r="A940" s="8">
        <v>37074</v>
      </c>
      <c r="B940" s="7" t="s">
        <v>9</v>
      </c>
      <c r="C940" t="s">
        <v>41</v>
      </c>
      <c r="D940" s="10">
        <v>2.0047045766719465</v>
      </c>
      <c r="E940" s="6" t="s">
        <v>7</v>
      </c>
      <c r="F940" s="8">
        <v>37074</v>
      </c>
      <c r="G940" s="10">
        <f>G939+D940*IF($E940="D",-1,1)</f>
        <v>7552.2085182358896</v>
      </c>
      <c r="H940" s="10">
        <f>H939+D940*IF(F940="",0,IF($E940="D",-1,1))</f>
        <v>7552.2085182358896</v>
      </c>
    </row>
    <row r="941" spans="1:8" x14ac:dyDescent="0.2">
      <c r="A941" s="8">
        <v>37074</v>
      </c>
      <c r="B941" s="7" t="s">
        <v>5</v>
      </c>
      <c r="C941" t="s">
        <v>41</v>
      </c>
      <c r="D941" s="10">
        <v>10.23847599766448</v>
      </c>
      <c r="E941" s="6" t="s">
        <v>7</v>
      </c>
      <c r="F941" s="8">
        <v>37074</v>
      </c>
      <c r="G941" s="10">
        <f>G940+D941*IF($E941="D",-1,1)</f>
        <v>7541.9700422382248</v>
      </c>
      <c r="H941" s="10">
        <f>H940+D941*IF(F941="",0,IF($E941="D",-1,1))</f>
        <v>7541.9700422382248</v>
      </c>
    </row>
    <row r="942" spans="1:8" x14ac:dyDescent="0.2">
      <c r="A942" s="8">
        <v>37075</v>
      </c>
      <c r="B942" s="7" t="s">
        <v>32</v>
      </c>
      <c r="C942" t="s">
        <v>41</v>
      </c>
      <c r="D942" s="10">
        <v>1265.0996940348225</v>
      </c>
      <c r="E942" s="6" t="s">
        <v>7</v>
      </c>
      <c r="F942" s="8">
        <v>37074</v>
      </c>
      <c r="G942" s="10">
        <f>G941+D942*IF($E942="D",-1,1)</f>
        <v>6276.8703482034025</v>
      </c>
      <c r="H942" s="10">
        <f>H941+D942*IF(F942="",0,IF($E942="D",-1,1))</f>
        <v>6276.8703482034025</v>
      </c>
    </row>
    <row r="943" spans="1:8" x14ac:dyDescent="0.2">
      <c r="A943" s="8">
        <v>37075</v>
      </c>
      <c r="B943" s="7" t="s">
        <v>32</v>
      </c>
      <c r="C943" t="s">
        <v>41</v>
      </c>
      <c r="D943" s="10">
        <v>1559.3994728312985</v>
      </c>
      <c r="E943" s="6" t="s">
        <v>7</v>
      </c>
      <c r="F943" s="8">
        <v>37074</v>
      </c>
      <c r="G943" s="10">
        <f>G942+D943*IF($E943="D",-1,1)</f>
        <v>4717.4708753721043</v>
      </c>
      <c r="H943" s="10">
        <f>H942+D943*IF(F943="",0,IF($E943="D",-1,1))</f>
        <v>4717.4708753721043</v>
      </c>
    </row>
    <row r="944" spans="1:8" x14ac:dyDescent="0.2">
      <c r="A944" s="8">
        <v>37075</v>
      </c>
      <c r="B944" s="7" t="s">
        <v>32</v>
      </c>
      <c r="C944" t="s">
        <v>41</v>
      </c>
      <c r="D944" s="10">
        <v>1425.5903969315063</v>
      </c>
      <c r="E944" s="6" t="s">
        <v>7</v>
      </c>
      <c r="F944" s="8">
        <v>37074</v>
      </c>
      <c r="G944" s="10">
        <f>G943+D944*IF($E944="D",-1,1)</f>
        <v>3291.8804784405979</v>
      </c>
      <c r="H944" s="10">
        <f>H943+D944*IF(F944="",0,IF($E944="D",-1,1))</f>
        <v>3291.8804784405979</v>
      </c>
    </row>
    <row r="945" spans="1:8" x14ac:dyDescent="0.2">
      <c r="A945" s="8">
        <v>37076</v>
      </c>
      <c r="B945" s="7" t="s">
        <v>32</v>
      </c>
      <c r="C945" t="s">
        <v>41</v>
      </c>
      <c r="D945" s="10">
        <v>1377.1100849598374</v>
      </c>
      <c r="E945" s="6" t="s">
        <v>7</v>
      </c>
      <c r="F945" s="8">
        <v>37075</v>
      </c>
      <c r="G945" s="10">
        <f>G944+D945*IF($E945="D",-1,1)</f>
        <v>1914.7703934807605</v>
      </c>
      <c r="H945" s="10">
        <f>H944+D945*IF(F945="",0,IF($E945="D",-1,1))</f>
        <v>1914.7703934807605</v>
      </c>
    </row>
    <row r="946" spans="1:8" x14ac:dyDescent="0.2">
      <c r="A946" s="8">
        <v>37073</v>
      </c>
      <c r="B946" s="7" t="s">
        <v>30</v>
      </c>
      <c r="C946" t="s">
        <v>41</v>
      </c>
      <c r="D946" s="10">
        <v>147.00506283186246</v>
      </c>
      <c r="E946" s="6" t="s">
        <v>7</v>
      </c>
      <c r="F946" s="8">
        <v>37076</v>
      </c>
      <c r="G946" s="10">
        <f>G945+D946*IF($E946="D",-1,1)</f>
        <v>1767.765330648898</v>
      </c>
      <c r="H946" s="10">
        <f>H945+D946*IF(F946="",0,IF($E946="D",-1,1))</f>
        <v>1767.765330648898</v>
      </c>
    </row>
    <row r="947" spans="1:8" x14ac:dyDescent="0.2">
      <c r="A947" s="8">
        <v>37073</v>
      </c>
      <c r="B947" s="7" t="s">
        <v>9</v>
      </c>
      <c r="C947" t="s">
        <v>41</v>
      </c>
      <c r="D947" s="10">
        <v>34.918447398228849</v>
      </c>
      <c r="E947" s="6" t="s">
        <v>7</v>
      </c>
      <c r="F947" s="8">
        <v>37076</v>
      </c>
      <c r="G947" s="10">
        <f>G946+D947*IF($E947="D",-1,1)</f>
        <v>1732.8468832506692</v>
      </c>
      <c r="H947" s="10">
        <f>H946+D947*IF(F947="",0,IF($E947="D",-1,1))</f>
        <v>1732.8468832506692</v>
      </c>
    </row>
    <row r="948" spans="1:8" x14ac:dyDescent="0.2">
      <c r="A948" s="8">
        <v>37073</v>
      </c>
      <c r="B948" s="7" t="s">
        <v>27</v>
      </c>
      <c r="C948" t="s">
        <v>41</v>
      </c>
      <c r="D948" s="10">
        <v>31.148383201947688</v>
      </c>
      <c r="E948" s="6" t="s">
        <v>7</v>
      </c>
      <c r="F948" s="8">
        <v>37076</v>
      </c>
      <c r="G948" s="10">
        <f>G947+D948*IF($E948="D",-1,1)</f>
        <v>1701.6985000487216</v>
      </c>
      <c r="H948" s="10">
        <f>H947+D948*IF(F948="",0,IF($E948="D",-1,1))</f>
        <v>1701.6985000487216</v>
      </c>
    </row>
    <row r="949" spans="1:8" x14ac:dyDescent="0.2">
      <c r="A949" s="8">
        <v>37073</v>
      </c>
      <c r="B949" s="7" t="s">
        <v>27</v>
      </c>
      <c r="C949" t="s">
        <v>41</v>
      </c>
      <c r="D949" s="10">
        <v>4.7365909655663403</v>
      </c>
      <c r="E949" s="6" t="s">
        <v>7</v>
      </c>
      <c r="F949" s="8">
        <v>37076</v>
      </c>
      <c r="G949" s="10">
        <f>G948+D949*IF($E949="D",-1,1)</f>
        <v>1696.9619090831552</v>
      </c>
      <c r="H949" s="10">
        <f>H948+D949*IF(F949="",0,IF($E949="D",-1,1))</f>
        <v>1696.9619090831552</v>
      </c>
    </row>
    <row r="950" spans="1:8" x14ac:dyDescent="0.2">
      <c r="A950" s="8">
        <v>37073</v>
      </c>
      <c r="B950" s="7" t="s">
        <v>30</v>
      </c>
      <c r="C950" t="s">
        <v>41</v>
      </c>
      <c r="D950" s="10">
        <v>209.57928644712993</v>
      </c>
      <c r="E950" s="6" t="s">
        <v>7</v>
      </c>
      <c r="F950" s="8">
        <v>37076</v>
      </c>
      <c r="G950" s="10">
        <f>G949+D950*IF($E950="D",-1,1)</f>
        <v>1487.3826226360252</v>
      </c>
      <c r="H950" s="10">
        <f>H949+D950*IF(F950="",0,IF($E950="D",-1,1))</f>
        <v>1487.3826226360252</v>
      </c>
    </row>
    <row r="951" spans="1:8" x14ac:dyDescent="0.2">
      <c r="A951" s="8">
        <v>37073</v>
      </c>
      <c r="B951" s="7" t="s">
        <v>9</v>
      </c>
      <c r="C951" t="s">
        <v>41</v>
      </c>
      <c r="D951" s="10">
        <v>48.154071074780816</v>
      </c>
      <c r="E951" s="6" t="s">
        <v>7</v>
      </c>
      <c r="F951" s="8">
        <v>37076</v>
      </c>
      <c r="G951" s="10">
        <f>G950+D951*IF($E951="D",-1,1)</f>
        <v>1439.2285515612443</v>
      </c>
      <c r="H951" s="10">
        <f>H950+D951*IF(F951="",0,IF($E951="D",-1,1))</f>
        <v>1439.2285515612443</v>
      </c>
    </row>
    <row r="952" spans="1:8" x14ac:dyDescent="0.2">
      <c r="A952" s="8">
        <v>37073</v>
      </c>
      <c r="B952" s="7" t="s">
        <v>27</v>
      </c>
      <c r="C952" t="s">
        <v>41</v>
      </c>
      <c r="D952" s="10">
        <v>36.102976262163523</v>
      </c>
      <c r="E952" s="6" t="s">
        <v>7</v>
      </c>
      <c r="F952" s="8">
        <v>37076</v>
      </c>
      <c r="G952" s="10">
        <f>G951+D952*IF($E952="D",-1,1)</f>
        <v>1403.1255752990808</v>
      </c>
      <c r="H952" s="10">
        <f>H951+D952*IF(F952="",0,IF($E952="D",-1,1))</f>
        <v>1403.1255752990808</v>
      </c>
    </row>
    <row r="953" spans="1:8" x14ac:dyDescent="0.2">
      <c r="A953" s="8">
        <v>37073</v>
      </c>
      <c r="B953" s="7" t="s">
        <v>27</v>
      </c>
      <c r="C953" t="s">
        <v>41</v>
      </c>
      <c r="D953" s="10">
        <v>6.7992261687885032</v>
      </c>
      <c r="E953" s="6" t="s">
        <v>7</v>
      </c>
      <c r="F953" s="8">
        <v>37076</v>
      </c>
      <c r="G953" s="10">
        <f>G952+D953*IF($E953="D",-1,1)</f>
        <v>1396.3263491302923</v>
      </c>
      <c r="H953" s="10">
        <f>H952+D953*IF(F953="",0,IF($E953="D",-1,1))</f>
        <v>1396.3263491302923</v>
      </c>
    </row>
    <row r="954" spans="1:8" x14ac:dyDescent="0.2">
      <c r="A954" s="8">
        <v>37075</v>
      </c>
      <c r="B954" s="7" t="s">
        <v>29</v>
      </c>
      <c r="C954" t="s">
        <v>41</v>
      </c>
      <c r="D954" s="10">
        <v>439.05316964374191</v>
      </c>
      <c r="E954" s="6" t="s">
        <v>4</v>
      </c>
      <c r="F954" s="8">
        <v>37076</v>
      </c>
      <c r="G954" s="10">
        <f>G953+D954*IF($E954="D",-1,1)</f>
        <v>1835.3795187740343</v>
      </c>
      <c r="H954" s="10">
        <f>H953+D954*IF(F954="",0,IF($E954="D",-1,1))</f>
        <v>1835.3795187740343</v>
      </c>
    </row>
    <row r="955" spans="1:8" x14ac:dyDescent="0.2">
      <c r="A955" s="8">
        <v>37075</v>
      </c>
      <c r="B955" s="7" t="s">
        <v>34</v>
      </c>
      <c r="C955" t="s">
        <v>41</v>
      </c>
      <c r="D955" s="10">
        <v>86.054421250173419</v>
      </c>
      <c r="E955" s="6" t="s">
        <v>4</v>
      </c>
      <c r="F955" s="8">
        <v>37076</v>
      </c>
      <c r="G955" s="10">
        <f>G954+D955*IF($E955="D",-1,1)</f>
        <v>1921.4339400242077</v>
      </c>
      <c r="H955" s="10">
        <f>H954+D955*IF(F955="",0,IF($E955="D",-1,1))</f>
        <v>1921.4339400242077</v>
      </c>
    </row>
    <row r="956" spans="1:8" x14ac:dyDescent="0.2">
      <c r="A956" s="8">
        <v>37076</v>
      </c>
      <c r="B956" s="7" t="s">
        <v>3</v>
      </c>
      <c r="C956" t="s">
        <v>41</v>
      </c>
      <c r="D956" s="10">
        <v>1443.1205094236361</v>
      </c>
      <c r="E956" s="6" t="s">
        <v>4</v>
      </c>
      <c r="F956" s="8">
        <v>37078</v>
      </c>
      <c r="G956" s="10">
        <f>G955+D956*IF($E956="D",-1,1)</f>
        <v>3364.5544494478436</v>
      </c>
      <c r="H956" s="10">
        <f>H955+D956*IF(F956="",0,IF($E956="D",-1,1))</f>
        <v>3364.5544494478436</v>
      </c>
    </row>
    <row r="957" spans="1:8" x14ac:dyDescent="0.2">
      <c r="A957" s="8">
        <v>37076</v>
      </c>
      <c r="B957" s="7" t="s">
        <v>29</v>
      </c>
      <c r="C957" t="s">
        <v>41</v>
      </c>
      <c r="D957" s="10">
        <v>8211.2087115099312</v>
      </c>
      <c r="E957" s="6" t="s">
        <v>4</v>
      </c>
      <c r="F957" s="8">
        <v>37081</v>
      </c>
      <c r="G957" s="10">
        <f>G956+D957*IF($E957="D",-1,1)</f>
        <v>11575.763160957775</v>
      </c>
      <c r="H957" s="10">
        <f>H956+D957*IF(F957="",0,IF($E957="D",-1,1))</f>
        <v>11575.763160957775</v>
      </c>
    </row>
    <row r="958" spans="1:8" x14ac:dyDescent="0.2">
      <c r="A958" s="8">
        <v>37076</v>
      </c>
      <c r="B958" s="7" t="s">
        <v>34</v>
      </c>
      <c r="C958" t="s">
        <v>41</v>
      </c>
      <c r="D958" s="10">
        <v>1609.3969074559461</v>
      </c>
      <c r="E958" s="6" t="s">
        <v>4</v>
      </c>
      <c r="F958" s="8">
        <v>37081</v>
      </c>
      <c r="G958" s="10">
        <f>G957+D958*IF($E958="D",-1,1)</f>
        <v>13185.160068413721</v>
      </c>
      <c r="H958" s="10">
        <f>H957+D958*IF(F958="",0,IF($E958="D",-1,1))</f>
        <v>13185.160068413721</v>
      </c>
    </row>
    <row r="959" spans="1:8" x14ac:dyDescent="0.2">
      <c r="A959" s="8">
        <v>37082</v>
      </c>
      <c r="B959" s="7" t="s">
        <v>14</v>
      </c>
      <c r="C959" t="s">
        <v>41</v>
      </c>
      <c r="D959" s="10">
        <v>288.89088766489266</v>
      </c>
      <c r="E959" s="6" t="s">
        <v>7</v>
      </c>
      <c r="F959" s="8">
        <v>37081</v>
      </c>
      <c r="G959" s="10">
        <f>G958+D959*IF($E959="D",-1,1)</f>
        <v>12896.269180748828</v>
      </c>
      <c r="H959" s="10">
        <f>H958+D959*IF(F959="",0,IF($E959="D",-1,1))</f>
        <v>12896.269180748828</v>
      </c>
    </row>
    <row r="960" spans="1:8" x14ac:dyDescent="0.2">
      <c r="A960" s="8">
        <v>37082</v>
      </c>
      <c r="B960" s="7" t="s">
        <v>14</v>
      </c>
      <c r="C960" t="s">
        <v>41</v>
      </c>
      <c r="D960" s="10">
        <v>183.3961677366047</v>
      </c>
      <c r="E960" s="6" t="s">
        <v>7</v>
      </c>
      <c r="F960" s="8">
        <v>37081</v>
      </c>
      <c r="G960" s="10">
        <f>G959+D960*IF($E960="D",-1,1)</f>
        <v>12712.873013012224</v>
      </c>
      <c r="H960" s="10">
        <f>H959+D960*IF(F960="",0,IF($E960="D",-1,1))</f>
        <v>12712.873013012224</v>
      </c>
    </row>
    <row r="961" spans="1:8" x14ac:dyDescent="0.2">
      <c r="A961" s="8">
        <v>37083</v>
      </c>
      <c r="B961" s="7" t="s">
        <v>32</v>
      </c>
      <c r="C961" t="s">
        <v>41</v>
      </c>
      <c r="D961" s="10">
        <v>83.846959480575705</v>
      </c>
      <c r="E961" s="6" t="s">
        <v>7</v>
      </c>
      <c r="F961" s="8">
        <v>37082</v>
      </c>
      <c r="G961" s="10">
        <f>G960+D961*IF($E961="D",-1,1)</f>
        <v>12629.026053531648</v>
      </c>
      <c r="H961" s="10">
        <f>H960+D961*IF(F961="",0,IF($E961="D",-1,1))</f>
        <v>12629.026053531648</v>
      </c>
    </row>
    <row r="962" spans="1:8" x14ac:dyDescent="0.2">
      <c r="A962" s="8">
        <v>37083</v>
      </c>
      <c r="B962" s="7" t="s">
        <v>32</v>
      </c>
      <c r="C962" t="s">
        <v>41</v>
      </c>
      <c r="D962" s="10">
        <v>1524.4901723741038</v>
      </c>
      <c r="E962" s="6" t="s">
        <v>7</v>
      </c>
      <c r="F962" s="8">
        <v>37082</v>
      </c>
      <c r="G962" s="10">
        <f>G961+D962*IF($E962="D",-1,1)</f>
        <v>11104.535881157544</v>
      </c>
      <c r="H962" s="10">
        <f>H961+D962*IF(F962="",0,IF($E962="D",-1,1))</f>
        <v>11104.535881157544</v>
      </c>
    </row>
    <row r="963" spans="1:8" x14ac:dyDescent="0.2">
      <c r="A963" s="8">
        <v>37082</v>
      </c>
      <c r="B963" s="7" t="s">
        <v>29</v>
      </c>
      <c r="C963" t="s">
        <v>41</v>
      </c>
      <c r="D963" s="10">
        <v>1372.0411551366935</v>
      </c>
      <c r="E963" s="6" t="s">
        <v>4</v>
      </c>
      <c r="F963" s="8">
        <v>37083</v>
      </c>
      <c r="G963" s="10">
        <f>G962+D963*IF($E963="D",-1,1)</f>
        <v>12476.577036294238</v>
      </c>
      <c r="H963" s="10">
        <f>H962+D963*IF(F963="",0,IF($E963="D",-1,1))</f>
        <v>12476.577036294238</v>
      </c>
    </row>
    <row r="964" spans="1:8" x14ac:dyDescent="0.2">
      <c r="A964" s="8">
        <v>37082</v>
      </c>
      <c r="B964" s="7" t="s">
        <v>34</v>
      </c>
      <c r="C964" t="s">
        <v>41</v>
      </c>
      <c r="D964" s="10">
        <v>268.92006640679193</v>
      </c>
      <c r="E964" s="6" t="s">
        <v>4</v>
      </c>
      <c r="F964" s="8">
        <v>37083</v>
      </c>
      <c r="G964" s="10">
        <f>G963+D964*IF($E964="D",-1,1)</f>
        <v>12745.497102701031</v>
      </c>
      <c r="H964" s="10">
        <f>H963+D964*IF(F964="",0,IF($E964="D",-1,1))</f>
        <v>12745.497102701031</v>
      </c>
    </row>
    <row r="965" spans="1:8" x14ac:dyDescent="0.2">
      <c r="A965" s="8">
        <v>37064</v>
      </c>
      <c r="B965" s="7" t="s">
        <v>11</v>
      </c>
      <c r="C965" t="s">
        <v>41</v>
      </c>
      <c r="D965" s="10">
        <v>32.029538521579923</v>
      </c>
      <c r="E965" s="6" t="s">
        <v>7</v>
      </c>
      <c r="F965" s="8">
        <v>37084</v>
      </c>
      <c r="G965" s="10">
        <f>G964+D965*IF($E965="D",-1,1)</f>
        <v>12713.467564179451</v>
      </c>
      <c r="H965" s="10">
        <f>H964+D965*IF(F965="",0,IF($E965="D",-1,1))</f>
        <v>12713.467564179451</v>
      </c>
    </row>
    <row r="966" spans="1:8" x14ac:dyDescent="0.2">
      <c r="A966" s="8">
        <v>37064</v>
      </c>
      <c r="B966" s="7" t="s">
        <v>9</v>
      </c>
      <c r="C966" t="s">
        <v>41</v>
      </c>
      <c r="D966" s="10">
        <v>6.2778505298365594</v>
      </c>
      <c r="E966" s="6" t="s">
        <v>7</v>
      </c>
      <c r="F966" s="8">
        <v>37084</v>
      </c>
      <c r="G966" s="10">
        <f>G965+D966*IF($E966="D",-1,1)</f>
        <v>12707.189713649614</v>
      </c>
      <c r="H966" s="10">
        <f>H965+D966*IF(F966="",0,IF($E966="D",-1,1))</f>
        <v>12707.189713649614</v>
      </c>
    </row>
    <row r="967" spans="1:8" x14ac:dyDescent="0.2">
      <c r="A967" s="8">
        <v>37085</v>
      </c>
      <c r="B967" t="s">
        <v>11</v>
      </c>
      <c r="C967" t="s">
        <v>41</v>
      </c>
      <c r="D967" s="10">
        <v>1.75</v>
      </c>
      <c r="E967" s="6" t="s">
        <v>7</v>
      </c>
      <c r="F967" s="15">
        <v>37085</v>
      </c>
      <c r="G967" s="10">
        <f>G966+D967*IF($E967="D",-1,1)</f>
        <v>12705.439713649614</v>
      </c>
      <c r="H967" s="10">
        <f>H966+D967*IF(F967="",0,IF($E967="D",-1,1))</f>
        <v>12705.439713649614</v>
      </c>
    </row>
    <row r="968" spans="1:8" x14ac:dyDescent="0.2">
      <c r="A968" s="8">
        <v>37085</v>
      </c>
      <c r="B968" s="7" t="s">
        <v>16</v>
      </c>
      <c r="C968" t="s">
        <v>41</v>
      </c>
      <c r="D968" s="10">
        <v>6527.1046730197259</v>
      </c>
      <c r="E968" s="6" t="s">
        <v>7</v>
      </c>
      <c r="F968" s="8">
        <v>37086</v>
      </c>
      <c r="G968" s="10">
        <f>G967+D968*IF($E968="D",-1,1)</f>
        <v>6178.3350406298878</v>
      </c>
      <c r="H968" s="10">
        <f>H967+D968*IF(F968="",0,IF($E968="D",-1,1))</f>
        <v>6178.3350406298878</v>
      </c>
    </row>
    <row r="969" spans="1:8" x14ac:dyDescent="0.2">
      <c r="A969" s="8">
        <v>37085</v>
      </c>
      <c r="B969" s="7" t="s">
        <v>37</v>
      </c>
      <c r="C969" t="s">
        <v>41</v>
      </c>
      <c r="D969" s="10">
        <v>11295.557483188684</v>
      </c>
      <c r="E969" s="6" t="s">
        <v>7</v>
      </c>
      <c r="F969" s="8">
        <v>37087</v>
      </c>
      <c r="G969" s="10">
        <f>G968+D969*IF($E969="D",-1,1)</f>
        <v>-5117.2224425587965</v>
      </c>
      <c r="H969" s="10">
        <f>H968+D969*IF(F969="",0,IF($E969="D",-1,1))</f>
        <v>-5117.2224425587965</v>
      </c>
    </row>
    <row r="970" spans="1:8" x14ac:dyDescent="0.2">
      <c r="A970" s="8">
        <v>37085</v>
      </c>
      <c r="B970" s="7" t="s">
        <v>16</v>
      </c>
      <c r="C970" t="s">
        <v>41</v>
      </c>
      <c r="D970" s="10">
        <v>420.75928757525264</v>
      </c>
      <c r="E970" s="6" t="s">
        <v>7</v>
      </c>
      <c r="F970" s="8">
        <v>37090</v>
      </c>
      <c r="G970" s="10">
        <f>G969+D970*IF($E970="D",-1,1)</f>
        <v>-5537.981730134049</v>
      </c>
      <c r="H970" s="10">
        <f>H969+D970*IF(F970="",0,IF($E970="D",-1,1))</f>
        <v>-5537.981730134049</v>
      </c>
    </row>
    <row r="971" spans="1:8" x14ac:dyDescent="0.2">
      <c r="A971" s="8">
        <v>37085</v>
      </c>
      <c r="B971" s="7" t="s">
        <v>29</v>
      </c>
      <c r="C971" t="s">
        <v>41</v>
      </c>
      <c r="D971" s="10">
        <v>1692.1840913352553</v>
      </c>
      <c r="E971" s="6" t="s">
        <v>4</v>
      </c>
      <c r="F971" s="8">
        <v>37090</v>
      </c>
      <c r="G971" s="10">
        <f>G970+D971*IF($E971="D",-1,1)</f>
        <v>-3845.7976387987937</v>
      </c>
      <c r="H971" s="10">
        <f>H970+D971*IF(F971="",0,IF($E971="D",-1,1))</f>
        <v>-3845.7976387987937</v>
      </c>
    </row>
    <row r="972" spans="1:8" x14ac:dyDescent="0.2">
      <c r="A972" s="8">
        <v>37085</v>
      </c>
      <c r="B972" s="7" t="s">
        <v>34</v>
      </c>
      <c r="C972" t="s">
        <v>41</v>
      </c>
      <c r="D972" s="10">
        <v>331.66808190171002</v>
      </c>
      <c r="E972" s="6" t="s">
        <v>4</v>
      </c>
      <c r="F972" s="8">
        <v>37090</v>
      </c>
      <c r="G972" s="10">
        <f>G971+D972*IF($E972="D",-1,1)</f>
        <v>-3514.1295568970836</v>
      </c>
      <c r="H972" s="10">
        <f>H971+D972*IF(F972="",0,IF($E972="D",-1,1))</f>
        <v>-3514.1295568970836</v>
      </c>
    </row>
    <row r="973" spans="1:8" x14ac:dyDescent="0.2">
      <c r="A973" s="8">
        <v>37089</v>
      </c>
      <c r="B973" s="7" t="s">
        <v>3</v>
      </c>
      <c r="C973" t="s">
        <v>41</v>
      </c>
      <c r="D973" s="10">
        <v>14482.656637553986</v>
      </c>
      <c r="E973" s="6" t="s">
        <v>4</v>
      </c>
      <c r="F973" s="8">
        <v>37090</v>
      </c>
      <c r="G973" s="10">
        <f>G972+D973*IF($E973="D",-1,1)</f>
        <v>10968.527080656902</v>
      </c>
      <c r="H973" s="10">
        <f>H972+D973*IF(F973="",0,IF($E973="D",-1,1))</f>
        <v>10968.527080656902</v>
      </c>
    </row>
    <row r="974" spans="1:8" x14ac:dyDescent="0.2">
      <c r="A974" s="8">
        <v>37092</v>
      </c>
      <c r="B974" s="7" t="s">
        <v>14</v>
      </c>
      <c r="C974" t="s">
        <v>41</v>
      </c>
      <c r="D974" s="10">
        <v>367.99973168972969</v>
      </c>
      <c r="E974" s="6" t="s">
        <v>7</v>
      </c>
      <c r="F974" s="8">
        <v>37091</v>
      </c>
      <c r="G974" s="10">
        <f>G973+D974*IF($E974="D",-1,1)</f>
        <v>10600.527348967173</v>
      </c>
      <c r="H974" s="10">
        <f>H973+D974*IF(F974="",0,IF($E974="D",-1,1))</f>
        <v>10600.527348967173</v>
      </c>
    </row>
    <row r="975" spans="1:8" x14ac:dyDescent="0.2">
      <c r="A975" s="8">
        <v>37095</v>
      </c>
      <c r="B975" s="7" t="s">
        <v>32</v>
      </c>
      <c r="C975" t="s">
        <v>41</v>
      </c>
      <c r="D975" s="10">
        <v>152.44901723741037</v>
      </c>
      <c r="E975" s="6" t="s">
        <v>7</v>
      </c>
      <c r="F975" s="8">
        <v>37094</v>
      </c>
      <c r="G975" s="10">
        <f>G974+D975*IF($E975="D",-1,1)</f>
        <v>10448.078331729763</v>
      </c>
      <c r="H975" s="10">
        <f>H974+D975*IF(F975="",0,IF($E975="D",-1,1))</f>
        <v>10448.078331729763</v>
      </c>
    </row>
    <row r="976" spans="1:8" x14ac:dyDescent="0.2">
      <c r="A976" s="8">
        <v>37085</v>
      </c>
      <c r="B976" s="7" t="s">
        <v>11</v>
      </c>
      <c r="C976" t="s">
        <v>41</v>
      </c>
      <c r="D976" s="10">
        <v>71.651038101582884</v>
      </c>
      <c r="E976" s="6" t="s">
        <v>7</v>
      </c>
      <c r="F976" s="8">
        <v>37095</v>
      </c>
      <c r="G976" s="10">
        <f>G975+D976*IF($E976="D",-1,1)</f>
        <v>10376.42729362818</v>
      </c>
      <c r="H976" s="10">
        <f>H975+D976*IF(F976="",0,IF($E976="D",-1,1))</f>
        <v>10376.42729362818</v>
      </c>
    </row>
    <row r="977" spans="1:8" x14ac:dyDescent="0.2">
      <c r="A977" s="8">
        <v>37085</v>
      </c>
      <c r="B977" s="7" t="s">
        <v>9</v>
      </c>
      <c r="C977" t="s">
        <v>41</v>
      </c>
      <c r="D977" s="10">
        <v>3.9408070955870587</v>
      </c>
      <c r="E977" s="6" t="s">
        <v>7</v>
      </c>
      <c r="F977" s="8">
        <v>37095</v>
      </c>
      <c r="G977" s="10">
        <f>G976+D977*IF($E977="D",-1,1)</f>
        <v>10372.486486532593</v>
      </c>
      <c r="H977" s="10">
        <f>H976+D977*IF(F977="",0,IF($E977="D",-1,1))</f>
        <v>10372.486486532593</v>
      </c>
    </row>
    <row r="978" spans="1:8" x14ac:dyDescent="0.2">
      <c r="A978" s="8">
        <v>37092</v>
      </c>
      <c r="B978" s="7" t="s">
        <v>32</v>
      </c>
      <c r="C978" t="s">
        <v>41</v>
      </c>
      <c r="D978" s="10">
        <v>533.57156033093634</v>
      </c>
      <c r="E978" s="6" t="s">
        <v>7</v>
      </c>
      <c r="F978" s="8">
        <v>37095</v>
      </c>
      <c r="G978" s="10">
        <f>G977+D978*IF($E978="D",-1,1)</f>
        <v>9838.9149262016563</v>
      </c>
      <c r="H978" s="10">
        <f>H977+D978*IF(F978="",0,IF($E978="D",-1,1))</f>
        <v>9838.9149262016563</v>
      </c>
    </row>
    <row r="979" spans="1:8" x14ac:dyDescent="0.2">
      <c r="A979" s="8">
        <v>37091</v>
      </c>
      <c r="B979" s="7" t="s">
        <v>29</v>
      </c>
      <c r="C979" t="s">
        <v>41</v>
      </c>
      <c r="D979" s="10">
        <v>5404.3176610661976</v>
      </c>
      <c r="E979" s="6" t="s">
        <v>4</v>
      </c>
      <c r="F979" s="8">
        <v>37096</v>
      </c>
      <c r="G979" s="10">
        <f>G978+D979*IF($E979="D",-1,1)</f>
        <v>15243.232587267854</v>
      </c>
      <c r="H979" s="10">
        <f>H978+D979*IF(F979="",0,IF($E979="D",-1,1))</f>
        <v>15243.232587267854</v>
      </c>
    </row>
    <row r="980" spans="1:8" x14ac:dyDescent="0.2">
      <c r="A980" s="8">
        <v>37091</v>
      </c>
      <c r="B980" s="7" t="s">
        <v>34</v>
      </c>
      <c r="C980" t="s">
        <v>41</v>
      </c>
      <c r="D980" s="10">
        <v>1059.2462615689749</v>
      </c>
      <c r="E980" s="6" t="s">
        <v>4</v>
      </c>
      <c r="F980" s="8">
        <v>37096</v>
      </c>
      <c r="G980" s="10">
        <f>G979+D980*IF($E980="D",-1,1)</f>
        <v>16302.478848836829</v>
      </c>
      <c r="H980" s="10">
        <f>H979+D980*IF(F980="",0,IF($E980="D",-1,1))</f>
        <v>16302.478848836829</v>
      </c>
    </row>
    <row r="981" spans="1:8" x14ac:dyDescent="0.2">
      <c r="A981" s="8">
        <v>37072</v>
      </c>
      <c r="B981" s="7" t="s">
        <v>13</v>
      </c>
      <c r="C981" t="s">
        <v>41</v>
      </c>
      <c r="D981" s="10">
        <v>160.07146809928091</v>
      </c>
      <c r="E981" s="6" t="s">
        <v>7</v>
      </c>
      <c r="F981" s="8">
        <v>37098</v>
      </c>
      <c r="G981" s="10">
        <f>G980+D981*IF($E981="D",-1,1)</f>
        <v>16142.407380737548</v>
      </c>
      <c r="H981" s="10">
        <f>H980+D981*IF(F981="",0,IF($E981="D",-1,1))</f>
        <v>16142.407380737548</v>
      </c>
    </row>
    <row r="982" spans="1:8" x14ac:dyDescent="0.2">
      <c r="A982" s="8">
        <v>37072</v>
      </c>
      <c r="B982" s="7" t="s">
        <v>26</v>
      </c>
      <c r="C982" t="s">
        <v>41</v>
      </c>
      <c r="D982" s="10">
        <v>853.71449652949809</v>
      </c>
      <c r="E982" s="6" t="s">
        <v>7</v>
      </c>
      <c r="F982" s="8">
        <v>37098</v>
      </c>
      <c r="G982" s="10">
        <f>G981+D982*IF($E982="D",-1,1)</f>
        <v>15288.692884208051</v>
      </c>
      <c r="H982" s="10">
        <f>H981+D982*IF(F982="",0,IF($E982="D",-1,1))</f>
        <v>15288.692884208051</v>
      </c>
    </row>
    <row r="983" spans="1:8" x14ac:dyDescent="0.2">
      <c r="A983" s="8">
        <v>37078</v>
      </c>
      <c r="B983" s="7" t="s">
        <v>11</v>
      </c>
      <c r="C983" t="s">
        <v>41</v>
      </c>
      <c r="D983" s="10">
        <v>27.070371990846962</v>
      </c>
      <c r="E983" s="6" t="s">
        <v>7</v>
      </c>
      <c r="F983" s="8">
        <v>37098</v>
      </c>
      <c r="G983" s="10">
        <f>G982+D983*IF($E983="D",-1,1)</f>
        <v>15261.622512217204</v>
      </c>
      <c r="H983" s="10">
        <f>H982+D983*IF(F983="",0,IF($E983="D",-1,1))</f>
        <v>15261.622512217204</v>
      </c>
    </row>
    <row r="984" spans="1:8" x14ac:dyDescent="0.2">
      <c r="A984" s="8">
        <v>37078</v>
      </c>
      <c r="B984" s="7" t="s">
        <v>9</v>
      </c>
      <c r="C984" t="s">
        <v>41</v>
      </c>
      <c r="D984" s="10">
        <v>5.3052257998618808</v>
      </c>
      <c r="E984" s="6" t="s">
        <v>7</v>
      </c>
      <c r="F984" s="8">
        <v>37098</v>
      </c>
      <c r="G984" s="10">
        <f>G983+D984*IF($E984="D",-1,1)</f>
        <v>15256.317286417341</v>
      </c>
      <c r="H984" s="10">
        <f>H983+D984*IF(F984="",0,IF($E984="D",-1,1))</f>
        <v>15256.317286417341</v>
      </c>
    </row>
    <row r="985" spans="1:8" x14ac:dyDescent="0.2">
      <c r="A985" s="8">
        <v>37099</v>
      </c>
      <c r="B985" s="7" t="s">
        <v>32</v>
      </c>
      <c r="C985" t="s">
        <v>41</v>
      </c>
      <c r="D985" s="10">
        <v>2286.7352585611557</v>
      </c>
      <c r="E985" s="6" t="s">
        <v>7</v>
      </c>
      <c r="F985" s="8">
        <v>37098</v>
      </c>
      <c r="G985" s="10">
        <f>G984+D985*IF($E985="D",-1,1)</f>
        <v>12969.582027856186</v>
      </c>
      <c r="H985" s="10">
        <f>H984+D985*IF(F985="",0,IF($E985="D",-1,1))</f>
        <v>12969.582027856186</v>
      </c>
    </row>
    <row r="986" spans="1:8" x14ac:dyDescent="0.2">
      <c r="A986" s="8">
        <v>37099</v>
      </c>
      <c r="B986" s="7" t="s">
        <v>32</v>
      </c>
      <c r="C986" t="s">
        <v>41</v>
      </c>
      <c r="D986" s="10">
        <v>3048.9803447482077</v>
      </c>
      <c r="E986" s="6" t="s">
        <v>7</v>
      </c>
      <c r="F986" s="8">
        <v>37098</v>
      </c>
      <c r="G986" s="10">
        <f>G985+D986*IF($E986="D",-1,1)</f>
        <v>9920.6016831079778</v>
      </c>
      <c r="H986" s="10">
        <f>H985+D986*IF(F986="",0,IF($E986="D",-1,1))</f>
        <v>9920.6016831079778</v>
      </c>
    </row>
    <row r="987" spans="1:8" x14ac:dyDescent="0.2">
      <c r="A987" s="8">
        <v>37085</v>
      </c>
      <c r="B987" s="7" t="s">
        <v>16</v>
      </c>
      <c r="C987" t="s">
        <v>41</v>
      </c>
      <c r="D987" s="10">
        <v>55.261244258388892</v>
      </c>
      <c r="E987" s="6" t="s">
        <v>7</v>
      </c>
      <c r="F987" s="8">
        <v>37101</v>
      </c>
      <c r="G987" s="10">
        <f>G986+D987*IF($E987="D",-1,1)</f>
        <v>9865.3404388495892</v>
      </c>
      <c r="H987" s="10">
        <f>H986+D987*IF(F987="",0,IF($E987="D",-1,1))</f>
        <v>9865.3404388495892</v>
      </c>
    </row>
    <row r="988" spans="1:8" x14ac:dyDescent="0.2">
      <c r="A988" s="8">
        <v>37085</v>
      </c>
      <c r="B988" s="7" t="s">
        <v>16</v>
      </c>
      <c r="C988" t="s">
        <v>41</v>
      </c>
      <c r="D988" s="10">
        <v>1740.8153278339892</v>
      </c>
      <c r="E988" s="6" t="s">
        <v>7</v>
      </c>
      <c r="F988" s="8">
        <v>37101</v>
      </c>
      <c r="G988" s="10">
        <f>G987+D988*IF($E988="D",-1,1)</f>
        <v>8124.5251110156005</v>
      </c>
      <c r="H988" s="10">
        <f>H987+D988*IF(F988="",0,IF($E988="D",-1,1))</f>
        <v>8124.5251110156005</v>
      </c>
    </row>
    <row r="989" spans="1:8" x14ac:dyDescent="0.2">
      <c r="A989" s="8">
        <v>37103</v>
      </c>
      <c r="B989" s="7" t="s">
        <v>13</v>
      </c>
      <c r="C989" t="s">
        <v>41</v>
      </c>
      <c r="D989" s="10">
        <v>205.80617327050402</v>
      </c>
      <c r="E989" s="6" t="s">
        <v>7</v>
      </c>
      <c r="F989" s="8">
        <v>37102</v>
      </c>
      <c r="G989" s="10">
        <f>G988+D989*IF($E989="D",-1,1)</f>
        <v>7918.7189377450968</v>
      </c>
      <c r="H989" s="10">
        <f>H988+D989*IF(F989="",0,IF($E989="D",-1,1))</f>
        <v>7918.7189377450968</v>
      </c>
    </row>
    <row r="990" spans="1:8" x14ac:dyDescent="0.2">
      <c r="A990" s="8">
        <v>37103</v>
      </c>
      <c r="B990" s="7" t="s">
        <v>26</v>
      </c>
      <c r="C990" t="s">
        <v>41</v>
      </c>
      <c r="D990" s="10">
        <v>868.83134107875969</v>
      </c>
      <c r="E990" s="6" t="s">
        <v>7</v>
      </c>
      <c r="F990" s="8">
        <v>37102</v>
      </c>
      <c r="G990" s="10">
        <f>G989+D990*IF($E990="D",-1,1)</f>
        <v>7049.8875966663372</v>
      </c>
      <c r="H990" s="10">
        <f>H989+D990*IF(F990="",0,IF($E990="D",-1,1))</f>
        <v>7049.8875966663372</v>
      </c>
    </row>
    <row r="991" spans="1:8" x14ac:dyDescent="0.2">
      <c r="A991" s="8">
        <v>37087</v>
      </c>
      <c r="B991" s="7" t="s">
        <v>13</v>
      </c>
      <c r="C991" t="s">
        <v>41</v>
      </c>
      <c r="D991" s="10">
        <v>341.74496194110282</v>
      </c>
      <c r="E991" s="6" t="s">
        <v>7</v>
      </c>
      <c r="F991" s="8">
        <v>37103</v>
      </c>
      <c r="G991" s="10">
        <f>G990+D991*IF($E991="D",-1,1)</f>
        <v>6708.1426347252345</v>
      </c>
      <c r="H991" s="10">
        <f>H990+D991*IF(F991="",0,IF($E991="D",-1,1))</f>
        <v>6708.1426347252345</v>
      </c>
    </row>
    <row r="992" spans="1:8" x14ac:dyDescent="0.2">
      <c r="A992" s="8">
        <v>37087</v>
      </c>
      <c r="B992" s="7" t="s">
        <v>11</v>
      </c>
      <c r="C992" t="s">
        <v>41</v>
      </c>
      <c r="D992" s="10">
        <v>27.796029312897037</v>
      </c>
      <c r="E992" s="6" t="s">
        <v>7</v>
      </c>
      <c r="F992" s="8">
        <v>37103</v>
      </c>
      <c r="G992" s="10">
        <f>G991+D992*IF($E992="D",-1,1)</f>
        <v>6680.3466054123373</v>
      </c>
      <c r="H992" s="10">
        <f>H991+D992*IF(F992="",0,IF($E992="D",-1,1))</f>
        <v>6680.3466054123373</v>
      </c>
    </row>
    <row r="993" spans="1:8" x14ac:dyDescent="0.2">
      <c r="A993" s="8">
        <v>37087</v>
      </c>
      <c r="B993" s="7" t="s">
        <v>9</v>
      </c>
      <c r="C993" t="s">
        <v>41</v>
      </c>
      <c r="D993" s="10">
        <v>35.548061839419354</v>
      </c>
      <c r="E993" s="6" t="s">
        <v>7</v>
      </c>
      <c r="F993" s="8">
        <v>37103</v>
      </c>
      <c r="G993" s="10">
        <f>G992+D993*IF($E993="D",-1,1)</f>
        <v>6644.7985435729179</v>
      </c>
      <c r="H993" s="10">
        <f>H992+D993*IF(F993="",0,IF($E993="D",-1,1))</f>
        <v>6644.7985435729179</v>
      </c>
    </row>
    <row r="994" spans="1:8" x14ac:dyDescent="0.2">
      <c r="A994" s="8">
        <v>37088</v>
      </c>
      <c r="B994" s="7" t="s">
        <v>11</v>
      </c>
      <c r="C994" t="s">
        <v>41</v>
      </c>
      <c r="D994" s="10">
        <v>71.483344182621721</v>
      </c>
      <c r="E994" s="6" t="s">
        <v>7</v>
      </c>
      <c r="F994" s="8">
        <v>37103</v>
      </c>
      <c r="G994" s="10">
        <f>G993+D994*IF($E994="D",-1,1)</f>
        <v>6573.3151993902966</v>
      </c>
      <c r="H994" s="10">
        <f>H993+D994*IF(F994="",0,IF($E994="D",-1,1))</f>
        <v>6573.3151993902966</v>
      </c>
    </row>
    <row r="995" spans="1:8" x14ac:dyDescent="0.2">
      <c r="A995" s="8">
        <v>37088</v>
      </c>
      <c r="B995" s="7" t="s">
        <v>9</v>
      </c>
      <c r="C995" t="s">
        <v>41</v>
      </c>
      <c r="D995" s="10">
        <v>14.013113664462763</v>
      </c>
      <c r="E995" s="6" t="s">
        <v>7</v>
      </c>
      <c r="F995" s="8">
        <v>37103</v>
      </c>
      <c r="G995" s="10">
        <f>G994+D995*IF($E995="D",-1,1)</f>
        <v>6559.3020857258334</v>
      </c>
      <c r="H995" s="10">
        <f>H994+D995*IF(F995="",0,IF($E995="D",-1,1))</f>
        <v>6559.3020857258334</v>
      </c>
    </row>
    <row r="996" spans="1:8" x14ac:dyDescent="0.2">
      <c r="A996" s="8">
        <v>37102</v>
      </c>
      <c r="B996" s="7" t="s">
        <v>29</v>
      </c>
      <c r="C996" t="s">
        <v>41</v>
      </c>
      <c r="D996" s="10">
        <v>1097.6329241093547</v>
      </c>
      <c r="E996" s="6" t="s">
        <v>4</v>
      </c>
      <c r="F996" s="8">
        <v>37103</v>
      </c>
      <c r="G996" s="10">
        <f>G995+D996*IF($E996="D",-1,1)</f>
        <v>7656.9350098351879</v>
      </c>
      <c r="H996" s="10">
        <f>H995+D996*IF(F996="",0,IF($E996="D",-1,1))</f>
        <v>7656.9350098351879</v>
      </c>
    </row>
    <row r="997" spans="1:8" x14ac:dyDescent="0.2">
      <c r="A997" s="8">
        <v>37102</v>
      </c>
      <c r="B997" s="7" t="s">
        <v>34</v>
      </c>
      <c r="C997" t="s">
        <v>41</v>
      </c>
      <c r="D997" s="10">
        <v>215.13605312543353</v>
      </c>
      <c r="E997" s="6" t="s">
        <v>4</v>
      </c>
      <c r="F997" s="8">
        <v>37103</v>
      </c>
      <c r="G997" s="10">
        <f>G996+D997*IF($E997="D",-1,1)</f>
        <v>7872.071062960621</v>
      </c>
      <c r="H997" s="10">
        <f>H996+D997*IF(F997="",0,IF($E997="D",-1,1))</f>
        <v>7872.071062960621</v>
      </c>
    </row>
    <row r="998" spans="1:8" x14ac:dyDescent="0.2">
      <c r="A998" s="8">
        <v>37103</v>
      </c>
      <c r="B998" s="7" t="s">
        <v>13</v>
      </c>
      <c r="C998" t="s">
        <v>41</v>
      </c>
      <c r="D998" s="10">
        <v>115.70880408319448</v>
      </c>
      <c r="E998" s="6" t="s">
        <v>7</v>
      </c>
      <c r="F998" s="8">
        <v>37103</v>
      </c>
      <c r="G998" s="10">
        <f>G997+D998*IF($E998="D",-1,1)</f>
        <v>7756.3622588774269</v>
      </c>
      <c r="H998" s="10">
        <f>H997+D998*IF(F998="",0,IF($E998="D",-1,1))</f>
        <v>7756.3622588774269</v>
      </c>
    </row>
    <row r="999" spans="1:8" x14ac:dyDescent="0.2">
      <c r="A999" s="8">
        <v>37103</v>
      </c>
      <c r="B999" s="7" t="s">
        <v>26</v>
      </c>
      <c r="C999" t="s">
        <v>41</v>
      </c>
      <c r="D999" s="10">
        <v>1642.0969667219042</v>
      </c>
      <c r="E999" s="6" t="s">
        <v>7</v>
      </c>
      <c r="F999" s="8">
        <v>37103</v>
      </c>
      <c r="G999" s="10">
        <f>G998+D999*IF($E999="D",-1,1)</f>
        <v>6114.2652921555227</v>
      </c>
      <c r="H999" s="10">
        <f>H998+D999*IF(F999="",0,IF($E999="D",-1,1))</f>
        <v>6114.2652921555227</v>
      </c>
    </row>
    <row r="1000" spans="1:8" x14ac:dyDescent="0.2">
      <c r="A1000" s="8">
        <v>37104</v>
      </c>
      <c r="B1000" s="7" t="s">
        <v>8</v>
      </c>
      <c r="C1000" t="s">
        <v>41</v>
      </c>
      <c r="D1000" s="10">
        <v>6.0979606894964152E-3</v>
      </c>
      <c r="E1000" s="6" t="s">
        <v>4</v>
      </c>
      <c r="F1000" s="8">
        <v>37104</v>
      </c>
      <c r="G1000" s="10">
        <f>G999+D1000*IF($E1000="D",-1,1)</f>
        <v>6114.2713901162124</v>
      </c>
      <c r="H1000" s="10">
        <f>H999+D1000*IF(F1000="",0,IF($E1000="D",-1,1))</f>
        <v>6114.2713901162124</v>
      </c>
    </row>
    <row r="1001" spans="1:8" x14ac:dyDescent="0.2">
      <c r="A1001" s="8">
        <v>37104</v>
      </c>
      <c r="B1001" s="7" t="s">
        <v>5</v>
      </c>
      <c r="C1001" t="s">
        <v>41</v>
      </c>
      <c r="D1001" s="10">
        <v>10.23422374079572</v>
      </c>
      <c r="E1001" s="6" t="s">
        <v>7</v>
      </c>
      <c r="F1001" s="8">
        <v>37104</v>
      </c>
      <c r="G1001" s="10">
        <f>G1000+D1001*IF($E1001="D",-1,1)</f>
        <v>6104.0371663754167</v>
      </c>
      <c r="H1001" s="10">
        <f>H1000+D1001*IF(F1001="",0,IF($E1001="D",-1,1))</f>
        <v>6104.0371663754167</v>
      </c>
    </row>
    <row r="1002" spans="1:8" x14ac:dyDescent="0.2">
      <c r="A1002" s="8">
        <v>37104</v>
      </c>
      <c r="B1002" s="7" t="s">
        <v>9</v>
      </c>
      <c r="C1002" t="s">
        <v>41</v>
      </c>
      <c r="D1002" s="10">
        <v>2.0059078531959611</v>
      </c>
      <c r="E1002" s="6" t="s">
        <v>7</v>
      </c>
      <c r="F1002" s="8">
        <v>37104</v>
      </c>
      <c r="G1002" s="10">
        <f>G1001+D1002*IF($E1002="D",-1,1)</f>
        <v>6102.0312585222209</v>
      </c>
      <c r="H1002" s="10">
        <f>H1001+D1002*IF(F1002="",0,IF($E1002="D",-1,1))</f>
        <v>6102.0312585222209</v>
      </c>
    </row>
    <row r="1003" spans="1:8" x14ac:dyDescent="0.2">
      <c r="A1003" s="8">
        <v>37105</v>
      </c>
      <c r="B1003" s="7" t="s">
        <v>32</v>
      </c>
      <c r="C1003" t="s">
        <v>41</v>
      </c>
      <c r="D1003" s="10">
        <v>679.11006361697491</v>
      </c>
      <c r="E1003" s="6" t="s">
        <v>7</v>
      </c>
      <c r="F1003" s="8">
        <v>37104</v>
      </c>
      <c r="G1003" s="10">
        <f>G1002+D1003*IF($E1003="D",-1,1)</f>
        <v>5422.921194905246</v>
      </c>
      <c r="H1003" s="10">
        <f>H1002+D1003*IF(F1003="",0,IF($E1003="D",-1,1))</f>
        <v>5422.921194905246</v>
      </c>
    </row>
    <row r="1004" spans="1:8" x14ac:dyDescent="0.2">
      <c r="A1004" s="8">
        <v>37105</v>
      </c>
      <c r="B1004" s="7" t="s">
        <v>32</v>
      </c>
      <c r="C1004" t="s">
        <v>41</v>
      </c>
      <c r="D1004" s="10">
        <v>539.11003312717139</v>
      </c>
      <c r="E1004" s="6" t="s">
        <v>7</v>
      </c>
      <c r="F1004" s="8">
        <v>37104</v>
      </c>
      <c r="G1004" s="10">
        <f>G1003+D1004*IF($E1004="D",-1,1)</f>
        <v>4883.8111617780742</v>
      </c>
      <c r="H1004" s="10">
        <f>H1003+D1004*IF(F1004="",0,IF($E1004="D",-1,1))</f>
        <v>4883.8111617780742</v>
      </c>
    </row>
    <row r="1005" spans="1:8" x14ac:dyDescent="0.2">
      <c r="A1005" s="8">
        <v>37106</v>
      </c>
      <c r="B1005" s="7" t="s">
        <v>32</v>
      </c>
      <c r="C1005" t="s">
        <v>41</v>
      </c>
      <c r="D1005" s="10">
        <v>989.09989526752508</v>
      </c>
      <c r="E1005" s="6" t="s">
        <v>7</v>
      </c>
      <c r="F1005" s="8">
        <v>37105</v>
      </c>
      <c r="G1005" s="10">
        <f>G1004+D1005*IF($E1005="D",-1,1)</f>
        <v>3894.7112665105492</v>
      </c>
      <c r="H1005" s="10">
        <f>H1004+D1005*IF(F1005="",0,IF($E1005="D",-1,1))</f>
        <v>3894.7112665105492</v>
      </c>
    </row>
    <row r="1006" spans="1:8" x14ac:dyDescent="0.2">
      <c r="A1006" s="8">
        <v>37103</v>
      </c>
      <c r="B1006" s="7" t="s">
        <v>29</v>
      </c>
      <c r="C1006" t="s">
        <v>41</v>
      </c>
      <c r="D1006" s="10">
        <v>762.24508618705192</v>
      </c>
      <c r="E1006" s="6" t="s">
        <v>4</v>
      </c>
      <c r="F1006" s="8">
        <v>37106</v>
      </c>
      <c r="G1006" s="10">
        <f>G1005+D1006*IF($E1006="D",-1,1)</f>
        <v>4656.9563526976008</v>
      </c>
      <c r="H1006" s="10">
        <f>H1005+D1006*IF(F1006="",0,IF($E1006="D",-1,1))</f>
        <v>4656.9563526976008</v>
      </c>
    </row>
    <row r="1007" spans="1:8" x14ac:dyDescent="0.2">
      <c r="A1007" s="8">
        <v>37103</v>
      </c>
      <c r="B1007" s="7" t="s">
        <v>34</v>
      </c>
      <c r="C1007" t="s">
        <v>41</v>
      </c>
      <c r="D1007" s="10">
        <v>149.40003689266217</v>
      </c>
      <c r="E1007" s="6" t="s">
        <v>4</v>
      </c>
      <c r="F1007" s="8">
        <v>37106</v>
      </c>
      <c r="G1007" s="10">
        <f>G1006+D1007*IF($E1007="D",-1,1)</f>
        <v>4806.3563895902626</v>
      </c>
      <c r="H1007" s="10">
        <f>H1006+D1007*IF(F1007="",0,IF($E1007="D",-1,1))</f>
        <v>4806.3563895902626</v>
      </c>
    </row>
    <row r="1008" spans="1:8" x14ac:dyDescent="0.2">
      <c r="A1008" s="8">
        <v>37104</v>
      </c>
      <c r="B1008" s="7" t="s">
        <v>30</v>
      </c>
      <c r="C1008" t="s">
        <v>41</v>
      </c>
      <c r="D1008" s="10">
        <v>147.00506283186246</v>
      </c>
      <c r="E1008" s="6" t="s">
        <v>7</v>
      </c>
      <c r="F1008" s="8">
        <v>37108</v>
      </c>
      <c r="G1008" s="10">
        <f>G1007+D1008*IF($E1008="D",-1,1)</f>
        <v>4659.3513267584003</v>
      </c>
      <c r="H1008" s="10">
        <f>H1007+D1008*IF(F1008="",0,IF($E1008="D",-1,1))</f>
        <v>4659.3513267584003</v>
      </c>
    </row>
    <row r="1009" spans="1:8" x14ac:dyDescent="0.2">
      <c r="A1009" s="8">
        <v>37104</v>
      </c>
      <c r="B1009" s="7" t="s">
        <v>9</v>
      </c>
      <c r="C1009" t="s">
        <v>41</v>
      </c>
      <c r="D1009" s="10">
        <v>34.918447398228849</v>
      </c>
      <c r="E1009" s="6" t="s">
        <v>7</v>
      </c>
      <c r="F1009" s="8">
        <v>37108</v>
      </c>
      <c r="G1009" s="10">
        <f>G1008+D1009*IF($E1009="D",-1,1)</f>
        <v>4624.4328793601717</v>
      </c>
      <c r="H1009" s="10">
        <f>H1008+D1009*IF(F1009="",0,IF($E1009="D",-1,1))</f>
        <v>4624.4328793601717</v>
      </c>
    </row>
    <row r="1010" spans="1:8" x14ac:dyDescent="0.2">
      <c r="A1010" s="8">
        <v>37104</v>
      </c>
      <c r="B1010" s="7" t="s">
        <v>27</v>
      </c>
      <c r="C1010" t="s">
        <v>41</v>
      </c>
      <c r="D1010" s="10">
        <v>31.148383201947688</v>
      </c>
      <c r="E1010" s="6" t="s">
        <v>7</v>
      </c>
      <c r="F1010" s="8">
        <v>37108</v>
      </c>
      <c r="G1010" s="10">
        <f>G1009+D1010*IF($E1010="D",-1,1)</f>
        <v>4593.2844961582241</v>
      </c>
      <c r="H1010" s="10">
        <f>H1009+D1010*IF(F1010="",0,IF($E1010="D",-1,1))</f>
        <v>4593.2844961582241</v>
      </c>
    </row>
    <row r="1011" spans="1:8" x14ac:dyDescent="0.2">
      <c r="A1011" s="8">
        <v>37104</v>
      </c>
      <c r="B1011" s="7" t="s">
        <v>27</v>
      </c>
      <c r="C1011" t="s">
        <v>41</v>
      </c>
      <c r="D1011" s="10">
        <v>4.7365909655663403</v>
      </c>
      <c r="E1011" s="6" t="s">
        <v>7</v>
      </c>
      <c r="F1011" s="8">
        <v>37108</v>
      </c>
      <c r="G1011" s="10">
        <f>G1010+D1011*IF($E1011="D",-1,1)</f>
        <v>4588.5479051926577</v>
      </c>
      <c r="H1011" s="10">
        <f>H1010+D1011*IF(F1011="",0,IF($E1011="D",-1,1))</f>
        <v>4588.5479051926577</v>
      </c>
    </row>
    <row r="1012" spans="1:8" x14ac:dyDescent="0.2">
      <c r="A1012" s="8">
        <v>37104</v>
      </c>
      <c r="B1012" s="7" t="s">
        <v>30</v>
      </c>
      <c r="C1012" t="s">
        <v>41</v>
      </c>
      <c r="D1012" s="10">
        <v>209.57928644712993</v>
      </c>
      <c r="E1012" s="6" t="s">
        <v>7</v>
      </c>
      <c r="F1012" s="8">
        <v>37108</v>
      </c>
      <c r="G1012" s="10">
        <f>G1011+D1012*IF($E1012="D",-1,1)</f>
        <v>4378.9686187455281</v>
      </c>
      <c r="H1012" s="10">
        <f>H1011+D1012*IF(F1012="",0,IF($E1012="D",-1,1))</f>
        <v>4378.9686187455281</v>
      </c>
    </row>
    <row r="1013" spans="1:8" x14ac:dyDescent="0.2">
      <c r="A1013" s="8">
        <v>37104</v>
      </c>
      <c r="B1013" s="7" t="s">
        <v>9</v>
      </c>
      <c r="C1013" t="s">
        <v>41</v>
      </c>
      <c r="D1013" s="10">
        <v>48.154071074780816</v>
      </c>
      <c r="E1013" s="6" t="s">
        <v>7</v>
      </c>
      <c r="F1013" s="8">
        <v>37108</v>
      </c>
      <c r="G1013" s="10">
        <f>G1012+D1013*IF($E1013="D",-1,1)</f>
        <v>4330.8145476707477</v>
      </c>
      <c r="H1013" s="10">
        <f>H1012+D1013*IF(F1013="",0,IF($E1013="D",-1,1))</f>
        <v>4330.8145476707477</v>
      </c>
    </row>
    <row r="1014" spans="1:8" x14ac:dyDescent="0.2">
      <c r="A1014" s="8">
        <v>37104</v>
      </c>
      <c r="B1014" s="7" t="s">
        <v>27</v>
      </c>
      <c r="C1014" t="s">
        <v>41</v>
      </c>
      <c r="D1014" s="10">
        <v>36.102976262163523</v>
      </c>
      <c r="E1014" s="6" t="s">
        <v>7</v>
      </c>
      <c r="F1014" s="8">
        <v>37108</v>
      </c>
      <c r="G1014" s="10">
        <f>G1013+D1014*IF($E1014="D",-1,1)</f>
        <v>4294.7115714085839</v>
      </c>
      <c r="H1014" s="10">
        <f>H1013+D1014*IF(F1014="",0,IF($E1014="D",-1,1))</f>
        <v>4294.7115714085839</v>
      </c>
    </row>
    <row r="1015" spans="1:8" x14ac:dyDescent="0.2">
      <c r="A1015" s="8">
        <v>37104</v>
      </c>
      <c r="B1015" s="7" t="s">
        <v>27</v>
      </c>
      <c r="C1015" t="s">
        <v>41</v>
      </c>
      <c r="D1015" s="10">
        <v>6.7992261687885032</v>
      </c>
      <c r="E1015" s="6" t="s">
        <v>7</v>
      </c>
      <c r="F1015" s="8">
        <v>37108</v>
      </c>
      <c r="G1015" s="10">
        <f>G1014+D1015*IF($E1015="D",-1,1)</f>
        <v>4287.9123452397953</v>
      </c>
      <c r="H1015" s="10">
        <f>H1014+D1015*IF(F1015="",0,IF($E1015="D",-1,1))</f>
        <v>4287.9123452397953</v>
      </c>
    </row>
    <row r="1016" spans="1:8" x14ac:dyDescent="0.2">
      <c r="A1016" s="8">
        <v>37091</v>
      </c>
      <c r="B1016" s="7" t="s">
        <v>32</v>
      </c>
      <c r="C1016" t="s">
        <v>41</v>
      </c>
      <c r="D1016" s="10">
        <v>2557.4847131747965</v>
      </c>
      <c r="E1016" s="6" t="s">
        <v>7</v>
      </c>
      <c r="F1016" s="8">
        <v>37117</v>
      </c>
      <c r="G1016" s="10">
        <f>G1015+D1016*IF($E1016="D",-1,1)</f>
        <v>1730.4276320649988</v>
      </c>
      <c r="H1016" s="10">
        <f>H1015+D1016*IF(F1016="",0,IF($E1016="D",-1,1))</f>
        <v>1730.4276320649988</v>
      </c>
    </row>
    <row r="1017" spans="1:8" x14ac:dyDescent="0.2">
      <c r="A1017" s="8">
        <v>37120</v>
      </c>
      <c r="B1017" t="s">
        <v>11</v>
      </c>
      <c r="C1017" t="s">
        <v>41</v>
      </c>
      <c r="D1017" s="10">
        <v>1.02</v>
      </c>
      <c r="E1017" s="6" t="s">
        <v>7</v>
      </c>
      <c r="F1017" s="15">
        <v>37120</v>
      </c>
      <c r="G1017" s="10">
        <f>G1016+D1017*IF($E1017="D",-1,1)</f>
        <v>1729.4076320649988</v>
      </c>
      <c r="H1017" s="10">
        <f>H1016+D1017*IF(F1017="",0,IF($E1017="D",-1,1))</f>
        <v>1729.4076320649988</v>
      </c>
    </row>
    <row r="1018" spans="1:8" x14ac:dyDescent="0.2">
      <c r="A1018" s="8">
        <v>37117</v>
      </c>
      <c r="B1018" s="7" t="s">
        <v>29</v>
      </c>
      <c r="C1018" t="s">
        <v>41</v>
      </c>
      <c r="D1018" s="10">
        <v>487.8368551597132</v>
      </c>
      <c r="E1018" s="6" t="s">
        <v>4</v>
      </c>
      <c r="F1018" s="8">
        <v>37123</v>
      </c>
      <c r="G1018" s="10">
        <f>G1017+D1018*IF($E1018="D",-1,1)</f>
        <v>2217.244487224712</v>
      </c>
      <c r="H1018" s="10">
        <f>H1017+D1018*IF(F1018="",0,IF($E1018="D",-1,1))</f>
        <v>2217.244487224712</v>
      </c>
    </row>
    <row r="1019" spans="1:8" x14ac:dyDescent="0.2">
      <c r="A1019" s="8">
        <v>37117</v>
      </c>
      <c r="B1019" s="7" t="s">
        <v>34</v>
      </c>
      <c r="C1019" t="s">
        <v>41</v>
      </c>
      <c r="D1019" s="10">
        <v>95.616023611303802</v>
      </c>
      <c r="E1019" s="6" t="s">
        <v>4</v>
      </c>
      <c r="F1019" s="8">
        <v>37123</v>
      </c>
      <c r="G1019" s="10">
        <f>G1018+D1019*IF($E1019="D",-1,1)</f>
        <v>2312.8605108360157</v>
      </c>
      <c r="H1019" s="10">
        <f>H1018+D1019*IF(F1019="",0,IF($E1019="D",-1,1))</f>
        <v>2312.8605108360157</v>
      </c>
    </row>
    <row r="1020" spans="1:8" x14ac:dyDescent="0.2">
      <c r="A1020" s="8">
        <v>37123</v>
      </c>
      <c r="B1020" s="7" t="s">
        <v>14</v>
      </c>
      <c r="C1020" t="s">
        <v>41</v>
      </c>
      <c r="D1020" s="10">
        <v>367.99973168972969</v>
      </c>
      <c r="E1020" s="6" t="s">
        <v>7</v>
      </c>
      <c r="F1020" s="8">
        <v>37123</v>
      </c>
      <c r="G1020" s="10">
        <f>G1019+D1020*IF($E1020="D",-1,1)</f>
        <v>1944.8607791462859</v>
      </c>
      <c r="H1020" s="10">
        <f>H1019+D1020*IF(F1020="",0,IF($E1020="D",-1,1))</f>
        <v>1944.8607791462859</v>
      </c>
    </row>
    <row r="1021" spans="1:8" x14ac:dyDescent="0.2">
      <c r="A1021" s="8">
        <v>37133</v>
      </c>
      <c r="B1021" s="7" t="s">
        <v>13</v>
      </c>
      <c r="C1021" t="s">
        <v>41</v>
      </c>
      <c r="D1021" s="10">
        <v>-191.796108586386</v>
      </c>
      <c r="E1021" s="6" t="s">
        <v>7</v>
      </c>
      <c r="F1021" s="8">
        <v>37133</v>
      </c>
      <c r="G1021" s="10">
        <f>G1020+D1021*IF($E1021="D",-1,1)</f>
        <v>2136.6568877326717</v>
      </c>
      <c r="H1021" s="10">
        <f>H1020+D1021*IF(F1021="",0,IF($E1021="D",-1,1))</f>
        <v>2136.6568877326717</v>
      </c>
    </row>
    <row r="1022" spans="1:8" x14ac:dyDescent="0.2">
      <c r="A1022" s="8">
        <v>37133</v>
      </c>
      <c r="B1022" s="7" t="s">
        <v>9</v>
      </c>
      <c r="C1022" t="s">
        <v>41</v>
      </c>
      <c r="D1022" s="10">
        <v>191.796108586386</v>
      </c>
      <c r="E1022" s="6" t="s">
        <v>7</v>
      </c>
      <c r="F1022" s="8">
        <v>37133</v>
      </c>
      <c r="G1022" s="10">
        <f>G1021+D1022*IF($E1022="D",-1,1)</f>
        <v>1944.8607791462857</v>
      </c>
      <c r="H1022" s="10">
        <f>H1021+D1022*IF(F1022="",0,IF($E1022="D",-1,1))</f>
        <v>1944.8607791462857</v>
      </c>
    </row>
    <row r="1023" spans="1:8" x14ac:dyDescent="0.2">
      <c r="A1023" s="8">
        <v>37118</v>
      </c>
      <c r="B1023" s="7" t="s">
        <v>11</v>
      </c>
      <c r="C1023" t="s">
        <v>41</v>
      </c>
      <c r="D1023" s="10">
        <v>54.689560443748604</v>
      </c>
      <c r="E1023" s="6" t="s">
        <v>7</v>
      </c>
      <c r="F1023" s="8">
        <v>37134</v>
      </c>
      <c r="G1023" s="10">
        <f>G1022+D1023*IF($E1023="D",-1,1)</f>
        <v>1890.1712187025371</v>
      </c>
      <c r="H1023" s="10">
        <f>H1022+D1023*IF(F1023="",0,IF($E1023="D",-1,1))</f>
        <v>1890.1712187025371</v>
      </c>
    </row>
    <row r="1024" spans="1:8" x14ac:dyDescent="0.2">
      <c r="A1024" s="8">
        <v>37118</v>
      </c>
      <c r="B1024" s="7" t="s">
        <v>13</v>
      </c>
      <c r="C1024" t="s">
        <v>41</v>
      </c>
      <c r="D1024" s="10">
        <v>166.26394717946454</v>
      </c>
      <c r="E1024" s="6" t="s">
        <v>7</v>
      </c>
      <c r="F1024" s="8">
        <v>37134</v>
      </c>
      <c r="G1024" s="10">
        <f>G1023+D1024*IF($E1024="D",-1,1)</f>
        <v>1723.9072715230725</v>
      </c>
      <c r="H1024" s="10">
        <f>H1023+D1024*IF(F1024="",0,IF($E1024="D",-1,1))</f>
        <v>1723.9072715230725</v>
      </c>
    </row>
    <row r="1025" spans="1:8" x14ac:dyDescent="0.2">
      <c r="A1025" s="8">
        <v>37118</v>
      </c>
      <c r="B1025" s="7" t="s">
        <v>9</v>
      </c>
      <c r="C1025" t="s">
        <v>41</v>
      </c>
      <c r="D1025" s="10">
        <v>22.062421774598029</v>
      </c>
      <c r="E1025" s="6" t="s">
        <v>7</v>
      </c>
      <c r="F1025" s="8">
        <v>37134</v>
      </c>
      <c r="G1025" s="10">
        <f>G1024+D1025*IF($E1025="D",-1,1)</f>
        <v>1701.8448497484744</v>
      </c>
      <c r="H1025" s="10">
        <f>H1024+D1025*IF(F1025="",0,IF($E1025="D",-1,1))</f>
        <v>1701.8448497484744</v>
      </c>
    </row>
    <row r="1026" spans="1:8" x14ac:dyDescent="0.2">
      <c r="A1026" s="8">
        <v>37134</v>
      </c>
      <c r="B1026" s="7" t="s">
        <v>26</v>
      </c>
      <c r="C1026" t="s">
        <v>41</v>
      </c>
      <c r="D1026" s="10">
        <v>0</v>
      </c>
      <c r="E1026" s="6" t="s">
        <v>7</v>
      </c>
      <c r="F1026" s="8">
        <v>37134</v>
      </c>
      <c r="G1026" s="10">
        <f>G1025+D1026*IF($E1026="D",-1,1)</f>
        <v>1701.8448497484744</v>
      </c>
      <c r="H1026" s="10">
        <f>H1025+D1026*IF(F1026="",0,IF($E1026="D",-1,1))</f>
        <v>1701.8448497484744</v>
      </c>
    </row>
    <row r="1027" spans="1:8" x14ac:dyDescent="0.2">
      <c r="A1027" s="8">
        <v>37134</v>
      </c>
      <c r="B1027" s="7" t="s">
        <v>13</v>
      </c>
      <c r="C1027" t="s">
        <v>41</v>
      </c>
      <c r="D1027" s="10">
        <v>0</v>
      </c>
      <c r="E1027" s="6" t="s">
        <v>7</v>
      </c>
      <c r="F1027" s="8">
        <v>37134</v>
      </c>
      <c r="G1027" s="10">
        <f>G1026+D1027*IF($E1027="D",-1,1)</f>
        <v>1701.8448497484744</v>
      </c>
      <c r="H1027" s="10">
        <f>H1026+D1027*IF(F1027="",0,IF($E1027="D",-1,1))</f>
        <v>1701.8448497484744</v>
      </c>
    </row>
    <row r="1028" spans="1:8" x14ac:dyDescent="0.2">
      <c r="A1028" s="8">
        <v>37119</v>
      </c>
      <c r="B1028" s="7" t="s">
        <v>11</v>
      </c>
      <c r="C1028" t="s">
        <v>41</v>
      </c>
      <c r="D1028" s="10">
        <v>53.457772384470331</v>
      </c>
      <c r="E1028" s="6" t="s">
        <v>7</v>
      </c>
      <c r="F1028" s="8">
        <v>37136</v>
      </c>
      <c r="G1028" s="10">
        <f>G1027+D1028*IF($E1028="D",-1,1)</f>
        <v>1648.3870773640042</v>
      </c>
      <c r="H1028" s="10">
        <f>H1027+D1028*IF(F1028="",0,IF($E1028="D",-1,1))</f>
        <v>1648.3870773640042</v>
      </c>
    </row>
    <row r="1029" spans="1:8" x14ac:dyDescent="0.2">
      <c r="A1029" s="8">
        <v>37119</v>
      </c>
      <c r="B1029" s="7" t="s">
        <v>9</v>
      </c>
      <c r="C1029" t="s">
        <v>41</v>
      </c>
      <c r="D1029" s="10">
        <v>10.47934544489959</v>
      </c>
      <c r="E1029" s="6" t="s">
        <v>7</v>
      </c>
      <c r="F1029" s="8">
        <v>37136</v>
      </c>
      <c r="G1029" s="10">
        <f>G1028+D1029*IF($E1029="D",-1,1)</f>
        <v>1637.9077319191047</v>
      </c>
      <c r="H1029" s="10">
        <f>H1028+D1029*IF(F1029="",0,IF($E1029="D",-1,1))</f>
        <v>1637.9077319191047</v>
      </c>
    </row>
    <row r="1030" spans="1:8" x14ac:dyDescent="0.2">
      <c r="A1030" s="8">
        <v>37134</v>
      </c>
      <c r="B1030" s="7" t="s">
        <v>3</v>
      </c>
      <c r="C1030" t="s">
        <v>41</v>
      </c>
      <c r="D1030" s="10">
        <v>891.78101613367949</v>
      </c>
      <c r="E1030" s="6" t="s">
        <v>4</v>
      </c>
      <c r="F1030" s="8">
        <v>37136</v>
      </c>
      <c r="G1030" s="10">
        <f>G1029+D1030*IF($E1030="D",-1,1)</f>
        <v>2529.6887480527839</v>
      </c>
      <c r="H1030" s="10">
        <f>H1029+D1030*IF(F1030="",0,IF($E1030="D",-1,1))</f>
        <v>2529.6887480527839</v>
      </c>
    </row>
    <row r="1031" spans="1:8" x14ac:dyDescent="0.2">
      <c r="A1031" s="8">
        <v>37137</v>
      </c>
      <c r="B1031" s="7" t="s">
        <v>5</v>
      </c>
      <c r="C1031" t="s">
        <v>41</v>
      </c>
      <c r="D1031" s="10">
        <v>10.229329056630236</v>
      </c>
      <c r="E1031" s="6" t="s">
        <v>7</v>
      </c>
      <c r="F1031" s="8">
        <v>37137</v>
      </c>
      <c r="G1031" s="10">
        <f>G1030+D1031*IF($E1031="D",-1,1)</f>
        <v>2519.4594189961535</v>
      </c>
      <c r="H1031" s="10">
        <f>H1030+D1031*IF(F1031="",0,IF($E1031="D",-1,1))</f>
        <v>2519.4594189961535</v>
      </c>
    </row>
    <row r="1032" spans="1:8" x14ac:dyDescent="0.2">
      <c r="A1032" s="8">
        <v>37137</v>
      </c>
      <c r="B1032" s="7" t="s">
        <v>9</v>
      </c>
      <c r="C1032" t="s">
        <v>41</v>
      </c>
      <c r="D1032" s="10">
        <v>2.0108025373614447</v>
      </c>
      <c r="E1032" s="6" t="s">
        <v>7</v>
      </c>
      <c r="F1032" s="8">
        <v>37137</v>
      </c>
      <c r="G1032" s="10">
        <f>G1031+D1032*IF($E1032="D",-1,1)</f>
        <v>2517.448616458792</v>
      </c>
      <c r="H1032" s="10">
        <f>H1031+D1032*IF(F1032="",0,IF($E1032="D",-1,1))</f>
        <v>2517.448616458792</v>
      </c>
    </row>
    <row r="1033" spans="1:8" x14ac:dyDescent="0.2">
      <c r="A1033" s="8">
        <v>37135</v>
      </c>
      <c r="B1033" s="7" t="s">
        <v>30</v>
      </c>
      <c r="C1033" t="s">
        <v>41</v>
      </c>
      <c r="D1033" s="10">
        <v>147.00506283186246</v>
      </c>
      <c r="E1033" s="6" t="s">
        <v>7</v>
      </c>
      <c r="F1033" s="8">
        <v>37138</v>
      </c>
      <c r="G1033" s="10">
        <f>G1032+D1033*IF($E1033="D",-1,1)</f>
        <v>2370.4435536269293</v>
      </c>
      <c r="H1033" s="10">
        <f>H1032+D1033*IF(F1033="",0,IF($E1033="D",-1,1))</f>
        <v>2370.4435536269293</v>
      </c>
    </row>
    <row r="1034" spans="1:8" x14ac:dyDescent="0.2">
      <c r="A1034" s="8">
        <v>37135</v>
      </c>
      <c r="B1034" s="7" t="s">
        <v>9</v>
      </c>
      <c r="C1034" t="s">
        <v>41</v>
      </c>
      <c r="D1034" s="10">
        <v>34.918447398228849</v>
      </c>
      <c r="E1034" s="6" t="s">
        <v>7</v>
      </c>
      <c r="F1034" s="8">
        <v>37138</v>
      </c>
      <c r="G1034" s="10">
        <f>G1033+D1034*IF($E1034="D",-1,1)</f>
        <v>2335.5251062287007</v>
      </c>
      <c r="H1034" s="10">
        <f>H1033+D1034*IF(F1034="",0,IF($E1034="D",-1,1))</f>
        <v>2335.5251062287007</v>
      </c>
    </row>
    <row r="1035" spans="1:8" x14ac:dyDescent="0.2">
      <c r="A1035" s="8">
        <v>37135</v>
      </c>
      <c r="B1035" s="7" t="s">
        <v>27</v>
      </c>
      <c r="C1035" t="s">
        <v>41</v>
      </c>
      <c r="D1035" s="10">
        <v>31.148383201947688</v>
      </c>
      <c r="E1035" s="6" t="s">
        <v>7</v>
      </c>
      <c r="F1035" s="8">
        <v>37138</v>
      </c>
      <c r="G1035" s="10">
        <f>G1034+D1035*IF($E1035="D",-1,1)</f>
        <v>2304.3767230267531</v>
      </c>
      <c r="H1035" s="10">
        <f>H1034+D1035*IF(F1035="",0,IF($E1035="D",-1,1))</f>
        <v>2304.3767230267531</v>
      </c>
    </row>
    <row r="1036" spans="1:8" x14ac:dyDescent="0.2">
      <c r="A1036" s="8">
        <v>37135</v>
      </c>
      <c r="B1036" s="7" t="s">
        <v>27</v>
      </c>
      <c r="C1036" t="s">
        <v>41</v>
      </c>
      <c r="D1036" s="10">
        <v>4.7365909655663403</v>
      </c>
      <c r="E1036" s="6" t="s">
        <v>7</v>
      </c>
      <c r="F1036" s="8">
        <v>37138</v>
      </c>
      <c r="G1036" s="10">
        <f>G1035+D1036*IF($E1036="D",-1,1)</f>
        <v>2299.6401320611867</v>
      </c>
      <c r="H1036" s="10">
        <f>H1035+D1036*IF(F1036="",0,IF($E1036="D",-1,1))</f>
        <v>2299.6401320611867</v>
      </c>
    </row>
    <row r="1037" spans="1:8" x14ac:dyDescent="0.2">
      <c r="A1037" s="8">
        <v>37135</v>
      </c>
      <c r="B1037" s="7" t="s">
        <v>30</v>
      </c>
      <c r="C1037" t="s">
        <v>41</v>
      </c>
      <c r="D1037" s="10">
        <v>209.57928644712993</v>
      </c>
      <c r="E1037" s="6" t="s">
        <v>7</v>
      </c>
      <c r="F1037" s="8">
        <v>37138</v>
      </c>
      <c r="G1037" s="10">
        <f>G1036+D1037*IF($E1037="D",-1,1)</f>
        <v>2090.0608456140567</v>
      </c>
      <c r="H1037" s="10">
        <f>H1036+D1037*IF(F1037="",0,IF($E1037="D",-1,1))</f>
        <v>2090.0608456140567</v>
      </c>
    </row>
    <row r="1038" spans="1:8" x14ac:dyDescent="0.2">
      <c r="A1038" s="8">
        <v>37135</v>
      </c>
      <c r="B1038" s="7" t="s">
        <v>9</v>
      </c>
      <c r="C1038" t="s">
        <v>41</v>
      </c>
      <c r="D1038" s="10">
        <v>48.154071074780816</v>
      </c>
      <c r="E1038" s="6" t="s">
        <v>7</v>
      </c>
      <c r="F1038" s="8">
        <v>37138</v>
      </c>
      <c r="G1038" s="10">
        <f>G1037+D1038*IF($E1038="D",-1,1)</f>
        <v>2041.9067745392758</v>
      </c>
      <c r="H1038" s="10">
        <f>H1037+D1038*IF(F1038="",0,IF($E1038="D",-1,1))</f>
        <v>2041.9067745392758</v>
      </c>
    </row>
    <row r="1039" spans="1:8" x14ac:dyDescent="0.2">
      <c r="A1039" s="8">
        <v>37135</v>
      </c>
      <c r="B1039" s="7" t="s">
        <v>27</v>
      </c>
      <c r="C1039" t="s">
        <v>41</v>
      </c>
      <c r="D1039" s="10">
        <v>36.102976262163523</v>
      </c>
      <c r="E1039" s="6" t="s">
        <v>7</v>
      </c>
      <c r="F1039" s="8">
        <v>37138</v>
      </c>
      <c r="G1039" s="10">
        <f>G1038+D1039*IF($E1039="D",-1,1)</f>
        <v>2005.8037982771123</v>
      </c>
      <c r="H1039" s="10">
        <f>H1038+D1039*IF(F1039="",0,IF($E1039="D",-1,1))</f>
        <v>2005.8037982771123</v>
      </c>
    </row>
    <row r="1040" spans="1:8" x14ac:dyDescent="0.2">
      <c r="A1040" s="8">
        <v>37135</v>
      </c>
      <c r="B1040" s="7" t="s">
        <v>27</v>
      </c>
      <c r="C1040" t="s">
        <v>41</v>
      </c>
      <c r="D1040" s="10">
        <v>6.7992261687885032</v>
      </c>
      <c r="E1040" s="6" t="s">
        <v>7</v>
      </c>
      <c r="F1040" s="8">
        <v>37138</v>
      </c>
      <c r="G1040" s="10">
        <f>G1039+D1040*IF($E1040="D",-1,1)</f>
        <v>1999.0045721083238</v>
      </c>
      <c r="H1040" s="10">
        <f>H1039+D1040*IF(F1040="",0,IF($E1040="D",-1,1))</f>
        <v>1999.0045721083238</v>
      </c>
    </row>
    <row r="1041" spans="1:8" x14ac:dyDescent="0.2">
      <c r="A1041" s="8">
        <v>37140</v>
      </c>
      <c r="B1041" t="s">
        <v>5</v>
      </c>
      <c r="C1041" t="s">
        <v>41</v>
      </c>
      <c r="D1041" s="10">
        <v>152.44901723741037</v>
      </c>
      <c r="E1041" s="6" t="s">
        <v>7</v>
      </c>
      <c r="F1041" s="15">
        <v>37139</v>
      </c>
      <c r="G1041" s="10">
        <f>G1040+D1041*IF($E1041="D",-1,1)</f>
        <v>1846.5555548709135</v>
      </c>
      <c r="H1041" s="10">
        <f>H1040+D1041*IF(F1041="",0,IF($E1041="D",-1,1))</f>
        <v>1846.5555548709135</v>
      </c>
    </row>
    <row r="1042" spans="1:8" x14ac:dyDescent="0.2">
      <c r="A1042" s="8">
        <v>37140</v>
      </c>
      <c r="B1042" t="s">
        <v>9</v>
      </c>
      <c r="C1042" t="s">
        <v>41</v>
      </c>
      <c r="D1042" s="10">
        <v>29.880007378532436</v>
      </c>
      <c r="E1042" s="6" t="s">
        <v>7</v>
      </c>
      <c r="F1042" s="15">
        <v>37139</v>
      </c>
      <c r="G1042" s="10">
        <f>G1041+D1042*IF($E1042="D",-1,1)</f>
        <v>1816.6755474923812</v>
      </c>
      <c r="H1042" s="10">
        <f>H1041+D1042*IF(F1042="",0,IF($E1042="D",-1,1))</f>
        <v>1816.6755474923812</v>
      </c>
    </row>
    <row r="1043" spans="1:8" x14ac:dyDescent="0.2">
      <c r="A1043" s="8">
        <v>37139</v>
      </c>
      <c r="B1043" s="7" t="s">
        <v>29</v>
      </c>
      <c r="C1043" t="s">
        <v>41</v>
      </c>
      <c r="D1043" s="10">
        <v>1501.6228197884923</v>
      </c>
      <c r="E1043" s="6" t="s">
        <v>4</v>
      </c>
      <c r="F1043" s="8">
        <v>37140</v>
      </c>
      <c r="G1043" s="10">
        <f>G1042+D1043*IF($E1043="D",-1,1)</f>
        <v>3318.2983672808732</v>
      </c>
      <c r="H1043" s="10">
        <f>H1042+D1043*IF(F1043="",0,IF($E1043="D",-1,1))</f>
        <v>3318.2983672808732</v>
      </c>
    </row>
    <row r="1044" spans="1:8" x14ac:dyDescent="0.2">
      <c r="A1044" s="8">
        <v>37139</v>
      </c>
      <c r="B1044" s="7" t="s">
        <v>34</v>
      </c>
      <c r="C1044" t="s">
        <v>41</v>
      </c>
      <c r="D1044" s="10">
        <v>294.31807267854447</v>
      </c>
      <c r="E1044" s="6" t="s">
        <v>4</v>
      </c>
      <c r="F1044" s="8">
        <v>37140</v>
      </c>
      <c r="G1044" s="10">
        <f>G1043+D1044*IF($E1044="D",-1,1)</f>
        <v>3612.6164399594177</v>
      </c>
      <c r="H1044" s="10">
        <f>H1043+D1044*IF(F1044="",0,IF($E1044="D",-1,1))</f>
        <v>3612.6164399594177</v>
      </c>
    </row>
    <row r="1045" spans="1:8" x14ac:dyDescent="0.2">
      <c r="A1045" s="8">
        <v>37141</v>
      </c>
      <c r="B1045" s="7" t="s">
        <v>32</v>
      </c>
      <c r="C1045" t="s">
        <v>41</v>
      </c>
      <c r="D1045" s="10">
        <v>2744.0823102733871</v>
      </c>
      <c r="E1045" s="6" t="s">
        <v>7</v>
      </c>
      <c r="F1045" s="15">
        <v>37140</v>
      </c>
      <c r="G1045" s="10">
        <f>G1044+D1045*IF($E1045="D",-1,1)</f>
        <v>868.53412968603061</v>
      </c>
      <c r="H1045" s="10">
        <f>H1044+D1045*IF(F1045="",0,IF($E1045="D",-1,1))</f>
        <v>868.53412968603061</v>
      </c>
    </row>
    <row r="1046" spans="1:8" x14ac:dyDescent="0.2">
      <c r="A1046" s="8">
        <v>37142</v>
      </c>
      <c r="B1046" s="7" t="s">
        <v>32</v>
      </c>
      <c r="C1046" t="s">
        <v>41</v>
      </c>
      <c r="D1046" s="10">
        <v>213.42862413237452</v>
      </c>
      <c r="E1046" s="6" t="s">
        <v>7</v>
      </c>
      <c r="F1046" s="8">
        <v>37141</v>
      </c>
      <c r="G1046" s="10">
        <f>G1045+D1046*IF($E1046="D",-1,1)</f>
        <v>655.10550555365603</v>
      </c>
      <c r="H1046" s="10">
        <f>H1045+D1046*IF(F1046="",0,IF($E1046="D",-1,1))</f>
        <v>655.10550555365603</v>
      </c>
    </row>
    <row r="1047" spans="1:8" x14ac:dyDescent="0.2">
      <c r="A1047" s="8">
        <v>37141</v>
      </c>
      <c r="B1047" s="7" t="s">
        <v>9</v>
      </c>
      <c r="C1047" t="s">
        <v>41</v>
      </c>
      <c r="D1047" s="10">
        <v>3.9972132319649001</v>
      </c>
      <c r="E1047" s="6" t="s">
        <v>7</v>
      </c>
      <c r="F1047" s="15">
        <v>37143</v>
      </c>
      <c r="G1047" s="10">
        <f>G1046+D1047*IF($E1047="D",-1,1)</f>
        <v>651.10829232169112</v>
      </c>
      <c r="H1047" s="10">
        <f>H1046+D1047*IF(F1047="",0,IF($E1047="D",-1,1))</f>
        <v>651.10829232169112</v>
      </c>
    </row>
    <row r="1048" spans="1:8" x14ac:dyDescent="0.2">
      <c r="A1048" s="8">
        <v>37141</v>
      </c>
      <c r="B1048" s="7" t="s">
        <v>13</v>
      </c>
      <c r="C1048" t="s">
        <v>41</v>
      </c>
      <c r="D1048" s="10">
        <v>20.394517356175303</v>
      </c>
      <c r="E1048" s="6" t="s">
        <v>7</v>
      </c>
      <c r="F1048" s="15">
        <v>37143</v>
      </c>
      <c r="G1048" s="10">
        <f>G1047+D1048*IF($E1048="D",-1,1)</f>
        <v>630.71377496551577</v>
      </c>
      <c r="H1048" s="10">
        <f>H1047+D1048*IF(F1048="",0,IF($E1048="D",-1,1))</f>
        <v>630.71377496551577</v>
      </c>
    </row>
    <row r="1049" spans="1:8" x14ac:dyDescent="0.2">
      <c r="A1049" s="8">
        <v>37141</v>
      </c>
      <c r="B1049" s="7" t="s">
        <v>26</v>
      </c>
      <c r="C1049" t="s">
        <v>41</v>
      </c>
      <c r="D1049" s="10">
        <v>923.67944850043523</v>
      </c>
      <c r="E1049" s="6" t="s">
        <v>7</v>
      </c>
      <c r="F1049" s="15">
        <v>37143</v>
      </c>
      <c r="G1049" s="10">
        <f>G1048+D1049*IF($E1049="D",-1,1)</f>
        <v>-292.96567353491946</v>
      </c>
      <c r="H1049" s="10">
        <f>H1048+D1049*IF(F1049="",0,IF($E1049="D",-1,1))</f>
        <v>-292.96567353491946</v>
      </c>
    </row>
    <row r="1050" spans="1:8" x14ac:dyDescent="0.2">
      <c r="A1050" s="8">
        <v>37125</v>
      </c>
      <c r="B1050" s="7" t="s">
        <v>11</v>
      </c>
      <c r="C1050" t="s">
        <v>41</v>
      </c>
      <c r="D1050" s="10">
        <v>31.169999999999998</v>
      </c>
      <c r="E1050" s="6" t="s">
        <v>7</v>
      </c>
      <c r="F1050" s="8">
        <v>37146</v>
      </c>
      <c r="G1050" s="10">
        <f>G1049+D1050*IF($E1050="D",-1,1)</f>
        <v>-324.13567353491948</v>
      </c>
      <c r="H1050" s="10">
        <f>H1049+D1050*IF(F1050="",0,IF($E1050="D",-1,1))</f>
        <v>-324.13567353491948</v>
      </c>
    </row>
    <row r="1051" spans="1:8" x14ac:dyDescent="0.2">
      <c r="A1051" s="8">
        <v>37125</v>
      </c>
      <c r="B1051" s="7" t="s">
        <v>9</v>
      </c>
      <c r="C1051" t="s">
        <v>41</v>
      </c>
      <c r="D1051" s="10">
        <v>6.1093200000000003</v>
      </c>
      <c r="E1051" s="6" t="s">
        <v>7</v>
      </c>
      <c r="F1051" s="8">
        <v>37146</v>
      </c>
      <c r="G1051" s="10">
        <f>G1050+D1051*IF($E1051="D",-1,1)</f>
        <v>-330.2449935349195</v>
      </c>
      <c r="H1051" s="10">
        <f>H1050+D1051*IF(F1051="",0,IF($E1051="D",-1,1))</f>
        <v>-330.2449935349195</v>
      </c>
    </row>
    <row r="1052" spans="1:8" x14ac:dyDescent="0.2">
      <c r="A1052" s="8">
        <v>37134</v>
      </c>
      <c r="B1052" s="7" t="s">
        <v>13</v>
      </c>
      <c r="C1052" t="s">
        <v>41</v>
      </c>
      <c r="D1052" s="10">
        <v>114.33676292805778</v>
      </c>
      <c r="E1052" s="6" t="s">
        <v>7</v>
      </c>
      <c r="F1052" s="8">
        <v>37146</v>
      </c>
      <c r="G1052" s="10">
        <f>G1051+D1052*IF($E1052="D",-1,1)</f>
        <v>-444.5817564629773</v>
      </c>
      <c r="H1052" s="10">
        <f>H1051+D1052*IF(F1052="",0,IF($E1052="D",-1,1))</f>
        <v>-444.5817564629773</v>
      </c>
    </row>
    <row r="1053" spans="1:8" x14ac:dyDescent="0.2">
      <c r="A1053" s="8">
        <v>37134</v>
      </c>
      <c r="B1053" s="7" t="s">
        <v>26</v>
      </c>
      <c r="C1053" t="s">
        <v>41</v>
      </c>
      <c r="D1053" s="10">
        <v>609.79606894964149</v>
      </c>
      <c r="E1053" s="6" t="s">
        <v>7</v>
      </c>
      <c r="F1053" s="8">
        <v>37146</v>
      </c>
      <c r="G1053" s="10">
        <f>G1052+D1053*IF($E1053="D",-1,1)</f>
        <v>-1054.3778254126187</v>
      </c>
      <c r="H1053" s="10">
        <f>H1052+D1053*IF(F1053="",0,IF($E1053="D",-1,1))</f>
        <v>-1054.3778254126187</v>
      </c>
    </row>
    <row r="1054" spans="1:8" x14ac:dyDescent="0.2">
      <c r="A1054" s="8">
        <v>37143</v>
      </c>
      <c r="B1054" s="7" t="s">
        <v>35</v>
      </c>
      <c r="C1054" t="s">
        <v>41</v>
      </c>
      <c r="D1054" s="10">
        <v>243.9184275798566</v>
      </c>
      <c r="E1054" s="6" t="s">
        <v>7</v>
      </c>
      <c r="F1054" s="8">
        <v>37146</v>
      </c>
      <c r="G1054" s="10">
        <f>G1053+D1054*IF($E1054="D",-1,1)</f>
        <v>-1298.2962529924753</v>
      </c>
      <c r="H1054" s="10">
        <f>H1053+D1054*IF(F1054="",0,IF($E1054="D",-1,1))</f>
        <v>-1298.2962529924753</v>
      </c>
    </row>
    <row r="1055" spans="1:8" x14ac:dyDescent="0.2">
      <c r="A1055" s="8">
        <v>37141</v>
      </c>
      <c r="B1055" s="7" t="s">
        <v>29</v>
      </c>
      <c r="C1055" t="s">
        <v>41</v>
      </c>
      <c r="D1055" s="10">
        <v>4009.4091533438932</v>
      </c>
      <c r="E1055" s="6" t="s">
        <v>4</v>
      </c>
      <c r="F1055" s="8">
        <v>37148</v>
      </c>
      <c r="G1055" s="10">
        <f>G1054+D1055*IF($E1055="D",-1,1)</f>
        <v>2711.1129003514179</v>
      </c>
      <c r="H1055" s="10">
        <f>H1054+D1055*IF(F1055="",0,IF($E1055="D",-1,1))</f>
        <v>2711.1129003514179</v>
      </c>
    </row>
    <row r="1056" spans="1:8" x14ac:dyDescent="0.2">
      <c r="A1056" s="8">
        <v>37141</v>
      </c>
      <c r="B1056" s="7" t="s">
        <v>34</v>
      </c>
      <c r="C1056" t="s">
        <v>41</v>
      </c>
      <c r="D1056" s="10">
        <v>785.84419405540302</v>
      </c>
      <c r="E1056" s="6" t="s">
        <v>4</v>
      </c>
      <c r="F1056" s="8">
        <v>37148</v>
      </c>
      <c r="G1056" s="10">
        <f>G1055+D1056*IF($E1056="D",-1,1)</f>
        <v>3496.9570944068209</v>
      </c>
      <c r="H1056" s="10">
        <f>H1055+D1056*IF(F1056="",0,IF($E1056="D",-1,1))</f>
        <v>3496.9570944068209</v>
      </c>
    </row>
    <row r="1057" spans="1:8" x14ac:dyDescent="0.2">
      <c r="A1057" s="8">
        <v>37149</v>
      </c>
      <c r="B1057" t="s">
        <v>11</v>
      </c>
      <c r="C1057" t="s">
        <v>41</v>
      </c>
      <c r="D1057" s="10">
        <v>13.26</v>
      </c>
      <c r="E1057" s="6" t="s">
        <v>7</v>
      </c>
      <c r="F1057" s="15">
        <v>37149</v>
      </c>
      <c r="G1057" s="10">
        <f>G1056+D1057*IF($E1057="D",-1,1)</f>
        <v>3483.6970944068207</v>
      </c>
      <c r="H1057" s="10">
        <f>H1056+D1057*IF(F1057="",0,IF($E1057="D",-1,1))</f>
        <v>3483.6970944068207</v>
      </c>
    </row>
    <row r="1058" spans="1:8" x14ac:dyDescent="0.2">
      <c r="A1058" s="8">
        <v>37154</v>
      </c>
      <c r="B1058" s="7" t="s">
        <v>14</v>
      </c>
      <c r="C1058" t="s">
        <v>41</v>
      </c>
      <c r="D1058" s="10">
        <v>367.99973168972969</v>
      </c>
      <c r="E1058" s="6" t="s">
        <v>7</v>
      </c>
      <c r="F1058" s="8">
        <v>37153</v>
      </c>
      <c r="G1058" s="10">
        <f>G1057+D1058*IF($E1058="D",-1,1)</f>
        <v>3115.697362717091</v>
      </c>
      <c r="H1058" s="10">
        <f>H1057+D1058*IF(F1058="",0,IF($E1058="D",-1,1))</f>
        <v>3115.697362717091</v>
      </c>
    </row>
    <row r="1059" spans="1:8" x14ac:dyDescent="0.2">
      <c r="A1059" s="8">
        <v>37158</v>
      </c>
      <c r="B1059" s="7" t="s">
        <v>32</v>
      </c>
      <c r="C1059" t="s">
        <v>41</v>
      </c>
      <c r="D1059" s="10">
        <v>1067.1431206618727</v>
      </c>
      <c r="E1059" s="6" t="s">
        <v>7</v>
      </c>
      <c r="F1059" s="8">
        <v>37157</v>
      </c>
      <c r="G1059" s="10">
        <f>G1058+D1059*IF($E1059="D",-1,1)</f>
        <v>2048.5542420552183</v>
      </c>
      <c r="H1059" s="10">
        <f>H1058+D1059*IF(F1059="",0,IF($E1059="D",-1,1))</f>
        <v>2048.5542420552183</v>
      </c>
    </row>
    <row r="1060" spans="1:8" x14ac:dyDescent="0.2">
      <c r="A1060" s="8">
        <v>37158</v>
      </c>
      <c r="B1060" t="s">
        <v>14</v>
      </c>
      <c r="C1060" s="16" t="s">
        <v>41</v>
      </c>
      <c r="D1060" s="10">
        <v>1423.1878004198445</v>
      </c>
      <c r="E1060" s="6" t="s">
        <v>7</v>
      </c>
      <c r="F1060" s="15">
        <v>37160</v>
      </c>
      <c r="G1060" s="10">
        <f>G1059+D1060*IF($E1060="D",-1,1)</f>
        <v>625.3664416353738</v>
      </c>
      <c r="H1060" s="10">
        <f>H1059+D1060*IF(F1060="",0,IF($E1060="D",-1,1))</f>
        <v>625.3664416353738</v>
      </c>
    </row>
    <row r="1061" spans="1:8" x14ac:dyDescent="0.2">
      <c r="A1061" s="8">
        <v>37162</v>
      </c>
      <c r="B1061" t="s">
        <v>32</v>
      </c>
      <c r="C1061" t="s">
        <v>41</v>
      </c>
      <c r="D1061" s="10">
        <v>1320.7999914628549</v>
      </c>
      <c r="E1061" s="6" t="s">
        <v>7</v>
      </c>
      <c r="F1061" s="15">
        <v>37161</v>
      </c>
      <c r="G1061" s="10">
        <f>G1060+D1061*IF($E1061="D",-1,1)</f>
        <v>-695.4335498274811</v>
      </c>
      <c r="H1061" s="10">
        <f>H1060+D1061*IF(F1061="",0,IF($E1061="D",-1,1))</f>
        <v>-695.4335498274811</v>
      </c>
    </row>
    <row r="1062" spans="1:8" x14ac:dyDescent="0.2">
      <c r="A1062" s="8">
        <v>37138</v>
      </c>
      <c r="B1062" t="s">
        <v>11</v>
      </c>
      <c r="C1062" t="s">
        <v>41</v>
      </c>
      <c r="D1062" s="10">
        <v>11.471788547115132</v>
      </c>
      <c r="E1062" s="6" t="s">
        <v>7</v>
      </c>
      <c r="F1062" s="15">
        <v>37162</v>
      </c>
      <c r="G1062" s="10">
        <f>G1061+D1062*IF($E1062="D",-1,1)</f>
        <v>-706.90533837459623</v>
      </c>
      <c r="H1062" s="10">
        <f>H1061+D1062*IF(F1062="",0,IF($E1062="D",-1,1))</f>
        <v>-706.90533837459623</v>
      </c>
    </row>
    <row r="1063" spans="1:8" x14ac:dyDescent="0.2">
      <c r="A1063" s="8">
        <v>37149</v>
      </c>
      <c r="B1063" s="7" t="s">
        <v>13</v>
      </c>
      <c r="C1063" t="s">
        <v>41</v>
      </c>
      <c r="D1063" s="10">
        <v>239.9105429166851</v>
      </c>
      <c r="E1063" s="6" t="s">
        <v>7</v>
      </c>
      <c r="F1063" s="15">
        <v>37162</v>
      </c>
      <c r="G1063" s="10">
        <f>G1062+D1063*IF($E1063="D",-1,1)</f>
        <v>-946.81588129128136</v>
      </c>
      <c r="H1063" s="10">
        <f>H1062+D1063*IF(F1063="",0,IF($E1063="D",-1,1))</f>
        <v>-946.81588129128136</v>
      </c>
    </row>
    <row r="1064" spans="1:8" x14ac:dyDescent="0.2">
      <c r="A1064" s="8">
        <v>37149</v>
      </c>
      <c r="B1064" s="7" t="s">
        <v>9</v>
      </c>
      <c r="C1064" t="s">
        <v>41</v>
      </c>
      <c r="D1064" s="10">
        <v>49.260850939924417</v>
      </c>
      <c r="E1064" s="6" t="s">
        <v>7</v>
      </c>
      <c r="F1064" s="15">
        <v>37162</v>
      </c>
      <c r="G1064" s="10">
        <f>G1063+D1064*IF($E1064="D",-1,1)</f>
        <v>-996.07673223120582</v>
      </c>
      <c r="H1064" s="10">
        <f>H1063+D1064*IF(F1064="",0,IF($E1064="D",-1,1))</f>
        <v>-996.07673223120582</v>
      </c>
    </row>
    <row r="1065" spans="1:8" x14ac:dyDescent="0.2">
      <c r="A1065" s="8">
        <v>37150</v>
      </c>
      <c r="B1065" s="7" t="s">
        <v>11</v>
      </c>
      <c r="C1065" t="s">
        <v>41</v>
      </c>
      <c r="D1065" s="10">
        <v>61.418660064607892</v>
      </c>
      <c r="E1065" s="6" t="s">
        <v>7</v>
      </c>
      <c r="F1065" s="8">
        <v>37164</v>
      </c>
      <c r="G1065" s="10">
        <f>G1064+D1065*IF($E1065="D",-1,1)</f>
        <v>-1057.4953922958136</v>
      </c>
      <c r="H1065" s="10">
        <f>H1064+D1065*IF(F1065="",0,IF($E1065="D",-1,1))</f>
        <v>-1057.4953922958136</v>
      </c>
    </row>
    <row r="1066" spans="1:8" x14ac:dyDescent="0.2">
      <c r="A1066" s="8">
        <v>37150</v>
      </c>
      <c r="B1066" s="7" t="s">
        <v>9</v>
      </c>
      <c r="C1066" t="s">
        <v>41</v>
      </c>
      <c r="D1066" s="10">
        <v>12.041947871583044</v>
      </c>
      <c r="E1066" s="6" t="s">
        <v>7</v>
      </c>
      <c r="F1066" s="8">
        <v>37164</v>
      </c>
      <c r="G1066" s="10">
        <f>G1065+D1066*IF($E1066="D",-1,1)</f>
        <v>-1069.5373401673967</v>
      </c>
      <c r="H1066" s="10">
        <f>H1065+D1066*IF(F1066="",0,IF($E1066="D",-1,1))</f>
        <v>-1069.5373401673967</v>
      </c>
    </row>
    <row r="1067" spans="1:8" x14ac:dyDescent="0.2">
      <c r="A1067" s="8">
        <v>37164</v>
      </c>
      <c r="B1067" t="s">
        <v>5</v>
      </c>
      <c r="C1067" t="s">
        <v>41</v>
      </c>
      <c r="D1067" s="10">
        <v>18.979902646057592</v>
      </c>
      <c r="E1067" s="6" t="s">
        <v>7</v>
      </c>
      <c r="F1067" s="15">
        <v>37164</v>
      </c>
      <c r="G1067" s="10">
        <f>G1066+D1067*IF($E1067="D",-1,1)</f>
        <v>-1088.5172428134542</v>
      </c>
      <c r="H1067" s="10">
        <f>H1066+D1067*IF(F1067="",0,IF($E1067="D",-1,1))</f>
        <v>-1088.5172428134542</v>
      </c>
    </row>
    <row r="1068" spans="1:8" x14ac:dyDescent="0.2">
      <c r="A1068" s="8">
        <v>37164</v>
      </c>
      <c r="B1068" s="7" t="s">
        <v>9</v>
      </c>
      <c r="C1068" t="s">
        <v>41</v>
      </c>
      <c r="D1068" s="10">
        <v>3.7350009223165546</v>
      </c>
      <c r="E1068" s="6" t="s">
        <v>7</v>
      </c>
      <c r="F1068" s="15">
        <v>37164</v>
      </c>
      <c r="G1068" s="10">
        <f>G1067+D1068*IF($E1068="D",-1,1)</f>
        <v>-1092.2522437357709</v>
      </c>
      <c r="H1068" s="10">
        <f>H1067+D1068*IF(F1068="",0,IF($E1068="D",-1,1))</f>
        <v>-1092.2522437357709</v>
      </c>
    </row>
    <row r="1069" spans="1:8" x14ac:dyDescent="0.2">
      <c r="A1069" s="8">
        <v>37165</v>
      </c>
      <c r="B1069" s="7" t="s">
        <v>5</v>
      </c>
      <c r="C1069" t="s">
        <v>41</v>
      </c>
      <c r="D1069" s="10">
        <v>10.229329056630236</v>
      </c>
      <c r="E1069" s="6" t="s">
        <v>7</v>
      </c>
      <c r="F1069" s="15">
        <v>37165</v>
      </c>
      <c r="G1069" s="10">
        <f>G1068+D1069*IF($E1069="D",-1,1)</f>
        <v>-1102.481572792401</v>
      </c>
      <c r="H1069" s="10">
        <f>H1068+D1069*IF(F1069="",0,IF($E1069="D",-1,1))</f>
        <v>-1102.481572792401</v>
      </c>
    </row>
    <row r="1070" spans="1:8" x14ac:dyDescent="0.2">
      <c r="A1070" s="8">
        <v>37165</v>
      </c>
      <c r="B1070" s="7" t="s">
        <v>9</v>
      </c>
      <c r="C1070" t="s">
        <v>41</v>
      </c>
      <c r="D1070" s="10">
        <v>2.0108025373614447</v>
      </c>
      <c r="E1070" s="6" t="s">
        <v>7</v>
      </c>
      <c r="F1070" s="15">
        <v>37165</v>
      </c>
      <c r="G1070" s="10">
        <f>G1069+D1070*IF($E1070="D",-1,1)</f>
        <v>-1104.4923753297626</v>
      </c>
      <c r="H1070" s="10">
        <f>H1069+D1070*IF(F1070="",0,IF($E1070="D",-1,1))</f>
        <v>-1104.4923753297626</v>
      </c>
    </row>
    <row r="1071" spans="1:8" x14ac:dyDescent="0.2">
      <c r="A1071" s="8">
        <v>37166</v>
      </c>
      <c r="B1071" t="s">
        <v>5</v>
      </c>
      <c r="C1071" t="s">
        <v>41</v>
      </c>
      <c r="D1071" s="10">
        <v>79.334468570348363</v>
      </c>
      <c r="E1071" s="6" t="s">
        <v>7</v>
      </c>
      <c r="F1071" s="15">
        <v>37165</v>
      </c>
      <c r="G1071" s="10">
        <f>G1070+D1071*IF($E1071="D",-1,1)</f>
        <v>-1183.826843900111</v>
      </c>
      <c r="H1071" s="10">
        <f>H1070+D1071*IF(F1071="",0,IF($E1071="D",-1,1))</f>
        <v>-1183.826843900111</v>
      </c>
    </row>
    <row r="1072" spans="1:8" x14ac:dyDescent="0.2">
      <c r="A1072" s="8">
        <v>37166</v>
      </c>
      <c r="B1072" t="s">
        <v>9</v>
      </c>
      <c r="C1072" t="s">
        <v>41</v>
      </c>
      <c r="D1072" s="10">
        <v>13.281358381723193</v>
      </c>
      <c r="E1072" s="6" t="s">
        <v>7</v>
      </c>
      <c r="F1072" s="15">
        <v>37165</v>
      </c>
      <c r="G1072" s="10">
        <f>G1071+D1072*IF($E1072="D",-1,1)</f>
        <v>-1197.1082022818343</v>
      </c>
      <c r="H1072" s="10">
        <f>H1071+D1072*IF(F1072="",0,IF($E1072="D",-1,1))</f>
        <v>-1197.1082022818343</v>
      </c>
    </row>
    <row r="1073" spans="1:8" x14ac:dyDescent="0.2">
      <c r="A1073" s="8">
        <v>37147</v>
      </c>
      <c r="B1073" s="7" t="s">
        <v>11</v>
      </c>
      <c r="C1073" t="s">
        <v>41</v>
      </c>
      <c r="D1073" s="10">
        <v>23.879430509411758</v>
      </c>
      <c r="E1073" s="6" t="s">
        <v>7</v>
      </c>
      <c r="F1073" s="8">
        <v>37166</v>
      </c>
      <c r="G1073" s="10">
        <f>G1072+D1073*IF($E1073="D",-1,1)</f>
        <v>-1220.9876327912461</v>
      </c>
      <c r="H1073" s="10">
        <f>H1072+D1073*IF(F1073="",0,IF($E1073="D",-1,1))</f>
        <v>-1220.9876327912461</v>
      </c>
    </row>
    <row r="1074" spans="1:8" x14ac:dyDescent="0.2">
      <c r="A1074" s="8">
        <v>37147</v>
      </c>
      <c r="B1074" s="7" t="s">
        <v>9</v>
      </c>
      <c r="C1074" t="s">
        <v>41</v>
      </c>
      <c r="D1074" s="10">
        <v>4.6803683798447047</v>
      </c>
      <c r="E1074" s="6" t="s">
        <v>7</v>
      </c>
      <c r="F1074" s="8">
        <v>37166</v>
      </c>
      <c r="G1074" s="10">
        <f>G1073+D1074*IF($E1074="D",-1,1)</f>
        <v>-1225.6680011710907</v>
      </c>
      <c r="H1074" s="10">
        <f>H1073+D1074*IF(F1074="",0,IF($E1074="D",-1,1))</f>
        <v>-1225.6680011710907</v>
      </c>
    </row>
    <row r="1075" spans="1:8" x14ac:dyDescent="0.2">
      <c r="A1075" s="8">
        <v>37164</v>
      </c>
      <c r="B1075" s="7" t="s">
        <v>13</v>
      </c>
      <c r="C1075" t="s">
        <v>41</v>
      </c>
      <c r="D1075" s="10">
        <v>388.74499395539647</v>
      </c>
      <c r="E1075" s="6" t="s">
        <v>7</v>
      </c>
      <c r="F1075" s="15">
        <v>37166</v>
      </c>
      <c r="G1075" s="10">
        <f>G1074+D1075*IF($E1075="D",-1,1)</f>
        <v>-1614.4129951264872</v>
      </c>
      <c r="H1075" s="10">
        <f>H1074+D1075*IF(F1075="",0,IF($E1075="D",-1,1))</f>
        <v>-1614.4129951264872</v>
      </c>
    </row>
    <row r="1076" spans="1:8" x14ac:dyDescent="0.2">
      <c r="A1076" s="8">
        <v>37164</v>
      </c>
      <c r="B1076" s="7" t="s">
        <v>26</v>
      </c>
      <c r="C1076" t="s">
        <v>41</v>
      </c>
      <c r="D1076" s="10">
        <v>1641.127390972274</v>
      </c>
      <c r="E1076" s="6" t="s">
        <v>7</v>
      </c>
      <c r="F1076" s="15">
        <v>37166</v>
      </c>
      <c r="G1076" s="10">
        <f>G1075+D1076*IF($E1076="D",-1,1)</f>
        <v>-3255.5403860987612</v>
      </c>
      <c r="H1076" s="10">
        <f>H1075+D1076*IF(F1076="",0,IF($E1076="D",-1,1))</f>
        <v>-3255.5403860987612</v>
      </c>
    </row>
    <row r="1077" spans="1:8" x14ac:dyDescent="0.2">
      <c r="A1077" s="8">
        <v>37165</v>
      </c>
      <c r="B1077" s="7" t="s">
        <v>30</v>
      </c>
      <c r="C1077" t="s">
        <v>41</v>
      </c>
      <c r="D1077" s="10">
        <v>147.00506283186246</v>
      </c>
      <c r="E1077" s="6" t="s">
        <v>7</v>
      </c>
      <c r="F1077" s="8">
        <v>37172</v>
      </c>
      <c r="G1077" s="10">
        <f>G1076+D1077*IF($E1077="D",-1,1)</f>
        <v>-3402.5454489306239</v>
      </c>
      <c r="H1077" s="10">
        <f>H1076+D1077*IF(F1077="",0,IF($E1077="D",-1,1))</f>
        <v>-3402.5454489306239</v>
      </c>
    </row>
    <row r="1078" spans="1:8" x14ac:dyDescent="0.2">
      <c r="A1078" s="8">
        <v>37165</v>
      </c>
      <c r="B1078" s="7" t="s">
        <v>9</v>
      </c>
      <c r="C1078" t="s">
        <v>41</v>
      </c>
      <c r="D1078" s="10">
        <v>34.918447398228849</v>
      </c>
      <c r="E1078" s="6" t="s">
        <v>7</v>
      </c>
      <c r="F1078" s="8">
        <v>37172</v>
      </c>
      <c r="G1078" s="10">
        <f>G1077+D1078*IF($E1078="D",-1,1)</f>
        <v>-3437.4638963288526</v>
      </c>
      <c r="H1078" s="10">
        <f>H1077+D1078*IF(F1078="",0,IF($E1078="D",-1,1))</f>
        <v>-3437.4638963288526</v>
      </c>
    </row>
    <row r="1079" spans="1:8" x14ac:dyDescent="0.2">
      <c r="A1079" s="8">
        <v>37165</v>
      </c>
      <c r="B1079" s="7" t="s">
        <v>27</v>
      </c>
      <c r="C1079" t="s">
        <v>41</v>
      </c>
      <c r="D1079" s="10">
        <v>31.148383201947688</v>
      </c>
      <c r="E1079" s="6" t="s">
        <v>7</v>
      </c>
      <c r="F1079" s="8">
        <v>37172</v>
      </c>
      <c r="G1079" s="10">
        <f>G1078+D1079*IF($E1079="D",-1,1)</f>
        <v>-3468.6122795308002</v>
      </c>
      <c r="H1079" s="10">
        <f>H1078+D1079*IF(F1079="",0,IF($E1079="D",-1,1))</f>
        <v>-3468.6122795308002</v>
      </c>
    </row>
    <row r="1080" spans="1:8" x14ac:dyDescent="0.2">
      <c r="A1080" s="8">
        <v>37165</v>
      </c>
      <c r="B1080" s="7" t="s">
        <v>27</v>
      </c>
      <c r="C1080" t="s">
        <v>41</v>
      </c>
      <c r="D1080" s="10">
        <v>4.7365909655663403</v>
      </c>
      <c r="E1080" s="6" t="s">
        <v>7</v>
      </c>
      <c r="F1080" s="8">
        <v>37172</v>
      </c>
      <c r="G1080" s="10">
        <f>G1079+D1080*IF($E1080="D",-1,1)</f>
        <v>-3473.3488704963665</v>
      </c>
      <c r="H1080" s="10">
        <f>H1079+D1080*IF(F1080="",0,IF($E1080="D",-1,1))</f>
        <v>-3473.3488704963665</v>
      </c>
    </row>
    <row r="1081" spans="1:8" x14ac:dyDescent="0.2">
      <c r="A1081" s="8">
        <v>37165</v>
      </c>
      <c r="B1081" s="7" t="s">
        <v>30</v>
      </c>
      <c r="C1081" t="s">
        <v>41</v>
      </c>
      <c r="D1081" s="10">
        <v>101.40908626632539</v>
      </c>
      <c r="E1081" s="6" t="s">
        <v>7</v>
      </c>
      <c r="F1081" s="8">
        <v>37172</v>
      </c>
      <c r="G1081" s="10">
        <f>G1080+D1081*IF($E1081="D",-1,1)</f>
        <v>-3574.7579567626917</v>
      </c>
      <c r="H1081" s="10">
        <f>H1080+D1081*IF(F1081="",0,IF($E1081="D",-1,1))</f>
        <v>-3574.7579567626917</v>
      </c>
    </row>
    <row r="1082" spans="1:8" x14ac:dyDescent="0.2">
      <c r="A1082" s="8">
        <v>37165</v>
      </c>
      <c r="B1082" s="7" t="s">
        <v>9</v>
      </c>
      <c r="C1082" t="s">
        <v>41</v>
      </c>
      <c r="D1082" s="10">
        <v>23.300307794565803</v>
      </c>
      <c r="E1082" s="6" t="s">
        <v>7</v>
      </c>
      <c r="F1082" s="8">
        <v>37172</v>
      </c>
      <c r="G1082" s="10">
        <f>G1081+D1082*IF($E1082="D",-1,1)</f>
        <v>-3598.0582645572576</v>
      </c>
      <c r="H1082" s="10">
        <f>H1081+D1082*IF(F1082="",0,IF($E1082="D",-1,1))</f>
        <v>-3598.0582645572576</v>
      </c>
    </row>
    <row r="1083" spans="1:8" x14ac:dyDescent="0.2">
      <c r="A1083" s="8">
        <v>37165</v>
      </c>
      <c r="B1083" s="7" t="s">
        <v>27</v>
      </c>
      <c r="C1083" t="s">
        <v>41</v>
      </c>
      <c r="D1083" s="10">
        <v>17.469132885234856</v>
      </c>
      <c r="E1083" s="6" t="s">
        <v>7</v>
      </c>
      <c r="F1083" s="8">
        <v>37172</v>
      </c>
      <c r="G1083" s="10">
        <f>G1082+D1083*IF($E1083="D",-1,1)</f>
        <v>-3615.5273974424927</v>
      </c>
      <c r="H1083" s="10">
        <f>H1082+D1083*IF(F1083="",0,IF($E1083="D",-1,1))</f>
        <v>-3615.5273974424927</v>
      </c>
    </row>
    <row r="1084" spans="1:8" x14ac:dyDescent="0.2">
      <c r="A1084" s="8">
        <v>37165</v>
      </c>
      <c r="B1084" s="7" t="s">
        <v>27</v>
      </c>
      <c r="C1084" t="s">
        <v>41</v>
      </c>
      <c r="D1084" s="10">
        <v>3.2898497919833156</v>
      </c>
      <c r="E1084" s="6" t="s">
        <v>7</v>
      </c>
      <c r="F1084" s="8">
        <v>37172</v>
      </c>
      <c r="G1084" s="10">
        <f>G1083+D1084*IF($E1084="D",-1,1)</f>
        <v>-3618.8172472344759</v>
      </c>
      <c r="H1084" s="10">
        <f>H1083+D1084*IF(F1084="",0,IF($E1084="D",-1,1))</f>
        <v>-3618.8172472344759</v>
      </c>
    </row>
    <row r="1085" spans="1:8" x14ac:dyDescent="0.2">
      <c r="A1085" s="8">
        <v>37174</v>
      </c>
      <c r="B1085" s="7" t="s">
        <v>14</v>
      </c>
      <c r="C1085" t="s">
        <v>41</v>
      </c>
      <c r="D1085" s="10">
        <v>288.89088766489266</v>
      </c>
      <c r="E1085" s="6" t="s">
        <v>7</v>
      </c>
      <c r="F1085" s="8">
        <v>37173</v>
      </c>
      <c r="G1085" s="10">
        <f>G1084+D1085*IF($E1085="D",-1,1)</f>
        <v>-3907.7081348993684</v>
      </c>
      <c r="H1085" s="10">
        <f>H1084+D1085*IF(F1085="",0,IF($E1085="D",-1,1))</f>
        <v>-3907.7081348993684</v>
      </c>
    </row>
    <row r="1086" spans="1:8" x14ac:dyDescent="0.2">
      <c r="A1086" s="8">
        <v>37174</v>
      </c>
      <c r="B1086" s="7" t="s">
        <v>14</v>
      </c>
      <c r="C1086" t="s">
        <v>41</v>
      </c>
      <c r="D1086" s="10">
        <v>183.39006977591521</v>
      </c>
      <c r="E1086" s="6" t="s">
        <v>7</v>
      </c>
      <c r="F1086" s="8">
        <v>37173</v>
      </c>
      <c r="G1086" s="10">
        <f>G1085+D1086*IF($E1086="D",-1,1)</f>
        <v>-4091.0982046752833</v>
      </c>
      <c r="H1086" s="10">
        <f>H1085+D1086*IF(F1086="",0,IF($E1086="D",-1,1))</f>
        <v>-4091.0982046752833</v>
      </c>
    </row>
    <row r="1087" spans="1:8" x14ac:dyDescent="0.2">
      <c r="A1087" s="8">
        <v>37174</v>
      </c>
      <c r="B1087" t="s">
        <v>32</v>
      </c>
      <c r="C1087" t="s">
        <v>41</v>
      </c>
      <c r="D1087" s="10">
        <v>2286.7352585611557</v>
      </c>
      <c r="E1087" s="6" t="s">
        <v>7</v>
      </c>
      <c r="F1087" s="15">
        <v>37174</v>
      </c>
      <c r="G1087" s="10">
        <f>G1086+D1087*IF($E1087="D",-1,1)</f>
        <v>-6377.8334632364385</v>
      </c>
      <c r="H1087" s="10">
        <f>H1086+D1087*IF(F1087="",0,IF($E1087="D",-1,1))</f>
        <v>-6377.8334632364385</v>
      </c>
    </row>
    <row r="1088" spans="1:8" x14ac:dyDescent="0.2">
      <c r="A1088" s="8">
        <v>37174</v>
      </c>
      <c r="B1088" s="7" t="s">
        <v>9</v>
      </c>
      <c r="C1088" t="s">
        <v>41</v>
      </c>
      <c r="D1088" s="10">
        <v>38.261654346245258</v>
      </c>
      <c r="E1088" s="6" t="s">
        <v>7</v>
      </c>
      <c r="F1088" s="15">
        <v>37174</v>
      </c>
      <c r="G1088" s="10">
        <f>G1087+D1088*IF($E1088="D",-1,1)</f>
        <v>-6416.095117582684</v>
      </c>
      <c r="H1088" s="10">
        <f>H1087+D1088*IF(F1088="",0,IF($E1088="D",-1,1))</f>
        <v>-6416.095117582684</v>
      </c>
    </row>
    <row r="1089" spans="1:8" x14ac:dyDescent="0.2">
      <c r="A1089" s="8">
        <v>37175</v>
      </c>
      <c r="B1089" t="s">
        <v>5</v>
      </c>
      <c r="C1089" t="s">
        <v>41</v>
      </c>
      <c r="D1089" s="10">
        <v>2.8706149945804373</v>
      </c>
      <c r="E1089" s="6" t="s">
        <v>7</v>
      </c>
      <c r="F1089" s="15">
        <v>37174</v>
      </c>
      <c r="G1089" s="10">
        <f>G1088+D1089*IF($E1089="D",-1,1)</f>
        <v>-6418.9657325772641</v>
      </c>
      <c r="H1089" s="10">
        <f>H1088+D1089*IF(F1089="",0,IF($E1089="D",-1,1))</f>
        <v>-6418.9657325772641</v>
      </c>
    </row>
    <row r="1090" spans="1:8" x14ac:dyDescent="0.2">
      <c r="A1090" s="8">
        <v>37174</v>
      </c>
      <c r="B1090" t="s">
        <v>29</v>
      </c>
      <c r="C1090" t="s">
        <v>41</v>
      </c>
      <c r="D1090" s="10">
        <v>358.25519050791439</v>
      </c>
      <c r="E1090" s="6" t="s">
        <v>4</v>
      </c>
      <c r="F1090" s="15">
        <v>37176</v>
      </c>
      <c r="G1090" s="10">
        <f>G1089+D1090*IF($E1090="D",-1,1)</f>
        <v>-6060.7105420693497</v>
      </c>
      <c r="H1090" s="10">
        <f>H1089+D1090*IF(F1090="",0,IF($E1090="D",-1,1))</f>
        <v>-6060.7105420693497</v>
      </c>
    </row>
    <row r="1091" spans="1:8" x14ac:dyDescent="0.2">
      <c r="A1091" s="8">
        <v>37174</v>
      </c>
      <c r="B1091" t="s">
        <v>34</v>
      </c>
      <c r="C1091" t="s">
        <v>41</v>
      </c>
      <c r="D1091" s="10">
        <v>70.218017339551224</v>
      </c>
      <c r="E1091" s="6" t="s">
        <v>4</v>
      </c>
      <c r="F1091" s="15">
        <v>37176</v>
      </c>
      <c r="G1091" s="10">
        <f>G1090+D1091*IF($E1091="D",-1,1)</f>
        <v>-5990.4925247297988</v>
      </c>
      <c r="H1091" s="10">
        <f>H1090+D1091*IF(F1091="",0,IF($E1091="D",-1,1))</f>
        <v>-5990.4925247297988</v>
      </c>
    </row>
    <row r="1092" spans="1:8" x14ac:dyDescent="0.2">
      <c r="A1092" s="8">
        <v>37164</v>
      </c>
      <c r="B1092" s="7" t="s">
        <v>13</v>
      </c>
      <c r="C1092" t="s">
        <v>41</v>
      </c>
      <c r="D1092" s="10">
        <v>160.07146809928091</v>
      </c>
      <c r="E1092" s="6" t="s">
        <v>7</v>
      </c>
      <c r="F1092" s="15">
        <v>37177</v>
      </c>
      <c r="G1092" s="10">
        <f>G1091+D1092*IF($E1092="D",-1,1)</f>
        <v>-6150.5639928290793</v>
      </c>
      <c r="H1092" s="10">
        <f>H1091+D1092*IF(F1092="",0,IF($E1092="D",-1,1))</f>
        <v>-6150.5639928290793</v>
      </c>
    </row>
    <row r="1093" spans="1:8" x14ac:dyDescent="0.2">
      <c r="A1093" s="8">
        <v>37164</v>
      </c>
      <c r="B1093" s="7" t="s">
        <v>26</v>
      </c>
      <c r="C1093" t="s">
        <v>41</v>
      </c>
      <c r="D1093" s="10">
        <v>853.71449652949809</v>
      </c>
      <c r="E1093" s="6" t="s">
        <v>7</v>
      </c>
      <c r="F1093" s="15">
        <v>37177</v>
      </c>
      <c r="G1093" s="10">
        <f>G1092+D1093*IF($E1093="D",-1,1)</f>
        <v>-7004.2784893585776</v>
      </c>
      <c r="H1093" s="10">
        <f>H1092+D1093*IF(F1093="",0,IF($E1093="D",-1,1))</f>
        <v>-7004.2784893585776</v>
      </c>
    </row>
    <row r="1094" spans="1:8" x14ac:dyDescent="0.2">
      <c r="A1094" s="8">
        <v>37177</v>
      </c>
      <c r="B1094" s="7" t="s">
        <v>16</v>
      </c>
      <c r="C1094" t="s">
        <v>41</v>
      </c>
      <c r="D1094" s="10">
        <v>2868.3282593218764</v>
      </c>
      <c r="E1094" s="6" t="s">
        <v>7</v>
      </c>
      <c r="F1094" s="15">
        <v>37178</v>
      </c>
      <c r="G1094" s="10">
        <f>G1093+D1094*IF($E1094="D",-1,1)</f>
        <v>-9872.6067486804532</v>
      </c>
      <c r="H1094" s="10">
        <f>H1093+D1094*IF(F1094="",0,IF($E1094="D",-1,1))</f>
        <v>-9872.6067486804532</v>
      </c>
    </row>
    <row r="1095" spans="1:8" x14ac:dyDescent="0.2">
      <c r="A1095" s="8">
        <v>37168</v>
      </c>
      <c r="B1095" t="s">
        <v>16</v>
      </c>
      <c r="C1095" t="s">
        <v>41</v>
      </c>
      <c r="D1095" s="10">
        <v>420.75928757525264</v>
      </c>
      <c r="E1095" s="6" t="s">
        <v>7</v>
      </c>
      <c r="F1095" s="15">
        <v>37179</v>
      </c>
      <c r="G1095" s="10">
        <f>G1094+D1095*IF($E1095="D",-1,1)</f>
        <v>-10293.366036255706</v>
      </c>
      <c r="H1095" s="10">
        <f>H1094+D1095*IF(F1095="",0,IF($E1095="D",-1,1))</f>
        <v>-10293.366036255706</v>
      </c>
    </row>
    <row r="1096" spans="1:8" x14ac:dyDescent="0.2">
      <c r="A1096" s="8">
        <v>37147</v>
      </c>
      <c r="B1096" s="7" t="s">
        <v>16</v>
      </c>
      <c r="C1096" t="s">
        <v>41</v>
      </c>
      <c r="D1096" s="10">
        <v>761.17794306639007</v>
      </c>
      <c r="E1096" s="6" t="s">
        <v>7</v>
      </c>
      <c r="F1096" s="15">
        <v>37180</v>
      </c>
      <c r="G1096" s="10">
        <f>G1095+D1096*IF($E1096="D",-1,1)</f>
        <v>-11054.543979322096</v>
      </c>
      <c r="H1096" s="10">
        <f>H1095+D1096*IF(F1096="",0,IF($E1096="D",-1,1))</f>
        <v>-11054.543979322096</v>
      </c>
    </row>
    <row r="1097" spans="1:8" x14ac:dyDescent="0.2">
      <c r="A1097" s="8">
        <v>37147</v>
      </c>
      <c r="B1097" t="s">
        <v>37</v>
      </c>
      <c r="C1097" t="s">
        <v>41</v>
      </c>
      <c r="D1097" s="10">
        <v>4235.4910459069724</v>
      </c>
      <c r="E1097" s="6" t="s">
        <v>7</v>
      </c>
      <c r="F1097" s="15">
        <v>37181</v>
      </c>
      <c r="G1097" s="10">
        <f>G1096+D1097*IF($E1097="D",-1,1)</f>
        <v>-15290.035025229068</v>
      </c>
      <c r="H1097" s="10">
        <f>H1096+D1097*IF(F1097="",0,IF($E1097="D",-1,1))</f>
        <v>-15290.035025229068</v>
      </c>
    </row>
    <row r="1098" spans="1:8" x14ac:dyDescent="0.2">
      <c r="A1098" s="8">
        <v>37188</v>
      </c>
      <c r="B1098" t="s">
        <v>22</v>
      </c>
      <c r="C1098" t="s">
        <v>41</v>
      </c>
      <c r="D1098" s="10">
        <v>30.489803447482075</v>
      </c>
      <c r="E1098" s="6" t="s">
        <v>7</v>
      </c>
      <c r="F1098" s="15">
        <v>37183</v>
      </c>
      <c r="G1098" s="10">
        <f>G1097+D1098*IF($E1098="D",-1,1)</f>
        <v>-15320.524828676551</v>
      </c>
      <c r="H1098" s="10">
        <f>H1097+D1098*IF(F1098="",0,IF($E1098="D",-1,1))</f>
        <v>-15320.524828676551</v>
      </c>
    </row>
    <row r="1099" spans="1:8" x14ac:dyDescent="0.2">
      <c r="A1099" s="8">
        <v>37183</v>
      </c>
      <c r="B1099" t="s">
        <v>29</v>
      </c>
      <c r="C1099" t="s">
        <v>41</v>
      </c>
      <c r="D1099" s="10">
        <v>548.81646205467734</v>
      </c>
      <c r="E1099" s="6" t="s">
        <v>4</v>
      </c>
      <c r="F1099" s="15">
        <v>37184</v>
      </c>
      <c r="G1099" s="10">
        <f>G1098+D1099*IF($E1099="D",-1,1)</f>
        <v>-14771.708366621873</v>
      </c>
      <c r="H1099" s="10">
        <f>H1098+D1099*IF(F1099="",0,IF($E1099="D",-1,1))</f>
        <v>-14771.708366621873</v>
      </c>
    </row>
    <row r="1100" spans="1:8" x14ac:dyDescent="0.2">
      <c r="A1100" s="8">
        <v>37183</v>
      </c>
      <c r="B1100" t="s">
        <v>34</v>
      </c>
      <c r="C1100" t="s">
        <v>41</v>
      </c>
      <c r="D1100" s="10">
        <v>107.56345309219965</v>
      </c>
      <c r="E1100" s="6" t="s">
        <v>4</v>
      </c>
      <c r="F1100" s="15">
        <v>37184</v>
      </c>
      <c r="G1100" s="10">
        <f>G1099+D1100*IF($E1100="D",-1,1)</f>
        <v>-14664.144913529673</v>
      </c>
      <c r="H1100" s="10">
        <f>H1099+D1100*IF(F1100="",0,IF($E1100="D",-1,1))</f>
        <v>-14664.144913529673</v>
      </c>
    </row>
    <row r="1101" spans="1:8" x14ac:dyDescent="0.2">
      <c r="A1101" s="8">
        <v>37184</v>
      </c>
      <c r="B1101" s="7" t="s">
        <v>14</v>
      </c>
      <c r="C1101" t="s">
        <v>41</v>
      </c>
      <c r="D1101" s="10">
        <v>367.99973168972969</v>
      </c>
      <c r="E1101" s="6" t="s">
        <v>7</v>
      </c>
      <c r="F1101" s="8">
        <v>37185</v>
      </c>
      <c r="G1101" s="10">
        <f>G1100+D1101*IF($E1101="D",-1,1)</f>
        <v>-15032.144645219403</v>
      </c>
      <c r="H1101" s="10">
        <f>H1100+D1101*IF(F1101="",0,IF($E1101="D",-1,1))</f>
        <v>-15032.144645219403</v>
      </c>
    </row>
    <row r="1102" spans="1:8" x14ac:dyDescent="0.2">
      <c r="A1102" s="8">
        <v>37164</v>
      </c>
      <c r="B1102" s="7" t="s">
        <v>9</v>
      </c>
      <c r="C1102" t="s">
        <v>41</v>
      </c>
      <c r="D1102" s="10">
        <v>10.98852516247254</v>
      </c>
      <c r="E1102" s="6" t="s">
        <v>7</v>
      </c>
      <c r="F1102" s="15">
        <v>37186</v>
      </c>
      <c r="G1102" s="10">
        <f>G1101+D1102*IF($E1102="D",-1,1)</f>
        <v>-15043.133170381876</v>
      </c>
      <c r="H1102" s="10">
        <f>H1101+D1102*IF(F1102="",0,IF($E1102="D",-1,1))</f>
        <v>-15043.133170381876</v>
      </c>
    </row>
    <row r="1103" spans="1:8" x14ac:dyDescent="0.2">
      <c r="A1103" s="8">
        <v>37164</v>
      </c>
      <c r="B1103" s="7" t="s">
        <v>13</v>
      </c>
      <c r="C1103" t="s">
        <v>41</v>
      </c>
      <c r="D1103" s="10">
        <v>56.058552618540553</v>
      </c>
      <c r="E1103" s="6" t="s">
        <v>7</v>
      </c>
      <c r="F1103" s="15">
        <v>37186</v>
      </c>
      <c r="G1103" s="10">
        <f>G1102+D1103*IF($E1103="D",-1,1)</f>
        <v>-15099.191723000416</v>
      </c>
      <c r="H1103" s="10">
        <f>H1102+D1103*IF(F1103="",0,IF($E1103="D",-1,1))</f>
        <v>-15099.191723000416</v>
      </c>
    </row>
    <row r="1104" spans="1:8" x14ac:dyDescent="0.2">
      <c r="A1104" s="8">
        <v>37164</v>
      </c>
      <c r="B1104" s="7" t="s">
        <v>26</v>
      </c>
      <c r="C1104" t="s">
        <v>41</v>
      </c>
      <c r="D1104" s="10">
        <v>1436.8350364429377</v>
      </c>
      <c r="E1104" s="6" t="s">
        <v>7</v>
      </c>
      <c r="F1104" s="15">
        <v>37186</v>
      </c>
      <c r="G1104" s="10">
        <f>G1103+D1104*IF($E1104="D",-1,1)</f>
        <v>-16536.026759443354</v>
      </c>
      <c r="H1104" s="10">
        <f>H1103+D1104*IF(F1104="",0,IF($E1104="D",-1,1))</f>
        <v>-16536.026759443354</v>
      </c>
    </row>
    <row r="1105" spans="1:8" x14ac:dyDescent="0.2">
      <c r="A1105" s="8">
        <v>37186</v>
      </c>
      <c r="B1105" t="s">
        <v>13</v>
      </c>
      <c r="C1105" t="s">
        <v>41</v>
      </c>
      <c r="D1105" s="10">
        <v>13.415513516892114</v>
      </c>
      <c r="E1105" s="6" t="s">
        <v>7</v>
      </c>
      <c r="F1105" s="15">
        <v>37186</v>
      </c>
      <c r="G1105" s="10">
        <f>G1104+D1105*IF($E1105="D",-1,1)</f>
        <v>-16549.442272960245</v>
      </c>
      <c r="H1105" s="10">
        <f>H1104+D1105*IF(F1105="",0,IF($E1105="D",-1,1))</f>
        <v>-16549.442272960245</v>
      </c>
    </row>
    <row r="1106" spans="1:8" x14ac:dyDescent="0.2">
      <c r="A1106" s="8">
        <v>37188</v>
      </c>
      <c r="B1106" t="s">
        <v>20</v>
      </c>
      <c r="C1106" t="s">
        <v>41</v>
      </c>
      <c r="D1106" s="10">
        <v>30.489803447482075</v>
      </c>
      <c r="E1106" s="6" t="s">
        <v>4</v>
      </c>
      <c r="F1106" s="15">
        <v>37188</v>
      </c>
      <c r="G1106" s="10">
        <f>G1105+D1106*IF($E1106="D",-1,1)</f>
        <v>-16518.952469512762</v>
      </c>
      <c r="H1106" s="10">
        <f>H1105+D1106*IF(F1106="",0,IF($E1106="D",-1,1))</f>
        <v>-16518.952469512762</v>
      </c>
    </row>
    <row r="1107" spans="1:8" x14ac:dyDescent="0.2">
      <c r="A1107" s="8">
        <v>37184</v>
      </c>
      <c r="B1107" t="s">
        <v>29</v>
      </c>
      <c r="C1107" t="s">
        <v>41</v>
      </c>
      <c r="D1107" s="10">
        <v>3153.4079215558336</v>
      </c>
      <c r="E1107" s="6" t="s">
        <v>4</v>
      </c>
      <c r="F1107" s="15">
        <v>37193</v>
      </c>
      <c r="G1107" s="10">
        <f>G1106+D1107*IF($E1107="D",-1,1)</f>
        <v>-13365.544547956928</v>
      </c>
      <c r="H1107" s="10">
        <f>H1106+D1107*IF(F1107="",0,IF($E1107="D",-1,1))</f>
        <v>-13365.544547956928</v>
      </c>
    </row>
    <row r="1108" spans="1:8" x14ac:dyDescent="0.2">
      <c r="A1108" s="8">
        <v>37184</v>
      </c>
      <c r="B1108" t="s">
        <v>34</v>
      </c>
      <c r="C1108" t="s">
        <v>41</v>
      </c>
      <c r="D1108" s="10">
        <v>618.06795262494347</v>
      </c>
      <c r="E1108" s="6" t="s">
        <v>4</v>
      </c>
      <c r="F1108" s="15">
        <v>37193</v>
      </c>
      <c r="G1108" s="10">
        <f>G1107+D1108*IF($E1108="D",-1,1)</f>
        <v>-12747.476595331984</v>
      </c>
      <c r="H1108" s="10">
        <f>H1107+D1108*IF(F1108="",0,IF($E1108="D",-1,1))</f>
        <v>-12747.476595331984</v>
      </c>
    </row>
    <row r="1109" spans="1:8" x14ac:dyDescent="0.2">
      <c r="A1109" s="8">
        <v>37194</v>
      </c>
      <c r="B1109" t="s">
        <v>5</v>
      </c>
      <c r="C1109" t="s">
        <v>41</v>
      </c>
      <c r="D1109" s="10">
        <v>2.8706149945804373</v>
      </c>
      <c r="E1109" s="6" t="s">
        <v>7</v>
      </c>
      <c r="F1109" s="15">
        <v>37193</v>
      </c>
      <c r="G1109" s="10">
        <f>G1108+D1109*IF($E1109="D",-1,1)</f>
        <v>-12750.347210326565</v>
      </c>
      <c r="H1109" s="10">
        <f>H1108+D1109*IF(F1109="",0,IF($E1109="D",-1,1))</f>
        <v>-12750.347210326565</v>
      </c>
    </row>
    <row r="1110" spans="1:8" x14ac:dyDescent="0.2">
      <c r="A1110" s="8">
        <v>37194</v>
      </c>
      <c r="B1110" t="s">
        <v>32</v>
      </c>
      <c r="C1110" t="s">
        <v>41</v>
      </c>
      <c r="D1110" s="10">
        <v>3048.9803447482077</v>
      </c>
      <c r="E1110" s="6" t="s">
        <v>7</v>
      </c>
      <c r="F1110" s="15">
        <v>37193</v>
      </c>
      <c r="G1110" s="10">
        <f>G1109+D1110*IF($E1110="D",-1,1)</f>
        <v>-15799.327555074773</v>
      </c>
      <c r="H1110" s="10">
        <f>H1109+D1110*IF(F1110="",0,IF($E1110="D",-1,1))</f>
        <v>-15799.327555074773</v>
      </c>
    </row>
    <row r="1111" spans="1:8" x14ac:dyDescent="0.2">
      <c r="A1111" s="8">
        <v>37180</v>
      </c>
      <c r="B1111" s="7" t="s">
        <v>11</v>
      </c>
      <c r="C1111" t="s">
        <v>41</v>
      </c>
      <c r="D1111" s="10">
        <v>53.349533582231764</v>
      </c>
      <c r="E1111" s="6" t="s">
        <v>7</v>
      </c>
      <c r="F1111" s="15">
        <v>37194</v>
      </c>
      <c r="G1111" s="10">
        <f>G1110+D1111*IF($E1111="D",-1,1)</f>
        <v>-15852.677088657005</v>
      </c>
      <c r="H1111" s="10">
        <f>H1110+D1111*IF(F1111="",0,IF($E1111="D",-1,1))</f>
        <v>-15852.677088657005</v>
      </c>
    </row>
    <row r="1112" spans="1:8" x14ac:dyDescent="0.2">
      <c r="A1112" s="8">
        <v>37180</v>
      </c>
      <c r="B1112" t="s">
        <v>9</v>
      </c>
      <c r="C1112" t="s">
        <v>41</v>
      </c>
      <c r="D1112" s="10">
        <v>10.4610515628311</v>
      </c>
      <c r="E1112" s="6" t="s">
        <v>7</v>
      </c>
      <c r="F1112" s="15">
        <v>37194</v>
      </c>
      <c r="G1112" s="10">
        <f>G1111+D1112*IF($E1112="D",-1,1)</f>
        <v>-15863.138140219837</v>
      </c>
      <c r="H1112" s="10">
        <f>H1111+D1112*IF(F1112="",0,IF($E1112="D",-1,1))</f>
        <v>-15863.138140219837</v>
      </c>
    </row>
    <row r="1113" spans="1:8" x14ac:dyDescent="0.2">
      <c r="A1113" s="8">
        <v>37195</v>
      </c>
      <c r="B1113" s="7" t="s">
        <v>13</v>
      </c>
      <c r="C1113" t="s">
        <v>41</v>
      </c>
      <c r="D1113" s="10">
        <v>114.20260779288887</v>
      </c>
      <c r="E1113" s="6" t="s">
        <v>7</v>
      </c>
      <c r="F1113" s="15">
        <v>37195</v>
      </c>
      <c r="G1113" s="10">
        <f>G1112+D1113*IF($E1113="D",-1,1)</f>
        <v>-15977.340748012726</v>
      </c>
      <c r="H1113" s="10">
        <f>H1112+D1113*IF(F1113="",0,IF($E1113="D",-1,1))</f>
        <v>-15977.340748012726</v>
      </c>
    </row>
    <row r="1114" spans="1:8" x14ac:dyDescent="0.2">
      <c r="A1114" s="8">
        <v>37195</v>
      </c>
      <c r="B1114" s="7" t="s">
        <v>9</v>
      </c>
      <c r="C1114" t="s">
        <v>41</v>
      </c>
      <c r="D1114" s="10">
        <v>24.003097764030262</v>
      </c>
      <c r="E1114" s="6" t="s">
        <v>7</v>
      </c>
      <c r="F1114" s="15">
        <v>37195</v>
      </c>
      <c r="G1114" s="10">
        <f>G1113+D1114*IF($E1114="D",-1,1)</f>
        <v>-16001.343845776757</v>
      </c>
      <c r="H1114" s="10">
        <f>H1113+D1114*IF(F1114="",0,IF($E1114="D",-1,1))</f>
        <v>-16001.343845776757</v>
      </c>
    </row>
    <row r="1115" spans="1:8" x14ac:dyDescent="0.2">
      <c r="A1115" s="8">
        <v>37195</v>
      </c>
      <c r="B1115" t="s">
        <v>5</v>
      </c>
      <c r="C1115" t="s">
        <v>41</v>
      </c>
      <c r="D1115" s="10">
        <v>8.2490163227162761</v>
      </c>
      <c r="E1115" s="6" t="s">
        <v>7</v>
      </c>
      <c r="F1115" s="15">
        <v>37195</v>
      </c>
      <c r="G1115" s="10">
        <f>G1114+D1115*IF($E1115="D",-1,1)</f>
        <v>-16009.592862099473</v>
      </c>
      <c r="H1115" s="10">
        <f>H1114+D1115*IF(F1115="",0,IF($E1115="D",-1,1))</f>
        <v>-16009.592862099473</v>
      </c>
    </row>
    <row r="1116" spans="1:8" x14ac:dyDescent="0.2">
      <c r="A1116" s="8">
        <v>37196</v>
      </c>
      <c r="B1116" s="7" t="s">
        <v>5</v>
      </c>
      <c r="C1116" t="s">
        <v>41</v>
      </c>
      <c r="D1116" s="10">
        <v>10.229329056630236</v>
      </c>
      <c r="E1116" s="6" t="s">
        <v>7</v>
      </c>
      <c r="F1116" s="15">
        <v>37197</v>
      </c>
      <c r="G1116" s="10">
        <f>G1115+D1116*IF($E1116="D",-1,1)</f>
        <v>-16019.822191156103</v>
      </c>
      <c r="H1116" s="10">
        <f>H1115+D1116*IF(F1116="",0,IF($E1116="D",-1,1))</f>
        <v>-16019.822191156103</v>
      </c>
    </row>
    <row r="1117" spans="1:8" x14ac:dyDescent="0.2">
      <c r="A1117" s="8">
        <v>37196</v>
      </c>
      <c r="B1117" s="7" t="s">
        <v>9</v>
      </c>
      <c r="C1117" t="s">
        <v>41</v>
      </c>
      <c r="D1117" s="10">
        <v>2.0108025373614447</v>
      </c>
      <c r="E1117" s="6" t="s">
        <v>7</v>
      </c>
      <c r="F1117" s="15">
        <v>37197</v>
      </c>
      <c r="G1117" s="10">
        <f>G1116+D1117*IF($E1117="D",-1,1)</f>
        <v>-16021.832993693464</v>
      </c>
      <c r="H1117" s="10">
        <f>H1116+D1117*IF(F1117="",0,IF($E1117="D",-1,1))</f>
        <v>-16021.832993693464</v>
      </c>
    </row>
    <row r="1118" spans="1:8" x14ac:dyDescent="0.2">
      <c r="A1118" s="8">
        <v>37195</v>
      </c>
      <c r="B1118" s="7" t="s">
        <v>9</v>
      </c>
      <c r="C1118" t="s">
        <v>41</v>
      </c>
      <c r="D1118" s="10">
        <v>53.500458109296801</v>
      </c>
      <c r="E1118" s="6" t="s">
        <v>7</v>
      </c>
      <c r="F1118" s="15">
        <v>37200</v>
      </c>
      <c r="G1118" s="10">
        <f>G1117+D1118*IF($E1118="D",-1,1)</f>
        <v>-16075.33345180276</v>
      </c>
      <c r="H1118" s="10">
        <f>H1117+D1118*IF(F1118="",0,IF($E1118="D",-1,1))</f>
        <v>-16075.33345180276</v>
      </c>
    </row>
    <row r="1119" spans="1:8" x14ac:dyDescent="0.2">
      <c r="A1119" s="8">
        <v>37195</v>
      </c>
      <c r="B1119" s="7" t="s">
        <v>13</v>
      </c>
      <c r="C1119" t="s">
        <v>41</v>
      </c>
      <c r="D1119" s="10">
        <v>443.25314006863249</v>
      </c>
      <c r="E1119" s="6" t="s">
        <v>7</v>
      </c>
      <c r="F1119" s="15">
        <v>37200</v>
      </c>
      <c r="G1119" s="10">
        <f>G1118+D1119*IF($E1119="D",-1,1)</f>
        <v>-16518.586591871393</v>
      </c>
      <c r="H1119" s="10">
        <f>H1118+D1119*IF(F1119="",0,IF($E1119="D",-1,1))</f>
        <v>-16518.586591871393</v>
      </c>
    </row>
    <row r="1120" spans="1:8" x14ac:dyDescent="0.2">
      <c r="A1120" s="8">
        <v>37195</v>
      </c>
      <c r="B1120" s="7" t="s">
        <v>26</v>
      </c>
      <c r="C1120" t="s">
        <v>41</v>
      </c>
      <c r="D1120" s="10">
        <v>2257.8827575588034</v>
      </c>
      <c r="E1120" s="6" t="s">
        <v>7</v>
      </c>
      <c r="F1120" s="15">
        <v>37200</v>
      </c>
      <c r="G1120" s="10">
        <f>G1119+D1120*IF($E1120="D",-1,1)</f>
        <v>-18776.469349430197</v>
      </c>
      <c r="H1120" s="10">
        <f>H1119+D1120*IF(F1120="",0,IF($E1120="D",-1,1))</f>
        <v>-18776.469349430197</v>
      </c>
    </row>
    <row r="1121" spans="1:8" x14ac:dyDescent="0.2">
      <c r="A1121" s="8">
        <v>37200</v>
      </c>
      <c r="B1121" s="7" t="s">
        <v>11</v>
      </c>
      <c r="C1121" t="s">
        <v>41</v>
      </c>
      <c r="D1121" s="10">
        <v>5.5948789326129615</v>
      </c>
      <c r="E1121" s="6" t="s">
        <v>7</v>
      </c>
      <c r="F1121" s="15">
        <v>37200</v>
      </c>
      <c r="G1121" s="10">
        <f>G1120+D1121*IF($E1121="D",-1,1)</f>
        <v>-18782.064228362811</v>
      </c>
      <c r="H1121" s="10">
        <f>H1120+D1121*IF(F1121="",0,IF($E1121="D",-1,1))</f>
        <v>-18782.064228362811</v>
      </c>
    </row>
    <row r="1122" spans="1:8" x14ac:dyDescent="0.2">
      <c r="A1122" s="8">
        <v>37196</v>
      </c>
      <c r="B1122" s="7" t="s">
        <v>30</v>
      </c>
      <c r="C1122" t="s">
        <v>41</v>
      </c>
      <c r="D1122" s="10">
        <v>147.00506283186246</v>
      </c>
      <c r="E1122" s="6" t="s">
        <v>7</v>
      </c>
      <c r="F1122" s="15">
        <v>37202</v>
      </c>
      <c r="G1122" s="10">
        <f>G1121+D1122*IF($E1122="D",-1,1)</f>
        <v>-18929.069291194675</v>
      </c>
      <c r="H1122" s="10">
        <f>H1121+D1122*IF(F1122="",0,IF($E1122="D",-1,1))</f>
        <v>-18929.069291194675</v>
      </c>
    </row>
    <row r="1123" spans="1:8" x14ac:dyDescent="0.2">
      <c r="A1123" s="8">
        <v>37196</v>
      </c>
      <c r="B1123" s="7" t="s">
        <v>9</v>
      </c>
      <c r="C1123" t="s">
        <v>41</v>
      </c>
      <c r="D1123" s="10">
        <v>34.918447398228849</v>
      </c>
      <c r="E1123" s="6" t="s">
        <v>7</v>
      </c>
      <c r="F1123" s="15">
        <v>37202</v>
      </c>
      <c r="G1123" s="10">
        <f>G1122+D1123*IF($E1123="D",-1,1)</f>
        <v>-18963.987738592903</v>
      </c>
      <c r="H1123" s="10">
        <f>H1122+D1123*IF(F1123="",0,IF($E1123="D",-1,1))</f>
        <v>-18963.987738592903</v>
      </c>
    </row>
    <row r="1124" spans="1:8" x14ac:dyDescent="0.2">
      <c r="A1124" s="8">
        <v>37196</v>
      </c>
      <c r="B1124" s="7" t="s">
        <v>27</v>
      </c>
      <c r="C1124" t="s">
        <v>41</v>
      </c>
      <c r="D1124" s="10">
        <v>31.148383201947688</v>
      </c>
      <c r="E1124" s="6" t="s">
        <v>7</v>
      </c>
      <c r="F1124" s="15">
        <v>37202</v>
      </c>
      <c r="G1124" s="10">
        <f>G1123+D1124*IF($E1124="D",-1,1)</f>
        <v>-18995.136121794851</v>
      </c>
      <c r="H1124" s="10">
        <f>H1123+D1124*IF(F1124="",0,IF($E1124="D",-1,1))</f>
        <v>-18995.136121794851</v>
      </c>
    </row>
    <row r="1125" spans="1:8" x14ac:dyDescent="0.2">
      <c r="A1125" s="8">
        <v>37196</v>
      </c>
      <c r="B1125" s="7" t="s">
        <v>27</v>
      </c>
      <c r="C1125" t="s">
        <v>41</v>
      </c>
      <c r="D1125" s="10">
        <v>4.7365909655663403</v>
      </c>
      <c r="E1125" s="6" t="s">
        <v>7</v>
      </c>
      <c r="F1125" s="15">
        <v>37202</v>
      </c>
      <c r="G1125" s="10">
        <f>G1124+D1125*IF($E1125="D",-1,1)</f>
        <v>-18999.872712760418</v>
      </c>
      <c r="H1125" s="10">
        <f>H1124+D1125*IF(F1125="",0,IF($E1125="D",-1,1))</f>
        <v>-18999.872712760418</v>
      </c>
    </row>
    <row r="1126" spans="1:8" x14ac:dyDescent="0.2">
      <c r="A1126" s="8">
        <v>37203</v>
      </c>
      <c r="B1126" t="s">
        <v>28</v>
      </c>
      <c r="C1126" t="s">
        <v>41</v>
      </c>
      <c r="D1126" s="10">
        <v>30.499999999999996</v>
      </c>
      <c r="E1126" s="6" t="s">
        <v>7</v>
      </c>
      <c r="F1126" s="15">
        <v>37202</v>
      </c>
      <c r="G1126" s="10">
        <f>G1125+D1126*IF($E1126="D",-1,1)</f>
        <v>-19030.372712760418</v>
      </c>
      <c r="H1126" s="10">
        <f>H1125+D1126*IF(F1126="",0,IF($E1126="D",-1,1))</f>
        <v>-19030.372712760418</v>
      </c>
    </row>
    <row r="1127" spans="1:8" x14ac:dyDescent="0.2">
      <c r="A1127" s="8">
        <v>37203</v>
      </c>
      <c r="B1127" t="s">
        <v>9</v>
      </c>
      <c r="C1127" t="s">
        <v>41</v>
      </c>
      <c r="D1127" s="10">
        <v>5.9779999999999998</v>
      </c>
      <c r="E1127" s="6" t="s">
        <v>7</v>
      </c>
      <c r="F1127" s="15">
        <v>37202</v>
      </c>
      <c r="G1127" s="10">
        <f>G1126+D1127*IF($E1127="D",-1,1)</f>
        <v>-19036.350712760417</v>
      </c>
      <c r="H1127" s="10">
        <f>H1126+D1127*IF(F1127="",0,IF($E1127="D",-1,1))</f>
        <v>-19036.350712760417</v>
      </c>
    </row>
    <row r="1128" spans="1:8" x14ac:dyDescent="0.2">
      <c r="A1128" s="8">
        <v>37195</v>
      </c>
      <c r="B1128" s="7" t="s">
        <v>13</v>
      </c>
      <c r="C1128" t="s">
        <v>41</v>
      </c>
      <c r="D1128" s="10">
        <v>205.80617327050402</v>
      </c>
      <c r="E1128" s="6" t="s">
        <v>7</v>
      </c>
      <c r="F1128" s="15">
        <v>37205</v>
      </c>
      <c r="G1128" s="10">
        <f>G1127+D1128*IF($E1128="D",-1,1)</f>
        <v>-19242.15688603092</v>
      </c>
      <c r="H1128" s="10">
        <f>H1127+D1128*IF(F1128="",0,IF($E1128="D",-1,1))</f>
        <v>-19242.15688603092</v>
      </c>
    </row>
    <row r="1129" spans="1:8" x14ac:dyDescent="0.2">
      <c r="A1129" s="8">
        <v>37195</v>
      </c>
      <c r="B1129" s="7" t="s">
        <v>26</v>
      </c>
      <c r="C1129" t="s">
        <v>41</v>
      </c>
      <c r="D1129" s="10">
        <v>1061.9064969197675</v>
      </c>
      <c r="E1129" s="6" t="s">
        <v>7</v>
      </c>
      <c r="F1129" s="15">
        <v>37205</v>
      </c>
      <c r="G1129" s="10">
        <f>G1128+D1129*IF($E1129="D",-1,1)</f>
        <v>-20304.063382950688</v>
      </c>
      <c r="H1129" s="10">
        <f>H1128+D1129*IF(F1129="",0,IF($E1129="D",-1,1))</f>
        <v>-20304.063382950688</v>
      </c>
    </row>
    <row r="1130" spans="1:8" x14ac:dyDescent="0.2">
      <c r="A1130" s="8">
        <v>37186</v>
      </c>
      <c r="B1130" s="7" t="s">
        <v>11</v>
      </c>
      <c r="C1130" t="s">
        <v>41</v>
      </c>
      <c r="D1130" s="10">
        <v>30.34</v>
      </c>
      <c r="E1130" s="6" t="s">
        <v>7</v>
      </c>
      <c r="F1130" s="15">
        <v>37206</v>
      </c>
      <c r="G1130" s="10">
        <f>G1129+D1130*IF($E1130="D",-1,1)</f>
        <v>-20334.403382950688</v>
      </c>
      <c r="H1130" s="10">
        <f>H1129+D1130*IF(F1130="",0,IF($E1130="D",-1,1))</f>
        <v>-20334.403382950688</v>
      </c>
    </row>
    <row r="1131" spans="1:8" x14ac:dyDescent="0.2">
      <c r="A1131" s="8">
        <v>37186</v>
      </c>
      <c r="B1131" t="s">
        <v>9</v>
      </c>
      <c r="C1131" t="s">
        <v>41</v>
      </c>
      <c r="D1131" s="10">
        <v>5.9499999999999993</v>
      </c>
      <c r="E1131" s="6" t="s">
        <v>7</v>
      </c>
      <c r="F1131" s="15">
        <v>37206</v>
      </c>
      <c r="G1131" s="10">
        <f>G1130+D1131*IF($E1131="D",-1,1)</f>
        <v>-20340.353382950689</v>
      </c>
      <c r="H1131" s="10">
        <f>H1130+D1131*IF(F1131="",0,IF($E1131="D",-1,1))</f>
        <v>-20340.353382950689</v>
      </c>
    </row>
    <row r="1132" spans="1:8" x14ac:dyDescent="0.2">
      <c r="A1132" s="8">
        <v>37201</v>
      </c>
      <c r="B1132" t="s">
        <v>34</v>
      </c>
      <c r="C1132" t="s">
        <v>41</v>
      </c>
      <c r="D1132" s="10">
        <v>2774.3586850967363</v>
      </c>
      <c r="E1132" s="6" t="s">
        <v>4</v>
      </c>
      <c r="F1132" s="15">
        <v>37208</v>
      </c>
      <c r="G1132" s="10">
        <f>G1131+D1132*IF($E1132="D",-1,1)</f>
        <v>-17565.994697853952</v>
      </c>
      <c r="H1132" s="10">
        <f>H1131+D1132*IF(F1132="",0,IF($E1132="D",-1,1))</f>
        <v>-17565.994697853952</v>
      </c>
    </row>
    <row r="1133" spans="1:8" x14ac:dyDescent="0.2">
      <c r="A1133" s="8">
        <v>37201</v>
      </c>
      <c r="B1133" t="s">
        <v>29</v>
      </c>
      <c r="C1133" t="s">
        <v>41</v>
      </c>
      <c r="D1133" s="10">
        <v>14154.891250493554</v>
      </c>
      <c r="E1133" s="6" t="s">
        <v>4</v>
      </c>
      <c r="F1133" s="15">
        <v>37208</v>
      </c>
      <c r="G1133" s="10">
        <f>G1132+D1133*IF($E1133="D",-1,1)</f>
        <v>-3411.1034473603977</v>
      </c>
      <c r="H1133" s="10">
        <f>H1132+D1133*IF(F1133="",0,IF($E1133="D",-1,1))</f>
        <v>-3411.1034473603977</v>
      </c>
    </row>
    <row r="1134" spans="1:8" x14ac:dyDescent="0.2">
      <c r="A1134" s="8">
        <v>37207</v>
      </c>
      <c r="B1134" t="s">
        <v>29</v>
      </c>
      <c r="C1134" t="s">
        <v>41</v>
      </c>
      <c r="D1134" s="10">
        <v>365.8776413697849</v>
      </c>
      <c r="E1134" s="6" t="s">
        <v>4</v>
      </c>
      <c r="F1134" s="15">
        <v>37208</v>
      </c>
      <c r="G1134" s="10">
        <f>G1133+D1134*IF($E1134="D",-1,1)</f>
        <v>-3045.2258059906126</v>
      </c>
      <c r="H1134" s="10">
        <f>H1133+D1134*IF(F1134="",0,IF($E1134="D",-1,1))</f>
        <v>-3045.2258059906126</v>
      </c>
    </row>
    <row r="1135" spans="1:8" x14ac:dyDescent="0.2">
      <c r="A1135" s="8">
        <v>37207</v>
      </c>
      <c r="B1135" t="s">
        <v>34</v>
      </c>
      <c r="C1135" t="s">
        <v>41</v>
      </c>
      <c r="D1135" s="10">
        <v>71.712017708477845</v>
      </c>
      <c r="E1135" s="6" t="s">
        <v>4</v>
      </c>
      <c r="F1135" s="15">
        <v>37208</v>
      </c>
      <c r="G1135" s="10">
        <f>G1134+D1135*IF($E1135="D",-1,1)</f>
        <v>-2973.5137882821346</v>
      </c>
      <c r="H1135" s="10">
        <f>H1134+D1135*IF(F1135="",0,IF($E1135="D",-1,1))</f>
        <v>-2973.5137882821346</v>
      </c>
    </row>
    <row r="1136" spans="1:8" x14ac:dyDescent="0.2">
      <c r="A1136" s="8">
        <v>37211</v>
      </c>
      <c r="B1136" t="s">
        <v>29</v>
      </c>
      <c r="C1136" t="s">
        <v>41</v>
      </c>
      <c r="D1136" s="10">
        <v>1676.9391896115142</v>
      </c>
      <c r="E1136" s="6" t="s">
        <v>4</v>
      </c>
      <c r="F1136" s="15">
        <v>37212</v>
      </c>
      <c r="G1136" s="10">
        <f>G1135+D1136*IF($E1136="D",-1,1)</f>
        <v>-1296.5745986706204</v>
      </c>
      <c r="H1136" s="10">
        <f>H1135+D1136*IF(F1136="",0,IF($E1136="D",-1,1))</f>
        <v>-1296.5745986706204</v>
      </c>
    </row>
    <row r="1137" spans="1:8" x14ac:dyDescent="0.2">
      <c r="A1137" s="8">
        <v>37211</v>
      </c>
      <c r="B1137" t="s">
        <v>34</v>
      </c>
      <c r="C1137" t="s">
        <v>41</v>
      </c>
      <c r="D1137" s="10">
        <v>328.68008116385676</v>
      </c>
      <c r="E1137" s="6" t="s">
        <v>4</v>
      </c>
      <c r="F1137" s="15">
        <v>37212</v>
      </c>
      <c r="G1137" s="10">
        <f>G1136+D1137*IF($E1137="D",-1,1)</f>
        <v>-967.89451750676358</v>
      </c>
      <c r="H1137" s="10">
        <f>H1136+D1137*IF(F1137="",0,IF($E1137="D",-1,1))</f>
        <v>-967.89451750676358</v>
      </c>
    </row>
    <row r="1138" spans="1:8" x14ac:dyDescent="0.2">
      <c r="A1138" s="8">
        <v>37193</v>
      </c>
      <c r="B1138" s="7" t="s">
        <v>14</v>
      </c>
      <c r="C1138" t="s">
        <v>41</v>
      </c>
      <c r="D1138" s="10">
        <v>966.0694222334696</v>
      </c>
      <c r="E1138" s="6" t="s">
        <v>7</v>
      </c>
      <c r="F1138" s="8">
        <v>37213</v>
      </c>
      <c r="G1138" s="10">
        <f>G1137+D1138*IF($E1138="D",-1,1)</f>
        <v>-1933.9639397402332</v>
      </c>
      <c r="H1138" s="10">
        <f>H1137+D1138*IF(F1138="",0,IF($E1138="D",-1,1))</f>
        <v>-1933.9639397402332</v>
      </c>
    </row>
    <row r="1139" spans="1:8" x14ac:dyDescent="0.2">
      <c r="A1139" s="8">
        <v>37215</v>
      </c>
      <c r="B1139" t="s">
        <v>14</v>
      </c>
      <c r="C1139" t="s">
        <v>41</v>
      </c>
      <c r="D1139" s="10">
        <v>2450.0005335715605</v>
      </c>
      <c r="E1139" s="6" t="s">
        <v>7</v>
      </c>
      <c r="F1139" s="15">
        <v>37215</v>
      </c>
      <c r="G1139" s="10">
        <f>G1138+D1139*IF($E1139="D",-1,1)</f>
        <v>-4383.9644733117939</v>
      </c>
      <c r="H1139" s="10">
        <f>H1138+D1139*IF(F1139="",0,IF($E1139="D",-1,1))</f>
        <v>-4383.9644733117939</v>
      </c>
    </row>
    <row r="1140" spans="1:8" x14ac:dyDescent="0.2">
      <c r="A1140" s="8">
        <v>37215</v>
      </c>
      <c r="B1140" t="s">
        <v>3</v>
      </c>
      <c r="C1140" t="s">
        <v>41</v>
      </c>
      <c r="D1140" s="10">
        <v>7989.4307096349312</v>
      </c>
      <c r="E1140" s="6" t="s">
        <v>4</v>
      </c>
      <c r="F1140" s="15">
        <v>37217</v>
      </c>
      <c r="G1140" s="10">
        <f>G1139+D1140*IF($E1140="D",-1,1)</f>
        <v>3605.4662363231373</v>
      </c>
      <c r="H1140" s="10">
        <f>H1139+D1140*IF(F1140="",0,IF($E1140="D",-1,1))</f>
        <v>3605.4662363231373</v>
      </c>
    </row>
    <row r="1141" spans="1:8" x14ac:dyDescent="0.2">
      <c r="A1141" s="8">
        <v>37215</v>
      </c>
      <c r="B1141" t="s">
        <v>3</v>
      </c>
      <c r="C1141" t="s">
        <v>41</v>
      </c>
      <c r="D1141" s="10">
        <v>8198.1806734282891</v>
      </c>
      <c r="E1141" s="6" t="s">
        <v>4</v>
      </c>
      <c r="F1141" s="15">
        <v>37217</v>
      </c>
      <c r="G1141" s="10">
        <f>G1140+D1141*IF($E1141="D",-1,1)</f>
        <v>11803.646909751427</v>
      </c>
      <c r="H1141" s="10">
        <f>H1140+D1141*IF(F1141="",0,IF($E1141="D",-1,1))</f>
        <v>11803.646909751427</v>
      </c>
    </row>
    <row r="1142" spans="1:8" x14ac:dyDescent="0.2">
      <c r="A1142" s="8">
        <v>37216</v>
      </c>
      <c r="B1142" t="s">
        <v>29</v>
      </c>
      <c r="C1142" t="s">
        <v>41</v>
      </c>
      <c r="D1142" s="10">
        <v>840.50326469570416</v>
      </c>
      <c r="E1142" s="6" t="s">
        <v>4</v>
      </c>
      <c r="F1142" s="15">
        <v>37217</v>
      </c>
      <c r="G1142" s="10">
        <f>G1141+D1142*IF($E1142="D",-1,1)</f>
        <v>12644.150174447132</v>
      </c>
      <c r="H1142" s="10">
        <f>H1141+D1142*IF(F1142="",0,IF($E1142="D",-1,1))</f>
        <v>12644.150174447132</v>
      </c>
    </row>
    <row r="1143" spans="1:8" x14ac:dyDescent="0.2">
      <c r="A1143" s="8">
        <v>37216</v>
      </c>
      <c r="B1143" t="s">
        <v>34</v>
      </c>
      <c r="C1143" t="s">
        <v>41</v>
      </c>
      <c r="D1143" s="10">
        <v>164.73863988035802</v>
      </c>
      <c r="E1143" s="6" t="s">
        <v>4</v>
      </c>
      <c r="F1143" s="15">
        <v>37217</v>
      </c>
      <c r="G1143" s="10">
        <f>G1142+D1143*IF($E1143="D",-1,1)</f>
        <v>12808.888814327489</v>
      </c>
      <c r="H1143" s="10">
        <f>H1142+D1143*IF(F1143="",0,IF($E1143="D",-1,1))</f>
        <v>12808.888814327489</v>
      </c>
    </row>
    <row r="1144" spans="1:8" x14ac:dyDescent="0.2">
      <c r="A1144" s="8">
        <v>37219</v>
      </c>
      <c r="B1144" t="s">
        <v>11</v>
      </c>
      <c r="C1144" t="s">
        <v>41</v>
      </c>
      <c r="D1144" s="10">
        <v>7.27</v>
      </c>
      <c r="E1144" s="6" t="s">
        <v>7</v>
      </c>
      <c r="F1144" s="15">
        <v>37219</v>
      </c>
      <c r="G1144" s="10">
        <f>G1143+D1144*IF($E1144="D",-1,1)</f>
        <v>12801.618814327489</v>
      </c>
      <c r="H1144" s="10">
        <f>H1143+D1144*IF(F1144="",0,IF($E1144="D",-1,1))</f>
        <v>12801.618814327489</v>
      </c>
    </row>
    <row r="1145" spans="1:8" x14ac:dyDescent="0.2">
      <c r="A1145" s="8">
        <v>37221</v>
      </c>
      <c r="B1145" t="s">
        <v>32</v>
      </c>
      <c r="C1145" t="s">
        <v>41</v>
      </c>
      <c r="D1145" s="10">
        <v>3048.9803447482077</v>
      </c>
      <c r="E1145" s="6" t="s">
        <v>7</v>
      </c>
      <c r="F1145" s="15">
        <v>37220</v>
      </c>
      <c r="G1145" s="10">
        <f>G1144+D1145*IF($E1145="D",-1,1)</f>
        <v>9752.6384695792804</v>
      </c>
      <c r="H1145" s="10">
        <f>H1144+D1145*IF(F1145="",0,IF($E1145="D",-1,1))</f>
        <v>9752.6384695792804</v>
      </c>
    </row>
    <row r="1146" spans="1:8" x14ac:dyDescent="0.2">
      <c r="A1146" s="8">
        <v>37165</v>
      </c>
      <c r="B1146" t="s">
        <v>35</v>
      </c>
      <c r="C1146" t="s">
        <v>41</v>
      </c>
      <c r="D1146" s="10">
        <v>380.898443038187</v>
      </c>
      <c r="E1146" s="6" t="s">
        <v>7</v>
      </c>
      <c r="F1146" s="15">
        <v>37222</v>
      </c>
      <c r="G1146" s="10">
        <f>G1145+D1146*IF($E1146="D",-1,1)</f>
        <v>9371.7400265410943</v>
      </c>
      <c r="H1146" s="10">
        <f>H1145+D1146*IF(F1146="",0,IF($E1146="D",-1,1))</f>
        <v>9371.7400265410943</v>
      </c>
    </row>
    <row r="1147" spans="1:8" x14ac:dyDescent="0.2">
      <c r="A1147" s="8">
        <v>37223</v>
      </c>
      <c r="B1147" t="s">
        <v>32</v>
      </c>
      <c r="C1147" t="s">
        <v>41</v>
      </c>
      <c r="D1147" s="10">
        <v>1524.4901723741038</v>
      </c>
      <c r="E1147" s="6" t="s">
        <v>7</v>
      </c>
      <c r="F1147" s="15">
        <v>37222</v>
      </c>
      <c r="G1147" s="10">
        <f>G1146+D1147*IF($E1147="D",-1,1)</f>
        <v>7847.2498541669902</v>
      </c>
      <c r="H1147" s="10">
        <f>H1146+D1147*IF(F1147="",0,IF($E1147="D",-1,1))</f>
        <v>7847.2498541669902</v>
      </c>
    </row>
    <row r="1148" spans="1:8" x14ac:dyDescent="0.2">
      <c r="A1148" s="8">
        <v>37221</v>
      </c>
      <c r="B1148" t="s">
        <v>3</v>
      </c>
      <c r="C1148" t="s">
        <v>41</v>
      </c>
      <c r="D1148" s="10">
        <v>1965.6700058083077</v>
      </c>
      <c r="E1148" s="6" t="s">
        <v>4</v>
      </c>
      <c r="F1148" s="15">
        <v>37223</v>
      </c>
      <c r="G1148" s="10">
        <f>G1147+D1148*IF($E1148="D",-1,1)</f>
        <v>9812.9198599752981</v>
      </c>
      <c r="H1148" s="10">
        <f>H1147+D1148*IF(F1148="",0,IF($E1148="D",-1,1))</f>
        <v>9812.9198599752981</v>
      </c>
    </row>
    <row r="1149" spans="1:8" x14ac:dyDescent="0.2">
      <c r="A1149" s="8">
        <v>37224</v>
      </c>
      <c r="B1149" t="s">
        <v>32</v>
      </c>
      <c r="C1149" t="s">
        <v>41</v>
      </c>
      <c r="D1149" s="10">
        <v>3048.9803447482077</v>
      </c>
      <c r="E1149" s="6" t="s">
        <v>7</v>
      </c>
      <c r="F1149" s="15">
        <v>37223</v>
      </c>
      <c r="G1149" s="10">
        <f>G1148+D1149*IF($E1149="D",-1,1)</f>
        <v>6763.9395152270899</v>
      </c>
      <c r="H1149" s="10">
        <f>H1148+D1149*IF(F1149="",0,IF($E1149="D",-1,1))</f>
        <v>6763.9395152270899</v>
      </c>
    </row>
    <row r="1150" spans="1:8" x14ac:dyDescent="0.2">
      <c r="A1150" s="8">
        <v>37204</v>
      </c>
      <c r="B1150" t="s">
        <v>13</v>
      </c>
      <c r="C1150" t="s">
        <v>41</v>
      </c>
      <c r="D1150" s="10">
        <v>213.79</v>
      </c>
      <c r="E1150" s="6" t="s">
        <v>7</v>
      </c>
      <c r="F1150" s="15">
        <v>37225</v>
      </c>
      <c r="G1150" s="10">
        <f>G1149+D1150*IF($E1150="D",-1,1)</f>
        <v>6550.14951522709</v>
      </c>
      <c r="H1150" s="10">
        <f>H1149+D1150*IF(F1150="",0,IF($E1150="D",-1,1))</f>
        <v>6550.14951522709</v>
      </c>
    </row>
    <row r="1151" spans="1:8" x14ac:dyDescent="0.2">
      <c r="A1151" s="8">
        <v>37204</v>
      </c>
      <c r="B1151" t="s">
        <v>9</v>
      </c>
      <c r="C1151" t="s">
        <v>41</v>
      </c>
      <c r="D1151" s="10">
        <v>20.66</v>
      </c>
      <c r="E1151" s="6" t="s">
        <v>7</v>
      </c>
      <c r="F1151" s="15">
        <v>37225</v>
      </c>
      <c r="G1151" s="10">
        <f>G1150+D1151*IF($E1151="D",-1,1)</f>
        <v>6529.4895152270901</v>
      </c>
      <c r="H1151" s="10">
        <f>H1150+D1151*IF(F1151="",0,IF($E1151="D",-1,1))</f>
        <v>6529.4895152270901</v>
      </c>
    </row>
    <row r="1152" spans="1:8" x14ac:dyDescent="0.2">
      <c r="A1152" s="8">
        <v>37210</v>
      </c>
      <c r="B1152" t="s">
        <v>13</v>
      </c>
      <c r="C1152" t="s">
        <v>41</v>
      </c>
      <c r="D1152" s="10">
        <v>106.80273249618497</v>
      </c>
      <c r="E1152" s="6" t="s">
        <v>7</v>
      </c>
      <c r="F1152" s="15">
        <v>37225</v>
      </c>
      <c r="G1152" s="10">
        <f>G1151+D1152*IF($E1152="D",-1,1)</f>
        <v>6422.6867827309052</v>
      </c>
      <c r="H1152" s="10">
        <f>H1151+D1152*IF(F1152="",0,IF($E1152="D",-1,1))</f>
        <v>6422.6867827309052</v>
      </c>
    </row>
    <row r="1153" spans="1:8" x14ac:dyDescent="0.2">
      <c r="A1153" s="8">
        <v>37210</v>
      </c>
      <c r="B1153" t="s">
        <v>9</v>
      </c>
      <c r="C1153" t="s">
        <v>41</v>
      </c>
      <c r="D1153" s="10">
        <v>20.486098936363206</v>
      </c>
      <c r="E1153" s="6" t="s">
        <v>7</v>
      </c>
      <c r="F1153" s="15">
        <v>37225</v>
      </c>
      <c r="G1153" s="10">
        <f>G1152+D1153*IF($E1153="D",-1,1)</f>
        <v>6402.2006837945419</v>
      </c>
      <c r="H1153" s="10">
        <f>H1152+D1153*IF(F1153="",0,IF($E1153="D",-1,1))</f>
        <v>6402.2006837945419</v>
      </c>
    </row>
    <row r="1154" spans="1:8" x14ac:dyDescent="0.2">
      <c r="A1154" s="8">
        <v>37210</v>
      </c>
      <c r="B1154" t="s">
        <v>11</v>
      </c>
      <c r="C1154" t="s">
        <v>41</v>
      </c>
      <c r="D1154" s="10">
        <v>99.244310221554159</v>
      </c>
      <c r="E1154" s="6" t="s">
        <v>7</v>
      </c>
      <c r="F1154" s="15">
        <v>37225</v>
      </c>
      <c r="G1154" s="10">
        <f>G1153+D1154*IF($E1154="D",-1,1)</f>
        <v>6302.956373572988</v>
      </c>
      <c r="H1154" s="10">
        <f>H1153+D1154*IF(F1154="",0,IF($E1154="D",-1,1))</f>
        <v>6302.956373572988</v>
      </c>
    </row>
    <row r="1155" spans="1:8" x14ac:dyDescent="0.2">
      <c r="A1155" s="8">
        <v>37211</v>
      </c>
      <c r="B1155" t="s">
        <v>5</v>
      </c>
      <c r="C1155" t="s">
        <v>41</v>
      </c>
      <c r="D1155" s="10">
        <v>447</v>
      </c>
      <c r="E1155" s="6" t="s">
        <v>7</v>
      </c>
      <c r="F1155" s="15">
        <v>37225</v>
      </c>
      <c r="G1155" s="10">
        <f>G1154+D1155*IF($E1155="D",-1,1)</f>
        <v>5855.956373572988</v>
      </c>
      <c r="H1155" s="10">
        <f>H1154+D1155*IF(F1155="",0,IF($E1155="D",-1,1))</f>
        <v>5855.956373572988</v>
      </c>
    </row>
    <row r="1156" spans="1:8" x14ac:dyDescent="0.2">
      <c r="A1156" s="8">
        <v>37211</v>
      </c>
      <c r="B1156" t="s">
        <v>9</v>
      </c>
      <c r="C1156" t="s">
        <v>41</v>
      </c>
      <c r="D1156" s="10">
        <v>87.61</v>
      </c>
      <c r="E1156" s="6" t="s">
        <v>7</v>
      </c>
      <c r="F1156" s="15">
        <v>37225</v>
      </c>
      <c r="G1156" s="10">
        <f>G1155+D1156*IF($E1156="D",-1,1)</f>
        <v>5768.3463735729883</v>
      </c>
      <c r="H1156" s="10">
        <f>H1155+D1156*IF(F1156="",0,IF($E1156="D",-1,1))</f>
        <v>5768.3463735729883</v>
      </c>
    </row>
    <row r="1157" spans="1:8" x14ac:dyDescent="0.2">
      <c r="A1157" s="8">
        <v>37211</v>
      </c>
      <c r="B1157" t="s">
        <v>13</v>
      </c>
      <c r="C1157" t="s">
        <v>41</v>
      </c>
      <c r="D1157" s="10">
        <v>280.81</v>
      </c>
      <c r="E1157" s="6" t="s">
        <v>7</v>
      </c>
      <c r="F1157" s="15">
        <v>37225</v>
      </c>
      <c r="G1157" s="10">
        <f>G1156+D1157*IF($E1157="D",-1,1)</f>
        <v>5487.5363735729879</v>
      </c>
      <c r="H1157" s="10">
        <f>H1156+D1157*IF(F1157="",0,IF($E1157="D",-1,1))</f>
        <v>5487.5363735729879</v>
      </c>
    </row>
    <row r="1158" spans="1:8" x14ac:dyDescent="0.2">
      <c r="A1158" s="8">
        <v>37211</v>
      </c>
      <c r="B1158" t="s">
        <v>9</v>
      </c>
      <c r="C1158" t="s">
        <v>41</v>
      </c>
      <c r="D1158" s="10">
        <v>28.5</v>
      </c>
      <c r="E1158" s="6" t="s">
        <v>7</v>
      </c>
      <c r="F1158" s="15">
        <v>37225</v>
      </c>
      <c r="G1158" s="10">
        <f>G1157+D1158*IF($E1158="D",-1,1)</f>
        <v>5459.0363735729879</v>
      </c>
      <c r="H1158" s="10">
        <f>H1157+D1158*IF(F1158="",0,IF($E1158="D",-1,1))</f>
        <v>5459.0363735729879</v>
      </c>
    </row>
    <row r="1159" spans="1:8" x14ac:dyDescent="0.2">
      <c r="A1159" s="8">
        <v>37223</v>
      </c>
      <c r="B1159" t="s">
        <v>29</v>
      </c>
      <c r="C1159" t="s">
        <v>41</v>
      </c>
      <c r="D1159" s="10">
        <v>1448.2656637553987</v>
      </c>
      <c r="E1159" s="6" t="s">
        <v>4</v>
      </c>
      <c r="F1159" s="15">
        <v>37225</v>
      </c>
      <c r="G1159" s="10">
        <f>G1158+D1159*IF($E1159="D",-1,1)</f>
        <v>6907.3020373283871</v>
      </c>
      <c r="H1159" s="10">
        <f>H1158+D1159*IF(F1159="",0,IF($E1159="D",-1,1))</f>
        <v>6907.3020373283871</v>
      </c>
    </row>
    <row r="1160" spans="1:8" x14ac:dyDescent="0.2">
      <c r="A1160" s="8">
        <v>37223</v>
      </c>
      <c r="B1160" t="s">
        <v>34</v>
      </c>
      <c r="C1160" t="s">
        <v>41</v>
      </c>
      <c r="D1160" s="10">
        <v>283.86007009605811</v>
      </c>
      <c r="E1160" s="6" t="s">
        <v>4</v>
      </c>
      <c r="F1160" s="15">
        <v>37225</v>
      </c>
      <c r="G1160" s="10">
        <f>G1159+D1160*IF($E1160="D",-1,1)</f>
        <v>7191.1621074244449</v>
      </c>
      <c r="H1160" s="10">
        <f>H1159+D1160*IF(F1160="",0,IF($E1160="D",-1,1))</f>
        <v>7191.1621074244449</v>
      </c>
    </row>
    <row r="1161" spans="1:8" x14ac:dyDescent="0.2">
      <c r="A1161" s="8">
        <v>37207</v>
      </c>
      <c r="B1161" t="s">
        <v>11</v>
      </c>
      <c r="C1161" t="s">
        <v>41</v>
      </c>
      <c r="D1161" s="10">
        <v>21.57</v>
      </c>
      <c r="E1161" s="6" t="s">
        <v>7</v>
      </c>
      <c r="F1161" s="15">
        <v>37227</v>
      </c>
      <c r="G1161" s="10">
        <f>G1160+D1161*IF($E1161="D",-1,1)</f>
        <v>7169.5921074244452</v>
      </c>
      <c r="H1161" s="10">
        <f>H1160+D1161*IF(F1161="",0,IF($E1161="D",-1,1))</f>
        <v>7169.5921074244452</v>
      </c>
    </row>
    <row r="1162" spans="1:8" x14ac:dyDescent="0.2">
      <c r="A1162" s="8">
        <v>37207</v>
      </c>
      <c r="B1162" t="s">
        <v>9</v>
      </c>
      <c r="C1162" t="s">
        <v>41</v>
      </c>
      <c r="D1162" s="10">
        <v>4.2300000000000004</v>
      </c>
      <c r="E1162" s="6" t="s">
        <v>7</v>
      </c>
      <c r="F1162" s="15">
        <v>37227</v>
      </c>
      <c r="G1162" s="10">
        <f>G1161+D1162*IF($E1162="D",-1,1)</f>
        <v>7165.3621074244456</v>
      </c>
      <c r="H1162" s="10">
        <f>H1161+D1162*IF(F1162="",0,IF($E1162="D",-1,1))</f>
        <v>7165.3621074244456</v>
      </c>
    </row>
    <row r="1163" spans="1:8" x14ac:dyDescent="0.2">
      <c r="A1163" s="8">
        <v>37211</v>
      </c>
      <c r="B1163" t="s">
        <v>11</v>
      </c>
      <c r="C1163" t="s">
        <v>41</v>
      </c>
      <c r="D1163" s="10">
        <v>64.12</v>
      </c>
      <c r="E1163" s="6" t="s">
        <v>7</v>
      </c>
      <c r="F1163" s="15">
        <v>37227</v>
      </c>
      <c r="G1163" s="10">
        <f>G1162+D1163*IF($E1163="D",-1,1)</f>
        <v>7101.2421074244457</v>
      </c>
      <c r="H1163" s="10">
        <f>H1162+D1163*IF(F1163="",0,IF($E1163="D",-1,1))</f>
        <v>7101.2421074244457</v>
      </c>
    </row>
    <row r="1164" spans="1:8" x14ac:dyDescent="0.2">
      <c r="A1164" s="8">
        <v>37211</v>
      </c>
      <c r="B1164" t="s">
        <v>9</v>
      </c>
      <c r="C1164" t="s">
        <v>41</v>
      </c>
      <c r="D1164" s="10">
        <v>12.58</v>
      </c>
      <c r="E1164" s="6" t="s">
        <v>7</v>
      </c>
      <c r="F1164" s="15">
        <v>37227</v>
      </c>
      <c r="G1164" s="10">
        <f>G1163+D1164*IF($E1164="D",-1,1)</f>
        <v>7088.6621074244458</v>
      </c>
      <c r="H1164" s="10">
        <f>H1163+D1164*IF(F1164="",0,IF($E1164="D",-1,1))</f>
        <v>7088.6621074244458</v>
      </c>
    </row>
    <row r="1165" spans="1:8" x14ac:dyDescent="0.2">
      <c r="A1165" s="8">
        <v>37225</v>
      </c>
      <c r="B1165" t="s">
        <v>3</v>
      </c>
      <c r="C1165" t="s">
        <v>41</v>
      </c>
      <c r="D1165" s="10">
        <v>3236.4895869698776</v>
      </c>
      <c r="E1165" s="6" t="s">
        <v>4</v>
      </c>
      <c r="F1165" s="15">
        <v>37227</v>
      </c>
      <c r="G1165" s="10">
        <f>G1164+D1165*IF($E1165="D",-1,1)</f>
        <v>10325.151694394324</v>
      </c>
      <c r="H1165" s="10">
        <f>H1164+D1165*IF(F1165="",0,IF($E1165="D",-1,1))</f>
        <v>10325.151694394324</v>
      </c>
    </row>
    <row r="1166" spans="1:8" x14ac:dyDescent="0.2">
      <c r="A1166" s="8">
        <v>37225</v>
      </c>
      <c r="B1166" t="s">
        <v>13</v>
      </c>
      <c r="C1166" t="s">
        <v>41</v>
      </c>
      <c r="D1166" s="10">
        <v>80.56930560997138</v>
      </c>
      <c r="E1166" s="6" t="s">
        <v>7</v>
      </c>
      <c r="F1166" s="15">
        <v>37227</v>
      </c>
      <c r="G1166" s="10">
        <f>G1165+D1166*IF($E1166="D",-1,1)</f>
        <v>10244.582388784353</v>
      </c>
      <c r="H1166" s="10">
        <f>H1165+D1166*IF(F1166="",0,IF($E1166="D",-1,1))</f>
        <v>10244.582388784353</v>
      </c>
    </row>
    <row r="1167" spans="1:8" x14ac:dyDescent="0.2">
      <c r="A1167" s="8">
        <v>37225</v>
      </c>
      <c r="B1167" t="s">
        <v>26</v>
      </c>
      <c r="C1167" t="s">
        <v>41</v>
      </c>
      <c r="D1167" s="10">
        <v>2155.2525546644065</v>
      </c>
      <c r="E1167" s="6" t="s">
        <v>7</v>
      </c>
      <c r="F1167" s="15">
        <v>37227</v>
      </c>
      <c r="G1167" s="10">
        <f>G1166+D1167*IF($E1167="D",-1,1)</f>
        <v>8089.3298341199461</v>
      </c>
      <c r="H1167" s="10">
        <f>H1166+D1167*IF(F1167="",0,IF($E1167="D",-1,1))</f>
        <v>8089.3298341199461</v>
      </c>
    </row>
    <row r="1168" spans="1:8" x14ac:dyDescent="0.2">
      <c r="A1168" s="8">
        <v>37228</v>
      </c>
      <c r="B1168" t="s">
        <v>32</v>
      </c>
      <c r="C1168" t="s">
        <v>41</v>
      </c>
      <c r="D1168" s="10">
        <v>3048.9803447482077</v>
      </c>
      <c r="E1168" s="6" t="s">
        <v>7</v>
      </c>
      <c r="F1168" s="15">
        <v>37227</v>
      </c>
      <c r="G1168" s="10">
        <f>G1167+D1168*IF($E1168="D",-1,1)</f>
        <v>5040.3494893717379</v>
      </c>
      <c r="H1168" s="10">
        <f>H1167+D1168*IF(F1168="",0,IF($E1168="D",-1,1))</f>
        <v>5040.3494893717379</v>
      </c>
    </row>
    <row r="1169" spans="1:8" x14ac:dyDescent="0.2">
      <c r="A1169" s="8">
        <v>37226</v>
      </c>
      <c r="B1169" s="7" t="s">
        <v>5</v>
      </c>
      <c r="C1169" t="s">
        <v>41</v>
      </c>
      <c r="D1169" s="10">
        <v>10.229329056630236</v>
      </c>
      <c r="E1169" s="6" t="s">
        <v>7</v>
      </c>
      <c r="F1169" s="15">
        <v>37228</v>
      </c>
      <c r="G1169" s="10">
        <f>G1168+D1169*IF($E1169="D",-1,1)</f>
        <v>5030.1201603151076</v>
      </c>
      <c r="H1169" s="10">
        <f>H1168+D1169*IF(F1169="",0,IF($E1169="D",-1,1))</f>
        <v>5030.1201603151076</v>
      </c>
    </row>
    <row r="1170" spans="1:8" x14ac:dyDescent="0.2">
      <c r="A1170" s="8">
        <v>37226</v>
      </c>
      <c r="B1170" s="7" t="s">
        <v>9</v>
      </c>
      <c r="C1170" t="s">
        <v>41</v>
      </c>
      <c r="D1170" s="10">
        <v>2.0108025373614447</v>
      </c>
      <c r="E1170" s="6" t="s">
        <v>7</v>
      </c>
      <c r="F1170" s="15">
        <v>37228</v>
      </c>
      <c r="G1170" s="10">
        <f>G1169+D1170*IF($E1170="D",-1,1)</f>
        <v>5028.1093577777465</v>
      </c>
      <c r="H1170" s="10">
        <f>H1169+D1170*IF(F1170="",0,IF($E1170="D",-1,1))</f>
        <v>5028.1093577777465</v>
      </c>
    </row>
    <row r="1171" spans="1:8" x14ac:dyDescent="0.2">
      <c r="A1171" s="8">
        <v>37226</v>
      </c>
      <c r="B1171" s="7" t="s">
        <v>30</v>
      </c>
      <c r="C1171" t="s">
        <v>41</v>
      </c>
      <c r="D1171" s="10">
        <v>147.00506283186246</v>
      </c>
      <c r="E1171" s="6" t="s">
        <v>7</v>
      </c>
      <c r="F1171" s="15">
        <v>37229</v>
      </c>
      <c r="G1171" s="10">
        <f>G1170+D1171*IF($E1171="D",-1,1)</f>
        <v>4881.1042949458842</v>
      </c>
      <c r="H1171" s="10">
        <f>H1170+D1171*IF(F1171="",0,IF($E1171="D",-1,1))</f>
        <v>4881.1042949458842</v>
      </c>
    </row>
    <row r="1172" spans="1:8" x14ac:dyDescent="0.2">
      <c r="A1172" s="8">
        <v>37226</v>
      </c>
      <c r="B1172" s="7" t="s">
        <v>9</v>
      </c>
      <c r="C1172" t="s">
        <v>41</v>
      </c>
      <c r="D1172" s="10">
        <v>34.918447398228849</v>
      </c>
      <c r="E1172" s="6" t="s">
        <v>7</v>
      </c>
      <c r="F1172" s="15">
        <v>37229</v>
      </c>
      <c r="G1172" s="10">
        <f>G1171+D1172*IF($E1172="D",-1,1)</f>
        <v>4846.1858475476556</v>
      </c>
      <c r="H1172" s="10">
        <f>H1171+D1172*IF(F1172="",0,IF($E1172="D",-1,1))</f>
        <v>4846.1858475476556</v>
      </c>
    </row>
    <row r="1173" spans="1:8" x14ac:dyDescent="0.2">
      <c r="A1173" s="8">
        <v>37226</v>
      </c>
      <c r="B1173" s="7" t="s">
        <v>27</v>
      </c>
      <c r="C1173" t="s">
        <v>41</v>
      </c>
      <c r="D1173" s="10">
        <v>31.148383201947688</v>
      </c>
      <c r="E1173" s="6" t="s">
        <v>7</v>
      </c>
      <c r="F1173" s="15">
        <v>37229</v>
      </c>
      <c r="G1173" s="10">
        <f>G1172+D1173*IF($E1173="D",-1,1)</f>
        <v>4815.037464345708</v>
      </c>
      <c r="H1173" s="10">
        <f>H1172+D1173*IF(F1173="",0,IF($E1173="D",-1,1))</f>
        <v>4815.037464345708</v>
      </c>
    </row>
    <row r="1174" spans="1:8" x14ac:dyDescent="0.2">
      <c r="A1174" s="8">
        <v>37226</v>
      </c>
      <c r="B1174" s="7" t="s">
        <v>27</v>
      </c>
      <c r="C1174" t="s">
        <v>41</v>
      </c>
      <c r="D1174" s="10">
        <v>4.7365909655663403</v>
      </c>
      <c r="E1174" s="6" t="s">
        <v>7</v>
      </c>
      <c r="F1174" s="15">
        <v>37229</v>
      </c>
      <c r="G1174" s="10">
        <f>G1173+D1174*IF($E1174="D",-1,1)</f>
        <v>4810.3008733801416</v>
      </c>
      <c r="H1174" s="10">
        <f>H1173+D1174*IF(F1174="",0,IF($E1174="D",-1,1))</f>
        <v>4810.3008733801416</v>
      </c>
    </row>
    <row r="1175" spans="1:8" x14ac:dyDescent="0.2">
      <c r="A1175" s="8">
        <v>37192</v>
      </c>
      <c r="B1175" t="s">
        <v>23</v>
      </c>
      <c r="C1175" t="s">
        <v>41</v>
      </c>
      <c r="D1175" s="10">
        <v>640.28587239712363</v>
      </c>
      <c r="E1175" s="6" t="s">
        <v>7</v>
      </c>
      <c r="F1175" s="15">
        <v>37230</v>
      </c>
      <c r="G1175" s="10">
        <f>G1174+D1175*IF($E1175="D",-1,1)</f>
        <v>4170.0150009830177</v>
      </c>
      <c r="H1175" s="10">
        <f>H1174+D1175*IF(F1175="",0,IF($E1175="D",-1,1))</f>
        <v>4170.0150009830177</v>
      </c>
    </row>
    <row r="1176" spans="1:8" x14ac:dyDescent="0.2">
      <c r="A1176" s="8">
        <v>37192</v>
      </c>
      <c r="B1176" t="s">
        <v>9</v>
      </c>
      <c r="C1176" t="s">
        <v>41</v>
      </c>
      <c r="D1176" s="10">
        <v>125.49603098983623</v>
      </c>
      <c r="E1176" s="6" t="s">
        <v>7</v>
      </c>
      <c r="F1176" s="15">
        <v>37230</v>
      </c>
      <c r="G1176" s="10">
        <f>G1175+D1176*IF($E1176="D",-1,1)</f>
        <v>4044.5189699931816</v>
      </c>
      <c r="H1176" s="10">
        <f>H1175+D1176*IF(F1176="",0,IF($E1176="D",-1,1))</f>
        <v>4044.5189699931816</v>
      </c>
    </row>
    <row r="1177" spans="1:8" x14ac:dyDescent="0.2">
      <c r="A1177" s="8">
        <v>37225</v>
      </c>
      <c r="B1177" t="s">
        <v>29</v>
      </c>
      <c r="C1177" t="s">
        <v>41</v>
      </c>
      <c r="D1177" s="10">
        <v>960.57515965223331</v>
      </c>
      <c r="E1177" s="6" t="s">
        <v>4</v>
      </c>
      <c r="F1177" s="15">
        <v>37230</v>
      </c>
      <c r="G1177" s="10">
        <f>G1176+D1177*IF($E1177="D",-1,1)</f>
        <v>5005.0941296454148</v>
      </c>
      <c r="H1177" s="10">
        <f>H1176+D1177*IF(F1177="",0,IF($E1177="D",-1,1))</f>
        <v>5005.0941296454148</v>
      </c>
    </row>
    <row r="1178" spans="1:8" x14ac:dyDescent="0.2">
      <c r="A1178" s="8">
        <v>37225</v>
      </c>
      <c r="B1178" t="s">
        <v>34</v>
      </c>
      <c r="C1178" t="s">
        <v>41</v>
      </c>
      <c r="D1178" s="10">
        <v>188.27273129183774</v>
      </c>
      <c r="E1178" s="6" t="s">
        <v>4</v>
      </c>
      <c r="F1178" s="15">
        <v>37230</v>
      </c>
      <c r="G1178" s="10">
        <f>G1177+D1178*IF($E1178="D",-1,1)</f>
        <v>5193.3668609372526</v>
      </c>
      <c r="H1178" s="10">
        <f>H1177+D1178*IF(F1178="",0,IF($E1178="D",-1,1))</f>
        <v>5193.3668609372526</v>
      </c>
    </row>
    <row r="1179" spans="1:8" x14ac:dyDescent="0.2">
      <c r="A1179" s="8">
        <v>37232</v>
      </c>
      <c r="B1179" t="s">
        <v>32</v>
      </c>
      <c r="C1179" t="s">
        <v>41</v>
      </c>
      <c r="D1179" s="10">
        <v>1972.199397216586</v>
      </c>
      <c r="E1179" s="6" t="s">
        <v>7</v>
      </c>
      <c r="F1179" s="15">
        <v>37231</v>
      </c>
      <c r="G1179" s="10">
        <f>G1178+D1179*IF($E1179="D",-1,1)</f>
        <v>3221.1674637206665</v>
      </c>
      <c r="H1179" s="10">
        <f>H1178+D1179*IF(F1179="",0,IF($E1179="D",-1,1))</f>
        <v>3221.1674637206665</v>
      </c>
    </row>
    <row r="1180" spans="1:8" x14ac:dyDescent="0.2">
      <c r="A1180" s="8">
        <v>37233</v>
      </c>
      <c r="B1180" t="s">
        <v>22</v>
      </c>
      <c r="C1180" t="s">
        <v>41</v>
      </c>
      <c r="D1180" s="10">
        <v>45.734705171223112</v>
      </c>
      <c r="E1180" s="6" t="s">
        <v>7</v>
      </c>
      <c r="F1180" s="15">
        <v>37232</v>
      </c>
      <c r="G1180" s="10">
        <f>G1179+D1180*IF($E1180="D",-1,1)</f>
        <v>3175.4327585494434</v>
      </c>
      <c r="H1180" s="10">
        <f>H1179+D1180*IF(F1180="",0,IF($E1180="D",-1,1))</f>
        <v>3175.4327585494434</v>
      </c>
    </row>
    <row r="1181" spans="1:8" x14ac:dyDescent="0.2">
      <c r="A1181" s="8">
        <v>37233</v>
      </c>
      <c r="B1181" t="s">
        <v>20</v>
      </c>
      <c r="C1181" t="s">
        <v>41</v>
      </c>
      <c r="D1181" s="10">
        <v>45.734705171223112</v>
      </c>
      <c r="E1181" s="6" t="s">
        <v>4</v>
      </c>
      <c r="F1181" s="15">
        <v>37233</v>
      </c>
      <c r="G1181" s="10">
        <f>G1180+D1181*IF($E1181="D",-1,1)</f>
        <v>3221.1674637206665</v>
      </c>
      <c r="H1181" s="10">
        <f>H1180+D1181*IF(F1181="",0,IF($E1181="D",-1,1))</f>
        <v>3221.1674637206665</v>
      </c>
    </row>
    <row r="1182" spans="1:8" x14ac:dyDescent="0.2">
      <c r="A1182" s="8">
        <v>37233</v>
      </c>
      <c r="B1182" t="s">
        <v>11</v>
      </c>
      <c r="C1182" t="s">
        <v>41</v>
      </c>
      <c r="D1182" s="10">
        <v>23.48</v>
      </c>
      <c r="E1182" s="6" t="s">
        <v>7</v>
      </c>
      <c r="F1182" s="15">
        <v>37233</v>
      </c>
      <c r="G1182" s="10">
        <f>G1181+D1182*IF($E1182="D",-1,1)</f>
        <v>3197.6874637206665</v>
      </c>
      <c r="H1182" s="10">
        <f>H1181+D1182*IF(F1182="",0,IF($E1182="D",-1,1))</f>
        <v>3197.6874637206665</v>
      </c>
    </row>
    <row r="1183" spans="1:8" x14ac:dyDescent="0.2">
      <c r="A1183" s="8">
        <v>37236</v>
      </c>
      <c r="B1183" t="s">
        <v>32</v>
      </c>
      <c r="C1183" t="s">
        <v>41</v>
      </c>
      <c r="D1183" s="10">
        <v>1524.4901723741038</v>
      </c>
      <c r="E1183" s="6" t="s">
        <v>7</v>
      </c>
      <c r="F1183" s="15">
        <v>37235</v>
      </c>
      <c r="G1183" s="10">
        <f>G1182+D1183*IF($E1183="D",-1,1)</f>
        <v>1673.1972913465627</v>
      </c>
      <c r="H1183" s="10">
        <f>H1182+D1183*IF(F1183="",0,IF($E1183="D",-1,1))</f>
        <v>1673.1972913465627</v>
      </c>
    </row>
    <row r="1184" spans="1:8" x14ac:dyDescent="0.2">
      <c r="A1184" s="8">
        <v>37181</v>
      </c>
      <c r="B1184" t="s">
        <v>11</v>
      </c>
      <c r="C1184" t="s">
        <v>41</v>
      </c>
      <c r="D1184" s="10">
        <v>152.44901723741037</v>
      </c>
      <c r="E1184" s="6" t="s">
        <v>7</v>
      </c>
      <c r="F1184" s="15">
        <v>37236</v>
      </c>
      <c r="G1184" s="10">
        <f>G1183+D1184*IF($E1184="D",-1,1)</f>
        <v>1520.7482741091524</v>
      </c>
      <c r="H1184" s="10">
        <f>H1183+D1184*IF(F1184="",0,IF($E1184="D",-1,1))</f>
        <v>1520.7482741091524</v>
      </c>
    </row>
    <row r="1185" spans="1:8" x14ac:dyDescent="0.2">
      <c r="A1185" s="8">
        <v>37181</v>
      </c>
      <c r="B1185" t="s">
        <v>9</v>
      </c>
      <c r="C1185" t="s">
        <v>41</v>
      </c>
      <c r="D1185" s="10">
        <v>8.3846959480575709</v>
      </c>
      <c r="E1185" s="6" t="s">
        <v>7</v>
      </c>
      <c r="F1185" s="15">
        <v>37236</v>
      </c>
      <c r="G1185" s="10">
        <f>G1184+D1185*IF($E1185="D",-1,1)</f>
        <v>1512.3635781610949</v>
      </c>
      <c r="H1185" s="10">
        <f>H1184+D1185*IF(F1185="",0,IF($E1185="D",-1,1))</f>
        <v>1512.3635781610949</v>
      </c>
    </row>
    <row r="1186" spans="1:8" x14ac:dyDescent="0.2">
      <c r="A1186" s="8">
        <v>37227</v>
      </c>
      <c r="B1186" t="s">
        <v>36</v>
      </c>
      <c r="C1186" t="s">
        <v>41</v>
      </c>
      <c r="D1186" s="10">
        <v>301.23925806112294</v>
      </c>
      <c r="E1186" s="6" t="s">
        <v>7</v>
      </c>
      <c r="F1186" s="15">
        <v>37236</v>
      </c>
      <c r="G1186" s="10">
        <f>G1185+D1186*IF($E1186="D",-1,1)</f>
        <v>1211.124320099972</v>
      </c>
      <c r="H1186" s="10">
        <f>H1185+D1186*IF(F1186="",0,IF($E1186="D",-1,1))</f>
        <v>1211.124320099972</v>
      </c>
    </row>
    <row r="1187" spans="1:8" x14ac:dyDescent="0.2">
      <c r="A1187" s="8">
        <v>37232</v>
      </c>
      <c r="B1187" t="s">
        <v>29</v>
      </c>
      <c r="C1187" t="s">
        <v>41</v>
      </c>
      <c r="D1187" s="10">
        <v>840.50326469570416</v>
      </c>
      <c r="E1187" s="6" t="s">
        <v>4</v>
      </c>
      <c r="F1187" s="15">
        <v>37236</v>
      </c>
      <c r="G1187" s="10">
        <f>G1186+D1187*IF($E1187="D",-1,1)</f>
        <v>2051.6275847956763</v>
      </c>
      <c r="H1187" s="10">
        <f>H1186+D1187*IF(F1187="",0,IF($E1187="D",-1,1))</f>
        <v>2051.6275847956763</v>
      </c>
    </row>
    <row r="1188" spans="1:8" x14ac:dyDescent="0.2">
      <c r="A1188" s="8">
        <v>37232</v>
      </c>
      <c r="B1188" t="s">
        <v>34</v>
      </c>
      <c r="C1188" t="s">
        <v>41</v>
      </c>
      <c r="D1188" s="10">
        <v>164.73863988035802</v>
      </c>
      <c r="E1188" s="6" t="s">
        <v>4</v>
      </c>
      <c r="F1188" s="15">
        <v>37236</v>
      </c>
      <c r="G1188" s="10">
        <f>G1187+D1188*IF($E1188="D",-1,1)</f>
        <v>2216.3662246760341</v>
      </c>
      <c r="H1188" s="10">
        <f>H1187+D1188*IF(F1188="",0,IF($E1188="D",-1,1))</f>
        <v>2216.3662246760341</v>
      </c>
    </row>
    <row r="1189" spans="1:8" x14ac:dyDescent="0.2">
      <c r="A1189" s="8">
        <v>37238</v>
      </c>
      <c r="B1189" t="s">
        <v>32</v>
      </c>
      <c r="C1189" t="s">
        <v>41</v>
      </c>
      <c r="D1189" s="10">
        <v>1524.4901723741038</v>
      </c>
      <c r="E1189" s="6" t="s">
        <v>7</v>
      </c>
      <c r="F1189" s="15">
        <v>37237</v>
      </c>
      <c r="G1189" s="10">
        <f>G1188+D1189*IF($E1189="D",-1,1)</f>
        <v>691.87605230193026</v>
      </c>
      <c r="H1189" s="10">
        <f>H1188+D1189*IF(F1189="",0,IF($E1189="D",-1,1))</f>
        <v>691.87605230193026</v>
      </c>
    </row>
    <row r="1190" spans="1:8" x14ac:dyDescent="0.2">
      <c r="A1190" s="8">
        <v>37233</v>
      </c>
      <c r="B1190" t="s">
        <v>29</v>
      </c>
      <c r="C1190" t="s">
        <v>41</v>
      </c>
      <c r="D1190" s="10">
        <v>8826.7980980460616</v>
      </c>
      <c r="E1190" s="6" t="s">
        <v>4</v>
      </c>
      <c r="F1190" s="15">
        <v>37242</v>
      </c>
      <c r="G1190" s="10">
        <f>G1189+D1190*IF($E1190="D",-1,1)</f>
        <v>9518.6741503479916</v>
      </c>
      <c r="H1190" s="10">
        <f>H1189+D1190*IF(F1190="",0,IF($E1190="D",-1,1))</f>
        <v>9518.6741503479916</v>
      </c>
    </row>
    <row r="1191" spans="1:8" x14ac:dyDescent="0.2">
      <c r="A1191" s="8">
        <v>37233</v>
      </c>
      <c r="B1191" t="s">
        <v>34</v>
      </c>
      <c r="C1191" t="s">
        <v>41</v>
      </c>
      <c r="D1191" s="10">
        <v>1730.052427217028</v>
      </c>
      <c r="E1191" s="6" t="s">
        <v>4</v>
      </c>
      <c r="F1191" s="15">
        <v>37242</v>
      </c>
      <c r="G1191" s="10">
        <f>G1190+D1191*IF($E1191="D",-1,1)</f>
        <v>11248.726577565019</v>
      </c>
      <c r="H1191" s="10">
        <f>H1190+D1191*IF(F1191="",0,IF($E1191="D",-1,1))</f>
        <v>11248.726577565019</v>
      </c>
    </row>
    <row r="1192" spans="1:8" x14ac:dyDescent="0.2">
      <c r="A1192" s="8">
        <v>37242</v>
      </c>
      <c r="B1192" s="7" t="s">
        <v>29</v>
      </c>
      <c r="C1192" t="s">
        <v>41</v>
      </c>
      <c r="D1192" s="10">
        <v>731.75528273956979</v>
      </c>
      <c r="E1192" s="6" t="s">
        <v>4</v>
      </c>
      <c r="F1192" s="15">
        <v>37243</v>
      </c>
      <c r="G1192" s="10">
        <f>G1191+D1192*IF($E1192="D",-1,1)</f>
        <v>11980.48186030459</v>
      </c>
      <c r="H1192" s="10">
        <f>H1191+D1192*IF(F1192="",0,IF($E1192="D",-1,1))</f>
        <v>11980.48186030459</v>
      </c>
    </row>
    <row r="1193" spans="1:8" x14ac:dyDescent="0.2">
      <c r="A1193" s="8">
        <v>37242</v>
      </c>
      <c r="B1193" t="s">
        <v>34</v>
      </c>
      <c r="C1193" t="s">
        <v>41</v>
      </c>
      <c r="D1193" s="10">
        <v>143.41999999999996</v>
      </c>
      <c r="E1193" s="6" t="s">
        <v>4</v>
      </c>
      <c r="F1193" s="15">
        <v>37243</v>
      </c>
      <c r="G1193" s="10">
        <f>G1192+D1193*IF($E1193="D",-1,1)</f>
        <v>12123.90186030459</v>
      </c>
      <c r="H1193" s="10">
        <f>H1192+D1193*IF(F1193="",0,IF($E1193="D",-1,1))</f>
        <v>12123.90186030459</v>
      </c>
    </row>
    <row r="1194" spans="1:8" x14ac:dyDescent="0.2">
      <c r="A1194" s="8">
        <v>37243</v>
      </c>
      <c r="B1194" t="s">
        <v>25</v>
      </c>
      <c r="C1194" t="s">
        <v>41</v>
      </c>
      <c r="D1194" s="10">
        <v>6.1</v>
      </c>
      <c r="E1194" s="6" t="s">
        <v>7</v>
      </c>
      <c r="F1194" s="15">
        <v>37243</v>
      </c>
      <c r="G1194" s="10">
        <f>G1193+D1194*IF($E1194="D",-1,1)</f>
        <v>12117.801860304589</v>
      </c>
      <c r="H1194" s="10">
        <f>H1193+D1194*IF(F1194="",0,IF($E1194="D",-1,1))</f>
        <v>12117.801860304589</v>
      </c>
    </row>
    <row r="1195" spans="1:8" x14ac:dyDescent="0.2">
      <c r="A1195" s="8">
        <v>37245</v>
      </c>
      <c r="B1195" t="s">
        <v>14</v>
      </c>
      <c r="C1195" t="s">
        <v>41</v>
      </c>
      <c r="D1195" s="10">
        <v>2452.0006646777151</v>
      </c>
      <c r="E1195" s="6" t="s">
        <v>7</v>
      </c>
      <c r="F1195" s="15">
        <v>37244</v>
      </c>
      <c r="G1195" s="10">
        <f>G1194+D1195*IF($E1195="D",-1,1)</f>
        <v>9665.8011956268747</v>
      </c>
      <c r="H1195" s="10">
        <f>H1194+D1195*IF(F1195="",0,IF($E1195="D",-1,1))</f>
        <v>9665.8011956268747</v>
      </c>
    </row>
    <row r="1196" spans="1:8" x14ac:dyDescent="0.2">
      <c r="A1196" s="8">
        <v>37245</v>
      </c>
      <c r="B1196" t="s">
        <v>20</v>
      </c>
      <c r="C1196" t="s">
        <v>41</v>
      </c>
      <c r="D1196" s="10">
        <v>30.49</v>
      </c>
      <c r="E1196" s="6" t="s">
        <v>4</v>
      </c>
      <c r="F1196" s="15">
        <v>37245</v>
      </c>
      <c r="G1196" s="10">
        <f>G1195+D1196*IF($E1196="D",-1,1)</f>
        <v>9696.2911956268745</v>
      </c>
      <c r="H1196" s="10">
        <f>H1195+D1196*IF(F1196="",0,IF($E1196="D",-1,1))</f>
        <v>9696.2911956268745</v>
      </c>
    </row>
    <row r="1197" spans="1:8" x14ac:dyDescent="0.2">
      <c r="A1197" s="8">
        <v>37249</v>
      </c>
      <c r="B1197" t="s">
        <v>14</v>
      </c>
      <c r="C1197" s="16" t="s">
        <v>41</v>
      </c>
      <c r="D1197" s="10">
        <v>1423.1878004198445</v>
      </c>
      <c r="E1197" s="6" t="s">
        <v>7</v>
      </c>
      <c r="F1197" s="15">
        <v>37248</v>
      </c>
      <c r="G1197" s="10">
        <f>G1196+D1197*IF($E1197="D",-1,1)</f>
        <v>8273.1033952070302</v>
      </c>
      <c r="H1197" s="10">
        <f>H1196+D1197*IF(F1197="",0,IF($E1197="D",-1,1))</f>
        <v>8273.1033952070302</v>
      </c>
    </row>
    <row r="1198" spans="1:8" x14ac:dyDescent="0.2">
      <c r="A1198" s="8">
        <v>37226</v>
      </c>
      <c r="B1198" s="7" t="s">
        <v>30</v>
      </c>
      <c r="C1198" t="s">
        <v>41</v>
      </c>
      <c r="D1198" s="10">
        <v>624.09273778616591</v>
      </c>
      <c r="E1198" s="6" t="s">
        <v>7</v>
      </c>
      <c r="F1198" s="15">
        <v>37250</v>
      </c>
      <c r="G1198" s="10">
        <f>G1197+D1198*IF($E1198="D",-1,1)</f>
        <v>7649.0106574208639</v>
      </c>
      <c r="H1198" s="10">
        <f>H1197+D1198*IF(F1198="",0,IF($E1198="D",-1,1))</f>
        <v>7649.0106574208639</v>
      </c>
    </row>
    <row r="1199" spans="1:8" x14ac:dyDescent="0.2">
      <c r="A1199" s="8">
        <v>37226</v>
      </c>
      <c r="B1199" s="7" t="s">
        <v>9</v>
      </c>
      <c r="C1199" t="s">
        <v>41</v>
      </c>
      <c r="D1199" s="10">
        <v>143.85394164556519</v>
      </c>
      <c r="E1199" s="6" t="s">
        <v>7</v>
      </c>
      <c r="F1199" s="15">
        <v>37250</v>
      </c>
      <c r="G1199" s="10">
        <f>G1198+D1199*IF($E1199="D",-1,1)</f>
        <v>7505.1567157752988</v>
      </c>
      <c r="H1199" s="10">
        <f>H1198+D1199*IF(F1199="",0,IF($E1199="D",-1,1))</f>
        <v>7505.1567157752988</v>
      </c>
    </row>
    <row r="1200" spans="1:8" x14ac:dyDescent="0.2">
      <c r="A1200" s="8">
        <v>37226</v>
      </c>
      <c r="B1200" s="7" t="s">
        <v>27</v>
      </c>
      <c r="C1200" t="s">
        <v>41</v>
      </c>
      <c r="D1200" s="10">
        <v>109.84866386058842</v>
      </c>
      <c r="E1200" s="6" t="s">
        <v>7</v>
      </c>
      <c r="F1200" s="15">
        <v>37250</v>
      </c>
      <c r="G1200" s="10">
        <f>G1199+D1200*IF($E1200="D",-1,1)</f>
        <v>7395.3080519147106</v>
      </c>
      <c r="H1200" s="10">
        <f>H1199+D1200*IF(F1200="",0,IF($E1200="D",-1,1))</f>
        <v>7395.3080519147106</v>
      </c>
    </row>
    <row r="1201" spans="1:8" x14ac:dyDescent="0.2">
      <c r="A1201" s="8">
        <v>37226</v>
      </c>
      <c r="B1201" s="7" t="s">
        <v>27</v>
      </c>
      <c r="C1201" t="s">
        <v>41</v>
      </c>
      <c r="D1201" s="10">
        <v>20.269621331886086</v>
      </c>
      <c r="E1201" s="6" t="s">
        <v>7</v>
      </c>
      <c r="F1201" s="15">
        <v>37250</v>
      </c>
      <c r="G1201" s="10">
        <f>G1200+D1201*IF($E1201="D",-1,1)</f>
        <v>7375.0384305828247</v>
      </c>
      <c r="H1201" s="10">
        <f>H1200+D1201*IF(F1201="",0,IF($E1201="D",-1,1))</f>
        <v>7375.0384305828247</v>
      </c>
    </row>
    <row r="1202" spans="1:8" x14ac:dyDescent="0.2">
      <c r="A1202" s="8">
        <v>37241</v>
      </c>
      <c r="B1202" s="7" t="s">
        <v>11</v>
      </c>
      <c r="C1202" t="s">
        <v>41</v>
      </c>
      <c r="D1202" s="10">
        <v>50.57</v>
      </c>
      <c r="E1202" s="6" t="s">
        <v>7</v>
      </c>
      <c r="F1202" s="15">
        <v>37252</v>
      </c>
      <c r="G1202" s="10">
        <f>G1201+D1202*IF($E1202="D",-1,1)</f>
        <v>7324.468430582825</v>
      </c>
      <c r="H1202" s="10">
        <f>H1201+D1202*IF(F1202="",0,IF($E1202="D",-1,1))</f>
        <v>7324.468430582825</v>
      </c>
    </row>
    <row r="1203" spans="1:8" x14ac:dyDescent="0.2">
      <c r="A1203" s="8">
        <v>37241</v>
      </c>
      <c r="B1203" t="s">
        <v>9</v>
      </c>
      <c r="C1203" t="s">
        <v>41</v>
      </c>
      <c r="D1203" s="10">
        <v>9.91</v>
      </c>
      <c r="E1203" s="6" t="s">
        <v>7</v>
      </c>
      <c r="F1203" s="15">
        <v>37252</v>
      </c>
      <c r="G1203" s="10">
        <f>G1202+D1203*IF($E1203="D",-1,1)</f>
        <v>7314.5584305828252</v>
      </c>
      <c r="H1203" s="10">
        <f>H1202+D1203*IF(F1203="",0,IF($E1203="D",-1,1))</f>
        <v>7314.5584305828252</v>
      </c>
    </row>
    <row r="1204" spans="1:8" x14ac:dyDescent="0.2">
      <c r="A1204" s="8">
        <v>37253</v>
      </c>
      <c r="B1204" t="s">
        <v>32</v>
      </c>
      <c r="C1204" t="s">
        <v>41</v>
      </c>
      <c r="D1204" s="10">
        <v>1500</v>
      </c>
      <c r="E1204" s="6" t="s">
        <v>7</v>
      </c>
      <c r="F1204" s="15">
        <v>37252</v>
      </c>
      <c r="G1204" s="10">
        <f>G1203+D1204*IF($E1204="D",-1,1)</f>
        <v>5814.5584305828252</v>
      </c>
      <c r="H1204" s="10">
        <f>H1203+D1204*IF(F1204="",0,IF($E1204="D",-1,1))</f>
        <v>5814.5584305828252</v>
      </c>
    </row>
    <row r="1205" spans="1:8" x14ac:dyDescent="0.2">
      <c r="A1205" s="8">
        <v>37251</v>
      </c>
      <c r="B1205" t="s">
        <v>5</v>
      </c>
      <c r="C1205" t="s">
        <v>41</v>
      </c>
      <c r="D1205" s="10">
        <v>32.799999999999997</v>
      </c>
      <c r="E1205" s="6" t="s">
        <v>7</v>
      </c>
      <c r="F1205" s="15">
        <v>37253</v>
      </c>
      <c r="G1205" s="10">
        <f>G1204+D1205*IF($E1205="D",-1,1)</f>
        <v>5781.758430582825</v>
      </c>
      <c r="H1205" s="10">
        <f>H1204+D1205*IF(F1205="",0,IF($E1205="D",-1,1))</f>
        <v>5781.758430582825</v>
      </c>
    </row>
    <row r="1206" spans="1:8" x14ac:dyDescent="0.2">
      <c r="A1206" s="8">
        <v>37256</v>
      </c>
      <c r="B1206" t="s">
        <v>13</v>
      </c>
      <c r="C1206" t="s">
        <v>41</v>
      </c>
      <c r="D1206" s="10">
        <v>47.23</v>
      </c>
      <c r="E1206" s="6" t="s">
        <v>7</v>
      </c>
      <c r="F1206" s="15">
        <v>37255</v>
      </c>
      <c r="G1206" s="10">
        <f>G1205+D1206*IF($E1206="D",-1,1)</f>
        <v>5734.5284305828254</v>
      </c>
      <c r="H1206" s="10">
        <f>H1205+D1206*IF(F1206="",0,IF($E1206="D",-1,1))</f>
        <v>5734.5284305828254</v>
      </c>
    </row>
    <row r="1207" spans="1:8" x14ac:dyDescent="0.2">
      <c r="A1207" s="8">
        <v>37256</v>
      </c>
      <c r="B1207" t="s">
        <v>16</v>
      </c>
      <c r="C1207" t="s">
        <v>41</v>
      </c>
      <c r="D1207" s="10">
        <v>1436.83</v>
      </c>
      <c r="E1207" s="6" t="s">
        <v>7</v>
      </c>
      <c r="F1207" s="15">
        <v>37255</v>
      </c>
      <c r="G1207" s="10">
        <f>G1206+D1207*IF($E1207="D",-1,1)</f>
        <v>4297.6984305828255</v>
      </c>
      <c r="H1207" s="10">
        <f>H1206+D1207*IF(F1207="",0,IF($E1207="D",-1,1))</f>
        <v>4297.6984305828255</v>
      </c>
    </row>
    <row r="1208" spans="1:8" x14ac:dyDescent="0.2">
      <c r="A1208" s="8">
        <v>37256</v>
      </c>
      <c r="B1208" t="s">
        <v>13</v>
      </c>
      <c r="C1208" t="s">
        <v>41</v>
      </c>
      <c r="D1208" s="10">
        <v>22.86</v>
      </c>
      <c r="E1208" s="6" t="s">
        <v>7</v>
      </c>
      <c r="F1208" s="15">
        <v>37255</v>
      </c>
      <c r="G1208" s="10">
        <f>G1207+D1208*IF($E1208="D",-1,1)</f>
        <v>4274.8384305828258</v>
      </c>
      <c r="H1208" s="10">
        <f>H1207+D1208*IF(F1208="",0,IF($E1208="D",-1,1))</f>
        <v>4274.8384305828258</v>
      </c>
    </row>
    <row r="1209" spans="1:8" x14ac:dyDescent="0.2">
      <c r="A1209" s="8">
        <v>37256</v>
      </c>
      <c r="B1209" t="s">
        <v>16</v>
      </c>
      <c r="C1209" t="s">
        <v>41</v>
      </c>
      <c r="D1209" s="10">
        <v>96.54</v>
      </c>
      <c r="E1209" s="6" t="s">
        <v>7</v>
      </c>
      <c r="F1209" s="15">
        <v>37255</v>
      </c>
      <c r="G1209" s="10">
        <f>G1208+D1209*IF($E1209="D",-1,1)</f>
        <v>4178.2984305828259</v>
      </c>
      <c r="H1209" s="10">
        <f>H1208+D1209*IF(F1209="",0,IF($E1209="D",-1,1))</f>
        <v>4178.2984305828259</v>
      </c>
    </row>
    <row r="1210" spans="1:8" x14ac:dyDescent="0.2">
      <c r="A1210" s="8">
        <v>37256</v>
      </c>
      <c r="B1210" t="s">
        <v>5</v>
      </c>
      <c r="C1210" t="s">
        <v>41</v>
      </c>
      <c r="D1210" s="10">
        <v>300</v>
      </c>
      <c r="E1210" s="6" t="s">
        <v>7</v>
      </c>
      <c r="F1210" s="15">
        <v>37255</v>
      </c>
      <c r="G1210" s="10">
        <f>G1209+D1210*IF($E1210="D",-1,1)</f>
        <v>3878.2984305828259</v>
      </c>
      <c r="H1210" s="10">
        <f>H1209+D1210*IF(F1210="",0,IF($E1210="D",-1,1))</f>
        <v>3878.2984305828259</v>
      </c>
    </row>
    <row r="1211" spans="1:8" x14ac:dyDescent="0.2">
      <c r="A1211" s="8">
        <v>37237</v>
      </c>
      <c r="B1211" t="s">
        <v>18</v>
      </c>
      <c r="C1211" t="s">
        <v>41</v>
      </c>
      <c r="D1211" s="10">
        <v>168.00186597597099</v>
      </c>
      <c r="E1211" s="6" t="s">
        <v>7</v>
      </c>
      <c r="F1211" s="15">
        <v>37256</v>
      </c>
      <c r="G1211" s="10">
        <f>G1210+D1211*IF($E1211="D",-1,1)</f>
        <v>3710.2965646068551</v>
      </c>
      <c r="H1211" s="10">
        <f>H1210+D1211*IF(F1211="",0,IF($E1211="D",-1,1))</f>
        <v>3710.2965646068551</v>
      </c>
    </row>
    <row r="1212" spans="1:8" x14ac:dyDescent="0.2">
      <c r="A1212" s="8">
        <v>37240</v>
      </c>
      <c r="B1212" s="7" t="s">
        <v>11</v>
      </c>
      <c r="C1212" t="s">
        <v>41</v>
      </c>
      <c r="D1212" s="10">
        <v>11.47</v>
      </c>
      <c r="E1212" s="6" t="s">
        <v>7</v>
      </c>
      <c r="F1212" s="15">
        <v>37256</v>
      </c>
      <c r="G1212" s="10">
        <f>G1211+D1212*IF($E1212="D",-1,1)</f>
        <v>3698.8265646068553</v>
      </c>
      <c r="H1212" s="10">
        <f>H1211+D1212*IF(F1212="",0,IF($E1212="D",-1,1))</f>
        <v>3698.8265646068553</v>
      </c>
    </row>
    <row r="1213" spans="1:8" x14ac:dyDescent="0.2">
      <c r="A1213" s="8">
        <v>37240</v>
      </c>
      <c r="B1213" t="s">
        <v>13</v>
      </c>
      <c r="C1213" t="s">
        <v>41</v>
      </c>
      <c r="D1213" s="10">
        <v>151.84</v>
      </c>
      <c r="E1213" s="6" t="s">
        <v>7</v>
      </c>
      <c r="F1213" s="15">
        <v>37256</v>
      </c>
      <c r="G1213" s="10">
        <f>G1212+D1213*IF($E1213="D",-1,1)</f>
        <v>3546.9865646068552</v>
      </c>
      <c r="H1213" s="10">
        <f>H1212+D1213*IF(F1213="",0,IF($E1213="D",-1,1))</f>
        <v>3546.9865646068552</v>
      </c>
    </row>
    <row r="1214" spans="1:8" x14ac:dyDescent="0.2">
      <c r="A1214" s="8">
        <v>37240</v>
      </c>
      <c r="B1214" t="s">
        <v>32</v>
      </c>
      <c r="C1214" t="s">
        <v>41</v>
      </c>
      <c r="D1214" s="10">
        <v>494.85</v>
      </c>
      <c r="E1214" s="6" t="s">
        <v>7</v>
      </c>
      <c r="F1214" s="15">
        <v>37256</v>
      </c>
      <c r="G1214" s="10">
        <f>G1213+D1214*IF($E1214="D",-1,1)</f>
        <v>3052.1365646068552</v>
      </c>
      <c r="H1214" s="10">
        <f>H1213+D1214*IF(F1214="",0,IF($E1214="D",-1,1))</f>
        <v>3052.1365646068552</v>
      </c>
    </row>
    <row r="1215" spans="1:8" x14ac:dyDescent="0.2">
      <c r="A1215" s="8">
        <v>37240</v>
      </c>
      <c r="B1215" t="s">
        <v>9</v>
      </c>
      <c r="C1215" t="s">
        <v>41</v>
      </c>
      <c r="D1215" s="10">
        <v>28.42</v>
      </c>
      <c r="E1215" s="6" t="s">
        <v>7</v>
      </c>
      <c r="F1215" s="15">
        <v>37256</v>
      </c>
      <c r="G1215" s="10">
        <f>G1214+D1215*IF($E1215="D",-1,1)</f>
        <v>3023.7165646068552</v>
      </c>
      <c r="H1215" s="10">
        <f>H1214+D1215*IF(F1215="",0,IF($E1215="D",-1,1))</f>
        <v>3023.7165646068552</v>
      </c>
    </row>
    <row r="1216" spans="1:8" x14ac:dyDescent="0.2">
      <c r="A1216" s="8">
        <v>37244</v>
      </c>
      <c r="B1216" t="s">
        <v>5</v>
      </c>
      <c r="C1216" t="s">
        <v>41</v>
      </c>
      <c r="D1216" s="10">
        <v>3.041357893886337</v>
      </c>
      <c r="E1216" s="6" t="s">
        <v>7</v>
      </c>
      <c r="F1216" s="15">
        <v>37256</v>
      </c>
      <c r="G1216" s="10">
        <f>G1215+D1216*IF($E1216="D",-1,1)</f>
        <v>3020.6752067129687</v>
      </c>
      <c r="H1216" s="10">
        <f>H1215+D1216*IF(F1216="",0,IF($E1216="D",-1,1))</f>
        <v>3020.6752067129687</v>
      </c>
    </row>
    <row r="1217" spans="1:8" x14ac:dyDescent="0.2">
      <c r="A1217" s="8">
        <v>37244</v>
      </c>
      <c r="B1217" t="s">
        <v>11</v>
      </c>
      <c r="C1217" t="s">
        <v>41</v>
      </c>
      <c r="D1217" s="10">
        <v>374.95445585610031</v>
      </c>
      <c r="E1217" s="6" t="s">
        <v>7</v>
      </c>
      <c r="F1217" s="15">
        <v>37256</v>
      </c>
      <c r="G1217" s="10">
        <f>G1216+D1217*IF($E1217="D",-1,1)</f>
        <v>2645.7207508568686</v>
      </c>
      <c r="H1217" s="10">
        <f>H1216+D1217*IF(F1217="",0,IF($E1217="D",-1,1))</f>
        <v>2645.7207508568686</v>
      </c>
    </row>
    <row r="1218" spans="1:8" x14ac:dyDescent="0.2">
      <c r="A1218" s="8">
        <v>37244</v>
      </c>
      <c r="B1218" t="s">
        <v>9</v>
      </c>
      <c r="C1218" t="s">
        <v>41</v>
      </c>
      <c r="D1218" s="10">
        <v>74.087173397036693</v>
      </c>
      <c r="E1218" s="6" t="s">
        <v>7</v>
      </c>
      <c r="F1218" s="15">
        <v>37256</v>
      </c>
      <c r="G1218" s="10">
        <f>G1217+D1218*IF($E1218="D",-1,1)</f>
        <v>2571.6335774598319</v>
      </c>
      <c r="H1218" s="10">
        <f>H1217+D1218*IF(F1218="",0,IF($E1218="D",-1,1))</f>
        <v>2571.6335774598319</v>
      </c>
    </row>
    <row r="1219" spans="1:8" x14ac:dyDescent="0.2">
      <c r="A1219" s="8">
        <v>37256</v>
      </c>
      <c r="B1219" t="s">
        <v>5</v>
      </c>
      <c r="C1219" t="s">
        <v>41</v>
      </c>
      <c r="D1219" s="10">
        <v>20.759999999999998</v>
      </c>
      <c r="E1219" s="6" t="s">
        <v>7</v>
      </c>
      <c r="F1219" s="15">
        <v>37256</v>
      </c>
      <c r="G1219" s="10">
        <f>G1218+D1219*IF($E1219="D",-1,1)</f>
        <v>2550.8735774598317</v>
      </c>
      <c r="H1219" s="10">
        <f>H1218+D1219*IF(F1219="",0,IF($E1219="D",-1,1))</f>
        <v>2550.8735774598317</v>
      </c>
    </row>
    <row r="1220" spans="1:8" x14ac:dyDescent="0.2">
      <c r="A1220" s="8">
        <v>37256</v>
      </c>
      <c r="B1220" t="s">
        <v>9</v>
      </c>
      <c r="C1220" t="s">
        <v>41</v>
      </c>
      <c r="D1220" s="10">
        <v>1.94</v>
      </c>
      <c r="E1220" s="6" t="s">
        <v>7</v>
      </c>
      <c r="F1220" s="15">
        <v>37256</v>
      </c>
      <c r="G1220" s="10">
        <f>G1219+D1220*IF($E1220="D",-1,1)</f>
        <v>2548.9335774598317</v>
      </c>
      <c r="H1220" s="10">
        <f>H1219+D1220*IF(F1220="",0,IF($E1220="D",-1,1))</f>
        <v>2548.9335774598317</v>
      </c>
    </row>
    <row r="1221" spans="1:8" x14ac:dyDescent="0.2">
      <c r="A1221" s="8">
        <v>37259</v>
      </c>
      <c r="B1221" t="s">
        <v>5</v>
      </c>
      <c r="C1221" t="s">
        <v>41</v>
      </c>
      <c r="D1221" s="10">
        <v>289.01</v>
      </c>
      <c r="E1221" s="6" t="s">
        <v>7</v>
      </c>
      <c r="F1221" s="15">
        <v>37257</v>
      </c>
      <c r="G1221" s="10">
        <f>G1220+D1221*IF($E1221="D",-1,1)</f>
        <v>2259.9235774598319</v>
      </c>
      <c r="H1221" s="10">
        <f>H1220+D1221*IF(F1221="",0,IF($E1221="D",-1,1))</f>
        <v>2259.9235774598319</v>
      </c>
    </row>
    <row r="1222" spans="1:8" x14ac:dyDescent="0.2">
      <c r="A1222" s="8">
        <v>37259</v>
      </c>
      <c r="B1222" t="s">
        <v>9</v>
      </c>
      <c r="C1222" t="s">
        <v>41</v>
      </c>
      <c r="D1222" s="10">
        <v>13.17</v>
      </c>
      <c r="E1222" s="6" t="s">
        <v>7</v>
      </c>
      <c r="F1222" s="15">
        <v>37257</v>
      </c>
      <c r="G1222" s="10">
        <f>G1221+D1222*IF($E1222="D",-1,1)</f>
        <v>2246.7535774598318</v>
      </c>
      <c r="H1222" s="10">
        <f>H1221+D1222*IF(F1222="",0,IF($E1222="D",-1,1))</f>
        <v>2246.7535774598318</v>
      </c>
    </row>
    <row r="1223" spans="1:8" x14ac:dyDescent="0.2">
      <c r="A1223" s="8">
        <v>37280</v>
      </c>
      <c r="B1223" t="s">
        <v>5</v>
      </c>
      <c r="C1223" t="s">
        <v>41</v>
      </c>
      <c r="D1223" s="10">
        <v>26</v>
      </c>
      <c r="E1223" s="6" t="s">
        <v>7</v>
      </c>
      <c r="F1223" s="15">
        <v>37257</v>
      </c>
      <c r="G1223" s="10">
        <f>G1222+D1223*IF($E1223="D",-1,1)</f>
        <v>2220.7535774598318</v>
      </c>
      <c r="H1223" s="10">
        <f>H1222+D1223*IF(F1223="",0,IF($E1223="D",-1,1))</f>
        <v>2220.7535774598318</v>
      </c>
    </row>
    <row r="1224" spans="1:8" x14ac:dyDescent="0.2">
      <c r="A1224" s="8">
        <v>37245</v>
      </c>
      <c r="B1224" t="s">
        <v>32</v>
      </c>
      <c r="C1224" t="s">
        <v>41</v>
      </c>
      <c r="D1224" s="10">
        <v>500</v>
      </c>
      <c r="E1224" s="6" t="s">
        <v>7</v>
      </c>
      <c r="F1224" s="15">
        <v>37258</v>
      </c>
      <c r="G1224" s="10">
        <f>G1223+D1224*IF($E1224="D",-1,1)</f>
        <v>1720.7535774598318</v>
      </c>
      <c r="H1224" s="10">
        <f>H1223+D1224*IF(F1224="",0,IF($E1224="D",-1,1))</f>
        <v>1720.7535774598318</v>
      </c>
    </row>
    <row r="1225" spans="1:8" x14ac:dyDescent="0.2">
      <c r="A1225" s="8">
        <v>37245</v>
      </c>
      <c r="B1225" t="s">
        <v>22</v>
      </c>
      <c r="C1225" t="s">
        <v>41</v>
      </c>
      <c r="D1225" s="10">
        <v>30.49</v>
      </c>
      <c r="E1225" s="6" t="s">
        <v>7</v>
      </c>
      <c r="F1225" s="15">
        <v>37258</v>
      </c>
      <c r="G1225" s="10">
        <f>G1224+D1225*IF($E1225="D",-1,1)</f>
        <v>1690.2635774598318</v>
      </c>
      <c r="H1225" s="10">
        <f>H1224+D1225*IF(F1225="",0,IF($E1225="D",-1,1))</f>
        <v>1690.2635774598318</v>
      </c>
    </row>
    <row r="1226" spans="1:8" x14ac:dyDescent="0.2">
      <c r="A1226" s="8">
        <v>37258</v>
      </c>
      <c r="B1226" s="7" t="s">
        <v>5</v>
      </c>
      <c r="C1226" t="s">
        <v>41</v>
      </c>
      <c r="D1226" s="10">
        <v>10.23</v>
      </c>
      <c r="E1226" s="6" t="s">
        <v>7</v>
      </c>
      <c r="F1226" s="15">
        <v>37258</v>
      </c>
      <c r="G1226" s="10">
        <f>G1225+D1226*IF($E1226="D",-1,1)</f>
        <v>1680.0335774598318</v>
      </c>
      <c r="H1226" s="10">
        <f>H1225+D1226*IF(F1226="",0,IF($E1226="D",-1,1))</f>
        <v>1680.0335774598318</v>
      </c>
    </row>
    <row r="1227" spans="1:8" x14ac:dyDescent="0.2">
      <c r="A1227" s="8">
        <v>37258</v>
      </c>
      <c r="B1227" s="7" t="s">
        <v>9</v>
      </c>
      <c r="C1227" t="s">
        <v>41</v>
      </c>
      <c r="D1227" s="10">
        <v>2.0099999999999998</v>
      </c>
      <c r="E1227" s="6" t="s">
        <v>7</v>
      </c>
      <c r="F1227" s="15">
        <v>37258</v>
      </c>
      <c r="G1227" s="10">
        <f>G1226+D1227*IF($E1227="D",-1,1)</f>
        <v>1678.0235774598318</v>
      </c>
      <c r="H1227" s="10">
        <f>H1226+D1227*IF(F1227="",0,IF($E1227="D",-1,1))</f>
        <v>1678.0235774598318</v>
      </c>
    </row>
    <row r="1228" spans="1:8" x14ac:dyDescent="0.2">
      <c r="A1228" s="8">
        <v>37258</v>
      </c>
      <c r="B1228" t="s">
        <v>5</v>
      </c>
      <c r="C1228" t="s">
        <v>41</v>
      </c>
      <c r="E1228" s="6" t="s">
        <v>7</v>
      </c>
      <c r="F1228" s="15">
        <v>37258</v>
      </c>
      <c r="G1228" s="10">
        <f>G1227+D1228*IF($E1228="D",-1,1)</f>
        <v>1678.0235774598318</v>
      </c>
      <c r="H1228" s="10">
        <f>H1227+D1228*IF(F1228="",0,IF($E1228="D",-1,1))</f>
        <v>1678.0235774598318</v>
      </c>
    </row>
    <row r="1229" spans="1:8" x14ac:dyDescent="0.2">
      <c r="A1229" s="8">
        <v>37258</v>
      </c>
      <c r="B1229" t="s">
        <v>9</v>
      </c>
      <c r="C1229" t="s">
        <v>41</v>
      </c>
      <c r="E1229" s="6" t="s">
        <v>7</v>
      </c>
      <c r="F1229" s="15">
        <v>37258</v>
      </c>
      <c r="G1229" s="10">
        <f>G1228+D1229*IF($E1229="D",-1,1)</f>
        <v>1678.0235774598318</v>
      </c>
      <c r="H1229" s="10">
        <f>H1228+D1229*IF(F1229="",0,IF($E1229="D",-1,1))</f>
        <v>1678.0235774598318</v>
      </c>
    </row>
    <row r="1230" spans="1:8" x14ac:dyDescent="0.2">
      <c r="A1230" s="8">
        <v>37243</v>
      </c>
      <c r="B1230" t="s">
        <v>11</v>
      </c>
      <c r="C1230" t="s">
        <v>41</v>
      </c>
      <c r="D1230" s="10">
        <v>28.335632551736062</v>
      </c>
      <c r="E1230" s="6" t="s">
        <v>7</v>
      </c>
      <c r="F1230" s="15">
        <v>37262</v>
      </c>
      <c r="G1230" s="10">
        <f>G1229+D1230*IF($E1230="D",-1,1)</f>
        <v>1649.6879449080957</v>
      </c>
      <c r="H1230" s="10">
        <f>H1229+D1230*IF(F1230="",0,IF($E1230="D",-1,1))</f>
        <v>1649.6879449080957</v>
      </c>
    </row>
    <row r="1231" spans="1:8" x14ac:dyDescent="0.2">
      <c r="A1231" s="8">
        <v>37243</v>
      </c>
      <c r="B1231" t="s">
        <v>9</v>
      </c>
      <c r="C1231" t="s">
        <v>41</v>
      </c>
      <c r="D1231" s="10">
        <v>5.55</v>
      </c>
      <c r="E1231" s="6" t="s">
        <v>7</v>
      </c>
      <c r="F1231" s="15">
        <v>37262</v>
      </c>
      <c r="G1231" s="10">
        <f>G1230+D1231*IF($E1231="D",-1,1)</f>
        <v>1644.1379449080957</v>
      </c>
      <c r="H1231" s="10">
        <f>H1230+D1231*IF(F1231="",0,IF($E1231="D",-1,1))</f>
        <v>1644.1379449080957</v>
      </c>
    </row>
    <row r="1232" spans="1:8" x14ac:dyDescent="0.2">
      <c r="A1232" s="8">
        <v>37257</v>
      </c>
      <c r="B1232" s="7" t="s">
        <v>30</v>
      </c>
      <c r="C1232" t="s">
        <v>41</v>
      </c>
      <c r="D1232" s="10">
        <v>147.01</v>
      </c>
      <c r="E1232" s="6" t="s">
        <v>7</v>
      </c>
      <c r="F1232" s="15">
        <v>37263</v>
      </c>
      <c r="G1232" s="10">
        <f>G1231+D1232*IF($E1232="D",-1,1)</f>
        <v>1497.1279449080957</v>
      </c>
      <c r="H1232" s="10">
        <f>H1231+D1232*IF(F1232="",0,IF($E1232="D",-1,1))</f>
        <v>1497.1279449080957</v>
      </c>
    </row>
    <row r="1233" spans="1:8" x14ac:dyDescent="0.2">
      <c r="A1233" s="8">
        <v>37257</v>
      </c>
      <c r="B1233" s="7" t="s">
        <v>9</v>
      </c>
      <c r="C1233" t="s">
        <v>41</v>
      </c>
      <c r="D1233" s="10">
        <v>34.92</v>
      </c>
      <c r="E1233" s="6" t="s">
        <v>7</v>
      </c>
      <c r="F1233" s="15">
        <v>37263</v>
      </c>
      <c r="G1233" s="10">
        <f>G1232+D1233*IF($E1233="D",-1,1)</f>
        <v>1462.2079449080957</v>
      </c>
      <c r="H1233" s="10">
        <f>H1232+D1233*IF(F1233="",0,IF($E1233="D",-1,1))</f>
        <v>1462.2079449080957</v>
      </c>
    </row>
    <row r="1234" spans="1:8" x14ac:dyDescent="0.2">
      <c r="A1234" s="8">
        <v>37257</v>
      </c>
      <c r="B1234" s="7" t="s">
        <v>27</v>
      </c>
      <c r="C1234" t="s">
        <v>41</v>
      </c>
      <c r="D1234" s="10">
        <v>31.15</v>
      </c>
      <c r="E1234" s="6" t="s">
        <v>7</v>
      </c>
      <c r="F1234" s="15">
        <v>37263</v>
      </c>
      <c r="G1234" s="10">
        <f>G1233+D1234*IF($E1234="D",-1,1)</f>
        <v>1431.0579449080956</v>
      </c>
      <c r="H1234" s="10">
        <f>H1233+D1234*IF(F1234="",0,IF($E1234="D",-1,1))</f>
        <v>1431.0579449080956</v>
      </c>
    </row>
    <row r="1235" spans="1:8" x14ac:dyDescent="0.2">
      <c r="A1235" s="8">
        <v>37257</v>
      </c>
      <c r="B1235" s="7" t="s">
        <v>27</v>
      </c>
      <c r="C1235" t="s">
        <v>41</v>
      </c>
      <c r="D1235" s="10">
        <v>4.74</v>
      </c>
      <c r="E1235" s="6" t="s">
        <v>7</v>
      </c>
      <c r="F1235" s="15">
        <v>37263</v>
      </c>
      <c r="G1235" s="10">
        <f>G1234+D1235*IF($E1235="D",-1,1)</f>
        <v>1426.3179449080956</v>
      </c>
      <c r="H1235" s="10">
        <f>H1234+D1235*IF(F1235="",0,IF($E1235="D",-1,1))</f>
        <v>1426.3179449080956</v>
      </c>
    </row>
    <row r="1236" spans="1:8" x14ac:dyDescent="0.2">
      <c r="A1236" s="8">
        <v>37257</v>
      </c>
      <c r="B1236" s="7" t="s">
        <v>30</v>
      </c>
      <c r="C1236" t="s">
        <v>41</v>
      </c>
      <c r="D1236" s="10">
        <v>230.32</v>
      </c>
      <c r="E1236" s="6" t="s">
        <v>7</v>
      </c>
      <c r="F1236" s="15">
        <v>37263</v>
      </c>
      <c r="G1236" s="10">
        <f>G1235+D1236*IF($E1236="D",-1,1)</f>
        <v>1195.9979449080956</v>
      </c>
      <c r="H1236" s="10">
        <f>H1235+D1236*IF(F1236="",0,IF($E1236="D",-1,1))</f>
        <v>1195.9979449080956</v>
      </c>
    </row>
    <row r="1237" spans="1:8" x14ac:dyDescent="0.2">
      <c r="A1237" s="8">
        <v>37257</v>
      </c>
      <c r="B1237" s="7" t="s">
        <v>9</v>
      </c>
      <c r="C1237" t="s">
        <v>41</v>
      </c>
      <c r="D1237" s="10">
        <v>53.09</v>
      </c>
      <c r="E1237" s="6" t="s">
        <v>7</v>
      </c>
      <c r="F1237" s="15">
        <v>37263</v>
      </c>
      <c r="G1237" s="10">
        <f>G1236+D1237*IF($E1237="D",-1,1)</f>
        <v>1142.9079449080957</v>
      </c>
      <c r="H1237" s="10">
        <f>H1236+D1237*IF(F1237="",0,IF($E1237="D",-1,1))</f>
        <v>1142.9079449080957</v>
      </c>
    </row>
    <row r="1238" spans="1:8" x14ac:dyDescent="0.2">
      <c r="A1238" s="8">
        <v>37257</v>
      </c>
      <c r="B1238" s="7" t="s">
        <v>27</v>
      </c>
      <c r="C1238" t="s">
        <v>41</v>
      </c>
      <c r="D1238" s="10">
        <v>40.54</v>
      </c>
      <c r="E1238" s="6" t="s">
        <v>7</v>
      </c>
      <c r="F1238" s="15">
        <v>37263</v>
      </c>
      <c r="G1238" s="10">
        <f>G1237+D1238*IF($E1238="D",-1,1)</f>
        <v>1102.3679449080958</v>
      </c>
      <c r="H1238" s="10">
        <f>H1237+D1238*IF(F1238="",0,IF($E1238="D",-1,1))</f>
        <v>1102.3679449080958</v>
      </c>
    </row>
    <row r="1239" spans="1:8" x14ac:dyDescent="0.2">
      <c r="A1239" s="8">
        <v>37257</v>
      </c>
      <c r="B1239" s="7" t="s">
        <v>27</v>
      </c>
      <c r="C1239" t="s">
        <v>41</v>
      </c>
      <c r="D1239" s="10">
        <v>7.48</v>
      </c>
      <c r="E1239" s="6" t="s">
        <v>7</v>
      </c>
      <c r="F1239" s="15">
        <v>37263</v>
      </c>
      <c r="G1239" s="10">
        <f>G1238+D1239*IF($E1239="D",-1,1)</f>
        <v>1094.8879449080957</v>
      </c>
      <c r="H1239" s="10">
        <f>H1238+D1239*IF(F1239="",0,IF($E1239="D",-1,1))</f>
        <v>1094.8879449080957</v>
      </c>
    </row>
    <row r="1240" spans="1:8" x14ac:dyDescent="0.2">
      <c r="A1240" s="8">
        <v>37263</v>
      </c>
      <c r="B1240" t="s">
        <v>3</v>
      </c>
      <c r="C1240" t="s">
        <v>41</v>
      </c>
      <c r="D1240" s="10">
        <v>4000</v>
      </c>
      <c r="E1240" s="6" t="s">
        <v>4</v>
      </c>
      <c r="F1240" s="15">
        <v>37264</v>
      </c>
      <c r="G1240" s="10">
        <f>G1239+D1240*IF($E1240="D",-1,1)</f>
        <v>5094.887944908096</v>
      </c>
      <c r="H1240" s="10">
        <f>H1239+D1240*IF(F1240="",0,IF($E1240="D",-1,1))</f>
        <v>5094.887944908096</v>
      </c>
    </row>
    <row r="1241" spans="1:8" x14ac:dyDescent="0.2">
      <c r="A1241" s="8">
        <v>37263</v>
      </c>
      <c r="B1241" t="s">
        <v>29</v>
      </c>
      <c r="C1241" t="s">
        <v>41</v>
      </c>
      <c r="D1241" s="10">
        <v>243.9184275798566</v>
      </c>
      <c r="E1241" s="6" t="s">
        <v>4</v>
      </c>
      <c r="F1241" s="15">
        <v>37264</v>
      </c>
      <c r="G1241" s="10">
        <f>G1240+D1241*IF($E1241="D",-1,1)</f>
        <v>5338.8063724879521</v>
      </c>
      <c r="H1241" s="10">
        <f>H1240+D1241*IF(F1241="",0,IF($E1241="D",-1,1))</f>
        <v>5338.8063724879521</v>
      </c>
    </row>
    <row r="1242" spans="1:8" x14ac:dyDescent="0.2">
      <c r="A1242" s="8">
        <v>37263</v>
      </c>
      <c r="B1242" t="s">
        <v>34</v>
      </c>
      <c r="C1242" t="s">
        <v>41</v>
      </c>
      <c r="D1242" s="10">
        <v>47.81</v>
      </c>
      <c r="E1242" s="6" t="s">
        <v>4</v>
      </c>
      <c r="F1242" s="15">
        <v>37264</v>
      </c>
      <c r="G1242" s="10">
        <f>G1241+D1242*IF($E1242="D",-1,1)</f>
        <v>5386.6163724879525</v>
      </c>
      <c r="H1242" s="10">
        <f>H1241+D1242*IF(F1242="",0,IF($E1242="D",-1,1))</f>
        <v>5386.6163724879525</v>
      </c>
    </row>
    <row r="1243" spans="1:8" x14ac:dyDescent="0.2">
      <c r="A1243" s="8">
        <v>37266</v>
      </c>
      <c r="B1243" t="s">
        <v>14</v>
      </c>
      <c r="C1243" t="s">
        <v>41</v>
      </c>
      <c r="D1243" s="10">
        <v>310.32</v>
      </c>
      <c r="E1243" s="6" t="s">
        <v>7</v>
      </c>
      <c r="F1243" s="15">
        <v>37265</v>
      </c>
      <c r="G1243" s="10">
        <f>G1242+D1243*IF($E1243="D",-1,1)</f>
        <v>5076.2963724879528</v>
      </c>
      <c r="H1243" s="10">
        <f>H1242+D1243*IF(F1243="",0,IF($E1243="D",-1,1))</f>
        <v>5076.2963724879528</v>
      </c>
    </row>
    <row r="1244" spans="1:8" x14ac:dyDescent="0.2">
      <c r="A1244" s="8">
        <v>37266</v>
      </c>
      <c r="B1244" t="s">
        <v>14</v>
      </c>
      <c r="C1244" t="s">
        <v>41</v>
      </c>
      <c r="D1244" s="10">
        <v>194.16</v>
      </c>
      <c r="E1244" s="6" t="s">
        <v>7</v>
      </c>
      <c r="F1244" s="15">
        <v>37265</v>
      </c>
      <c r="G1244" s="10">
        <f>G1243+D1244*IF($E1244="D",-1,1)</f>
        <v>4882.1363724879529</v>
      </c>
      <c r="H1244" s="10">
        <f>H1243+D1244*IF(F1244="",0,IF($E1244="D",-1,1))</f>
        <v>4882.1363724879529</v>
      </c>
    </row>
    <row r="1245" spans="1:8" x14ac:dyDescent="0.2">
      <c r="A1245" s="8">
        <v>37266</v>
      </c>
      <c r="B1245" t="s">
        <v>29</v>
      </c>
      <c r="C1245" t="s">
        <v>41</v>
      </c>
      <c r="D1245" s="10">
        <v>1524.49</v>
      </c>
      <c r="E1245" s="6" t="s">
        <v>4</v>
      </c>
      <c r="F1245" s="15">
        <v>37267</v>
      </c>
      <c r="G1245" s="10">
        <f>G1244+D1245*IF($E1245="D",-1,1)</f>
        <v>6406.6263724879527</v>
      </c>
      <c r="H1245" s="10">
        <f>H1244+D1245*IF(F1245="",0,IF($E1245="D",-1,1))</f>
        <v>6406.6263724879527</v>
      </c>
    </row>
    <row r="1246" spans="1:8" x14ac:dyDescent="0.2">
      <c r="A1246" s="8">
        <v>37266</v>
      </c>
      <c r="B1246" t="s">
        <v>34</v>
      </c>
      <c r="C1246" t="s">
        <v>41</v>
      </c>
      <c r="D1246" s="10">
        <v>298.80004000000002</v>
      </c>
      <c r="E1246" s="6" t="s">
        <v>4</v>
      </c>
      <c r="F1246" s="15">
        <v>37267</v>
      </c>
      <c r="G1246" s="10">
        <f>G1245+D1246*IF($E1246="D",-1,1)</f>
        <v>6705.4264124879528</v>
      </c>
      <c r="H1246" s="10">
        <f>H1245+D1246*IF(F1246="",0,IF($E1246="D",-1,1))</f>
        <v>6705.4264124879528</v>
      </c>
    </row>
    <row r="1247" spans="1:8" x14ac:dyDescent="0.2">
      <c r="A1247" s="8">
        <v>37267</v>
      </c>
      <c r="B1247" t="s">
        <v>11</v>
      </c>
      <c r="C1247" t="s">
        <v>41</v>
      </c>
      <c r="D1247" s="10">
        <v>4.8</v>
      </c>
      <c r="E1247" s="6" t="s">
        <v>7</v>
      </c>
      <c r="F1247" s="15">
        <v>37267</v>
      </c>
      <c r="G1247" s="10">
        <f>G1246+D1247*IF($E1247="D",-1,1)</f>
        <v>6700.6264124879526</v>
      </c>
      <c r="H1247" s="10">
        <f>H1246+D1247*IF(F1247="",0,IF($E1247="D",-1,1))</f>
        <v>6700.6264124879526</v>
      </c>
    </row>
    <row r="1248" spans="1:8" x14ac:dyDescent="0.2">
      <c r="A1248" s="8">
        <v>37245</v>
      </c>
      <c r="B1248" t="s">
        <v>16</v>
      </c>
      <c r="C1248" t="s">
        <v>41</v>
      </c>
      <c r="D1248" s="10">
        <v>421.00015702248777</v>
      </c>
      <c r="E1248" s="6" t="s">
        <v>7</v>
      </c>
      <c r="F1248" s="15">
        <v>37271</v>
      </c>
      <c r="G1248" s="10">
        <f>G1247+D1248*IF($E1248="D",-1,1)</f>
        <v>6279.626255465465</v>
      </c>
      <c r="H1248" s="10">
        <f>H1247+D1248*IF(F1248="",0,IF($E1248="D",-1,1))</f>
        <v>6279.626255465465</v>
      </c>
    </row>
    <row r="1249" spans="1:8" x14ac:dyDescent="0.2">
      <c r="A1249" s="8">
        <v>37270</v>
      </c>
      <c r="B1249" t="s">
        <v>37</v>
      </c>
      <c r="C1249" t="s">
        <v>41</v>
      </c>
      <c r="D1249" s="10">
        <v>5765.01</v>
      </c>
      <c r="E1249" s="6" t="s">
        <v>7</v>
      </c>
      <c r="F1249" s="15">
        <v>37272</v>
      </c>
      <c r="G1249" s="10">
        <f>G1248+D1249*IF($E1249="D",-1,1)</f>
        <v>514.61625546546475</v>
      </c>
      <c r="H1249" s="10">
        <f>H1248+D1249*IF(F1249="",0,IF($E1249="D",-1,1))</f>
        <v>514.61625546546475</v>
      </c>
    </row>
    <row r="1250" spans="1:8" x14ac:dyDescent="0.2">
      <c r="A1250" s="8">
        <v>37301</v>
      </c>
      <c r="B1250" t="s">
        <v>29</v>
      </c>
      <c r="C1250" t="s">
        <v>41</v>
      </c>
      <c r="D1250" s="10">
        <v>8776.01</v>
      </c>
      <c r="E1250" s="6" t="s">
        <v>4</v>
      </c>
      <c r="F1250" s="15">
        <v>37274</v>
      </c>
      <c r="G1250" s="10">
        <f>G1249+D1250*IF($E1250="D",-1,1)</f>
        <v>9290.6262554654641</v>
      </c>
      <c r="H1250" s="10">
        <f>H1249+D1250*IF(F1250="",0,IF($E1250="D",-1,1))</f>
        <v>9290.6262554654641</v>
      </c>
    </row>
    <row r="1251" spans="1:8" x14ac:dyDescent="0.2">
      <c r="A1251" s="8">
        <v>37301</v>
      </c>
      <c r="B1251" t="s">
        <v>34</v>
      </c>
      <c r="C1251" t="s">
        <v>41</v>
      </c>
      <c r="D1251" s="10">
        <v>1720.1</v>
      </c>
      <c r="E1251" s="6" t="s">
        <v>4</v>
      </c>
      <c r="F1251" s="15">
        <v>37274</v>
      </c>
      <c r="G1251" s="10">
        <f>G1250+D1251*IF($E1251="D",-1,1)</f>
        <v>11010.726255465464</v>
      </c>
      <c r="H1251" s="10">
        <f>H1250+D1251*IF(F1251="",0,IF($E1251="D",-1,1))</f>
        <v>11010.726255465464</v>
      </c>
    </row>
    <row r="1252" spans="1:8" x14ac:dyDescent="0.2">
      <c r="A1252" s="8">
        <v>37273</v>
      </c>
      <c r="B1252" t="s">
        <v>3</v>
      </c>
      <c r="C1252" t="s">
        <v>41</v>
      </c>
      <c r="D1252" s="10">
        <v>5421.88</v>
      </c>
      <c r="E1252" s="6" t="s">
        <v>4</v>
      </c>
      <c r="F1252" s="15">
        <v>37275</v>
      </c>
      <c r="G1252" s="10">
        <f>G1251+D1252*IF($E1252="D",-1,1)</f>
        <v>16432.606255465464</v>
      </c>
      <c r="H1252" s="10">
        <f>H1251+D1252*IF(F1252="",0,IF($E1252="D",-1,1))</f>
        <v>16432.606255465464</v>
      </c>
    </row>
    <row r="1253" spans="1:8" x14ac:dyDescent="0.2">
      <c r="A1253" s="8">
        <v>37270</v>
      </c>
      <c r="B1253" t="s">
        <v>16</v>
      </c>
      <c r="C1253" t="s">
        <v>41</v>
      </c>
      <c r="D1253" s="10">
        <v>5047.74</v>
      </c>
      <c r="E1253" s="6" t="s">
        <v>7</v>
      </c>
      <c r="F1253" s="15">
        <v>37276</v>
      </c>
      <c r="G1253" s="10">
        <f>G1252+D1253*IF($E1253="D",-1,1)</f>
        <v>11384.866255465464</v>
      </c>
      <c r="H1253" s="10">
        <f>H1252+D1253*IF(F1253="",0,IF($E1253="D",-1,1))</f>
        <v>11384.866255465464</v>
      </c>
    </row>
    <row r="1254" spans="1:8" x14ac:dyDescent="0.2">
      <c r="A1254" s="8">
        <v>37276</v>
      </c>
      <c r="B1254" t="s">
        <v>14</v>
      </c>
      <c r="C1254" t="s">
        <v>41</v>
      </c>
      <c r="D1254" s="10">
        <v>542</v>
      </c>
      <c r="E1254" s="6" t="s">
        <v>7</v>
      </c>
      <c r="F1254" s="15">
        <v>37276</v>
      </c>
      <c r="G1254" s="10">
        <f>G1253+D1254*IF($E1254="D",-1,1)</f>
        <v>10842.866255465464</v>
      </c>
      <c r="H1254" s="10">
        <f>H1253+D1254*IF(F1254="",0,IF($E1254="D",-1,1))</f>
        <v>10842.866255465464</v>
      </c>
    </row>
    <row r="1255" spans="1:8" x14ac:dyDescent="0.2">
      <c r="A1255" s="8">
        <v>37278</v>
      </c>
      <c r="B1255" t="s">
        <v>32</v>
      </c>
      <c r="C1255" t="s">
        <v>41</v>
      </c>
      <c r="D1255" s="10">
        <v>3000</v>
      </c>
      <c r="E1255" s="6" t="s">
        <v>7</v>
      </c>
      <c r="F1255" s="15">
        <v>37277</v>
      </c>
      <c r="G1255" s="10">
        <f>G1254+D1255*IF($E1255="D",-1,1)</f>
        <v>7842.8662554654638</v>
      </c>
      <c r="H1255" s="10">
        <f>H1254+D1255*IF(F1255="",0,IF($E1255="D",-1,1))</f>
        <v>7842.8662554654638</v>
      </c>
    </row>
    <row r="1256" spans="1:8" x14ac:dyDescent="0.2">
      <c r="A1256" s="8">
        <v>37258</v>
      </c>
      <c r="B1256" t="s">
        <v>23</v>
      </c>
      <c r="C1256" t="s">
        <v>41</v>
      </c>
      <c r="D1256" s="10">
        <v>1463.52</v>
      </c>
      <c r="E1256" s="6" t="s">
        <v>7</v>
      </c>
      <c r="F1256" s="15">
        <v>37278</v>
      </c>
      <c r="G1256" s="10">
        <f>G1255+D1256*IF($E1256="D",-1,1)</f>
        <v>6379.3462554654634</v>
      </c>
      <c r="H1256" s="10">
        <f>H1255+D1256*IF(F1256="",0,IF($E1256="D",-1,1))</f>
        <v>6379.3462554654634</v>
      </c>
    </row>
    <row r="1257" spans="1:8" x14ac:dyDescent="0.2">
      <c r="A1257" s="8">
        <v>37258</v>
      </c>
      <c r="B1257" t="s">
        <v>13</v>
      </c>
      <c r="C1257" t="s">
        <v>41</v>
      </c>
      <c r="D1257" s="10">
        <v>233.25</v>
      </c>
      <c r="E1257" s="6" t="s">
        <v>7</v>
      </c>
      <c r="F1257" s="15">
        <v>37278</v>
      </c>
      <c r="G1257" s="10">
        <f>G1256+D1257*IF($E1257="D",-1,1)</f>
        <v>6146.0962554654634</v>
      </c>
      <c r="H1257" s="10">
        <f>H1256+D1257*IF(F1257="",0,IF($E1257="D",-1,1))</f>
        <v>6146.0962554654634</v>
      </c>
    </row>
    <row r="1258" spans="1:8" x14ac:dyDescent="0.2">
      <c r="A1258" s="8">
        <v>37258</v>
      </c>
      <c r="B1258" t="s">
        <v>9</v>
      </c>
      <c r="C1258" t="s">
        <v>41</v>
      </c>
      <c r="D1258" s="10">
        <v>332.57</v>
      </c>
      <c r="E1258" s="6" t="s">
        <v>7</v>
      </c>
      <c r="F1258" s="15">
        <v>37278</v>
      </c>
      <c r="G1258" s="10">
        <f>G1257+D1258*IF($E1258="D",-1,1)</f>
        <v>5813.5262554654637</v>
      </c>
      <c r="H1258" s="10">
        <f>H1257+D1258*IF(F1258="",0,IF($E1258="D",-1,1))</f>
        <v>5813.5262554654637</v>
      </c>
    </row>
    <row r="1259" spans="1:8" x14ac:dyDescent="0.2">
      <c r="A1259" s="8">
        <v>37271</v>
      </c>
      <c r="B1259" t="s">
        <v>29</v>
      </c>
      <c r="C1259" t="s">
        <v>41</v>
      </c>
      <c r="D1259" s="10">
        <v>297.27</v>
      </c>
      <c r="E1259" s="6" t="s">
        <v>4</v>
      </c>
      <c r="F1259" s="15">
        <v>37278</v>
      </c>
      <c r="G1259" s="10">
        <f>G1258+D1259*IF($E1259="D",-1,1)</f>
        <v>6110.7962554654641</v>
      </c>
      <c r="H1259" s="10">
        <f>H1258+D1259*IF(F1259="",0,IF($E1259="D",-1,1))</f>
        <v>6110.7962554654641</v>
      </c>
    </row>
    <row r="1260" spans="1:8" x14ac:dyDescent="0.2">
      <c r="A1260" s="8">
        <v>37271</v>
      </c>
      <c r="B1260" t="s">
        <v>34</v>
      </c>
      <c r="C1260" t="s">
        <v>41</v>
      </c>
      <c r="D1260" s="10">
        <v>58.27</v>
      </c>
      <c r="E1260" s="6" t="s">
        <v>4</v>
      </c>
      <c r="F1260" s="15">
        <v>37278</v>
      </c>
      <c r="G1260" s="10">
        <f>G1259+D1260*IF($E1260="D",-1,1)</f>
        <v>6169.0662554654646</v>
      </c>
      <c r="H1260" s="10">
        <f>H1259+D1260*IF(F1260="",0,IF($E1260="D",-1,1))</f>
        <v>6169.0662554654646</v>
      </c>
    </row>
    <row r="1261" spans="1:8" x14ac:dyDescent="0.2">
      <c r="A1261" s="8">
        <v>37271</v>
      </c>
      <c r="B1261" t="s">
        <v>29</v>
      </c>
      <c r="C1261" t="s">
        <v>41</v>
      </c>
      <c r="D1261" s="10">
        <v>2515.4087844172714</v>
      </c>
      <c r="E1261" s="6" t="s">
        <v>4</v>
      </c>
      <c r="F1261" s="15">
        <v>37278</v>
      </c>
      <c r="G1261" s="10">
        <f>G1260+D1261*IF($E1261="D",-1,1)</f>
        <v>8684.4750398827364</v>
      </c>
      <c r="H1261" s="10">
        <f>H1260+D1261*IF(F1261="",0,IF($E1261="D",-1,1))</f>
        <v>8684.4750398827364</v>
      </c>
    </row>
    <row r="1262" spans="1:8" x14ac:dyDescent="0.2">
      <c r="A1262" s="8">
        <v>37271</v>
      </c>
      <c r="B1262" t="s">
        <v>34</v>
      </c>
      <c r="C1262" t="s">
        <v>41</v>
      </c>
      <c r="D1262" s="10">
        <v>493.02012174578522</v>
      </c>
      <c r="E1262" s="6" t="s">
        <v>4</v>
      </c>
      <c r="F1262" s="15">
        <v>37278</v>
      </c>
      <c r="G1262" s="10">
        <f>G1261+D1262*IF($E1262="D",-1,1)</f>
        <v>9177.4951616285216</v>
      </c>
      <c r="H1262" s="10">
        <f>H1261+D1262*IF(F1262="",0,IF($E1262="D",-1,1))</f>
        <v>9177.4951616285216</v>
      </c>
    </row>
    <row r="1263" spans="1:8" x14ac:dyDescent="0.2">
      <c r="A1263" s="8">
        <v>37274</v>
      </c>
      <c r="B1263" t="s">
        <v>35</v>
      </c>
      <c r="C1263" t="s">
        <v>41</v>
      </c>
      <c r="D1263" s="10">
        <v>244.06</v>
      </c>
      <c r="E1263" s="6" t="s">
        <v>7</v>
      </c>
      <c r="F1263" s="15">
        <v>37278</v>
      </c>
      <c r="G1263" s="10">
        <f>G1262+D1263*IF($E1263="D",-1,1)</f>
        <v>8933.4351616285221</v>
      </c>
      <c r="H1263" s="10">
        <f>H1262+D1263*IF(F1263="",0,IF($E1263="D",-1,1))</f>
        <v>8933.4351616285221</v>
      </c>
    </row>
    <row r="1264" spans="1:8" x14ac:dyDescent="0.2">
      <c r="A1264" s="8">
        <v>37274</v>
      </c>
      <c r="B1264" t="s">
        <v>18</v>
      </c>
      <c r="C1264" t="s">
        <v>41</v>
      </c>
      <c r="D1264" s="10">
        <v>146.35</v>
      </c>
      <c r="E1264" s="6" t="s">
        <v>7</v>
      </c>
      <c r="F1264" s="15">
        <v>37278</v>
      </c>
      <c r="G1264" s="10">
        <f>G1263+D1264*IF($E1264="D",-1,1)</f>
        <v>8787.0851616285217</v>
      </c>
      <c r="H1264" s="10">
        <f>H1263+D1264*IF(F1264="",0,IF($E1264="D",-1,1))</f>
        <v>8787.0851616285217</v>
      </c>
    </row>
    <row r="1265" spans="1:8" x14ac:dyDescent="0.2">
      <c r="A1265" s="8">
        <v>37274</v>
      </c>
      <c r="B1265" t="s">
        <v>9</v>
      </c>
      <c r="C1265" t="s">
        <v>41</v>
      </c>
      <c r="D1265" s="10">
        <v>28.68</v>
      </c>
      <c r="E1265" s="6" t="s">
        <v>7</v>
      </c>
      <c r="F1265" s="15">
        <v>37278</v>
      </c>
      <c r="G1265" s="10">
        <f>G1264+D1265*IF($E1265="D",-1,1)</f>
        <v>8758.4051616285215</v>
      </c>
      <c r="H1265" s="10">
        <f>H1264+D1265*IF(F1265="",0,IF($E1265="D",-1,1))</f>
        <v>8758.4051616285215</v>
      </c>
    </row>
    <row r="1266" spans="1:8" x14ac:dyDescent="0.2">
      <c r="A1266" s="8">
        <v>37279</v>
      </c>
      <c r="B1266" t="s">
        <v>32</v>
      </c>
      <c r="C1266" t="s">
        <v>41</v>
      </c>
      <c r="D1266" s="10">
        <v>3006.55</v>
      </c>
      <c r="E1266" s="6" t="s">
        <v>7</v>
      </c>
      <c r="F1266" s="15">
        <v>37278</v>
      </c>
      <c r="G1266" s="10">
        <f>G1265+D1266*IF($E1266="D",-1,1)</f>
        <v>5751.8551616285213</v>
      </c>
      <c r="H1266" s="10">
        <f>H1265+D1266*IF(F1266="",0,IF($E1266="D",-1,1))</f>
        <v>5751.8551616285213</v>
      </c>
    </row>
    <row r="1267" spans="1:8" x14ac:dyDescent="0.2">
      <c r="A1267" s="8">
        <v>37279</v>
      </c>
      <c r="B1267" t="s">
        <v>28</v>
      </c>
      <c r="C1267" t="s">
        <v>41</v>
      </c>
      <c r="D1267" s="10">
        <v>9.9</v>
      </c>
      <c r="E1267" s="6" t="s">
        <v>7</v>
      </c>
      <c r="F1267" s="15">
        <v>37278</v>
      </c>
      <c r="G1267" s="10">
        <f>G1266+D1267*IF($E1267="D",-1,1)</f>
        <v>5741.9551616285216</v>
      </c>
      <c r="H1267" s="10">
        <f>H1266+D1267*IF(F1267="",0,IF($E1267="D",-1,1))</f>
        <v>5741.9551616285216</v>
      </c>
    </row>
    <row r="1268" spans="1:8" x14ac:dyDescent="0.2">
      <c r="A1268" s="8">
        <v>37279</v>
      </c>
      <c r="B1268" t="s">
        <v>9</v>
      </c>
      <c r="C1268" t="s">
        <v>41</v>
      </c>
      <c r="D1268" s="10">
        <v>1.94</v>
      </c>
      <c r="E1268" s="6" t="s">
        <v>7</v>
      </c>
      <c r="F1268" s="15">
        <v>37278</v>
      </c>
      <c r="G1268" s="10">
        <f>G1267+D1268*IF($E1268="D",-1,1)</f>
        <v>5740.015161628522</v>
      </c>
      <c r="H1268" s="10">
        <f>H1267+D1268*IF(F1268="",0,IF($E1268="D",-1,1))</f>
        <v>5740.015161628522</v>
      </c>
    </row>
    <row r="1269" spans="1:8" x14ac:dyDescent="0.2">
      <c r="A1269" s="8">
        <v>37280</v>
      </c>
      <c r="B1269" t="s">
        <v>32</v>
      </c>
      <c r="C1269" t="s">
        <v>41</v>
      </c>
      <c r="D1269" s="10">
        <v>2279.81</v>
      </c>
      <c r="E1269" s="6" t="s">
        <v>7</v>
      </c>
      <c r="F1269" s="15">
        <v>37279</v>
      </c>
      <c r="G1269" s="10">
        <f>G1268+D1269*IF($E1269="D",-1,1)</f>
        <v>3460.2051616285221</v>
      </c>
      <c r="H1269" s="10">
        <f>H1268+D1269*IF(F1269="",0,IF($E1269="D",-1,1))</f>
        <v>3460.2051616285221</v>
      </c>
    </row>
    <row r="1270" spans="1:8" x14ac:dyDescent="0.2">
      <c r="A1270" s="8">
        <v>37284</v>
      </c>
      <c r="B1270" t="s">
        <v>22</v>
      </c>
      <c r="C1270" t="s">
        <v>41</v>
      </c>
      <c r="D1270" s="10">
        <v>50</v>
      </c>
      <c r="E1270" s="6" t="s">
        <v>7</v>
      </c>
      <c r="F1270" s="15">
        <v>37283</v>
      </c>
      <c r="G1270" s="10">
        <f>G1269+D1270*IF($E1270="D",-1,1)</f>
        <v>3410.2051616285221</v>
      </c>
      <c r="H1270" s="10">
        <f>H1269+D1270*IF(F1270="",0,IF($E1270="D",-1,1))</f>
        <v>3410.2051616285221</v>
      </c>
    </row>
    <row r="1271" spans="1:8" x14ac:dyDescent="0.2">
      <c r="A1271" s="8">
        <v>37265</v>
      </c>
      <c r="B1271" t="s">
        <v>11</v>
      </c>
      <c r="C1271" t="s">
        <v>41</v>
      </c>
      <c r="D1271" s="10">
        <v>11.11</v>
      </c>
      <c r="E1271" s="6" t="s">
        <v>7</v>
      </c>
      <c r="F1271" s="15">
        <v>37284</v>
      </c>
      <c r="G1271" s="10">
        <f>G1270+D1271*IF($E1271="D",-1,1)</f>
        <v>3399.095161628522</v>
      </c>
      <c r="H1271" s="10">
        <f>H1270+D1271*IF(F1271="",0,IF($E1271="D",-1,1))</f>
        <v>3399.095161628522</v>
      </c>
    </row>
    <row r="1272" spans="1:8" x14ac:dyDescent="0.2">
      <c r="A1272" s="8">
        <v>37265</v>
      </c>
      <c r="B1272" t="s">
        <v>9</v>
      </c>
      <c r="C1272" t="s">
        <v>41</v>
      </c>
      <c r="D1272" s="10">
        <v>2.1800000000000002</v>
      </c>
      <c r="E1272" s="6" t="s">
        <v>7</v>
      </c>
      <c r="F1272" s="15">
        <v>37284</v>
      </c>
      <c r="G1272" s="10">
        <f>G1271+D1272*IF($E1272="D",-1,1)</f>
        <v>3396.9151616285221</v>
      </c>
      <c r="H1272" s="10">
        <f>H1271+D1272*IF(F1272="",0,IF($E1272="D",-1,1))</f>
        <v>3396.9151616285221</v>
      </c>
    </row>
    <row r="1273" spans="1:8" x14ac:dyDescent="0.2">
      <c r="A1273" s="8">
        <v>37284</v>
      </c>
      <c r="B1273" t="s">
        <v>20</v>
      </c>
      <c r="C1273" t="s">
        <v>41</v>
      </c>
      <c r="D1273" s="10">
        <v>50</v>
      </c>
      <c r="E1273" s="6" t="s">
        <v>4</v>
      </c>
      <c r="F1273" s="15">
        <v>37284</v>
      </c>
      <c r="G1273" s="10">
        <f>G1272+D1273*IF($E1273="D",-1,1)</f>
        <v>3446.9151616285221</v>
      </c>
      <c r="H1273" s="10">
        <f>H1272+D1273*IF(F1273="",0,IF($E1273="D",-1,1))</f>
        <v>3446.9151616285221</v>
      </c>
    </row>
    <row r="1274" spans="1:8" x14ac:dyDescent="0.2">
      <c r="A1274" s="8">
        <v>37284</v>
      </c>
      <c r="B1274" t="s">
        <v>11</v>
      </c>
      <c r="C1274" t="s">
        <v>41</v>
      </c>
      <c r="D1274" s="10">
        <v>8.2799999999999994</v>
      </c>
      <c r="E1274" s="6" t="s">
        <v>7</v>
      </c>
      <c r="F1274" s="8">
        <v>37284</v>
      </c>
      <c r="G1274" s="10">
        <f>G1273+D1274*IF($E1274="D",-1,1)</f>
        <v>3438.6351616285219</v>
      </c>
      <c r="H1274" s="10">
        <f>H1273+D1274*IF(F1274="",0,IF($E1274="D",-1,1))</f>
        <v>3438.6351616285219</v>
      </c>
    </row>
    <row r="1275" spans="1:8" x14ac:dyDescent="0.2">
      <c r="A1275" s="8">
        <v>37284</v>
      </c>
      <c r="B1275" t="s">
        <v>11</v>
      </c>
      <c r="C1275" t="s">
        <v>41</v>
      </c>
      <c r="D1275" s="10">
        <v>13.61</v>
      </c>
      <c r="E1275" s="6" t="s">
        <v>7</v>
      </c>
      <c r="F1275" s="8">
        <v>37284</v>
      </c>
      <c r="G1275" s="10">
        <f>G1274+D1275*IF($E1275="D",-1,1)</f>
        <v>3425.0251616285218</v>
      </c>
      <c r="H1275" s="10">
        <f>H1274+D1275*IF(F1275="",0,IF($E1275="D",-1,1))</f>
        <v>3425.0251616285218</v>
      </c>
    </row>
    <row r="1276" spans="1:8" x14ac:dyDescent="0.2">
      <c r="A1276" s="8">
        <v>37272</v>
      </c>
      <c r="B1276" t="s">
        <v>11</v>
      </c>
      <c r="C1276" t="s">
        <v>41</v>
      </c>
      <c r="D1276" s="10">
        <v>55.02</v>
      </c>
      <c r="E1276" s="6" t="s">
        <v>7</v>
      </c>
      <c r="F1276" s="15">
        <v>37286</v>
      </c>
      <c r="G1276" s="10">
        <f>G1275+D1276*IF($E1276="D",-1,1)</f>
        <v>3370.0051616285218</v>
      </c>
      <c r="H1276" s="10">
        <f>H1275+D1276*IF(F1276="",0,IF($E1276="D",-1,1))</f>
        <v>3370.0051616285218</v>
      </c>
    </row>
    <row r="1277" spans="1:8" x14ac:dyDescent="0.2">
      <c r="A1277" s="8">
        <v>37272</v>
      </c>
      <c r="B1277" t="s">
        <v>9</v>
      </c>
      <c r="C1277" t="s">
        <v>41</v>
      </c>
      <c r="D1277" s="10">
        <v>10.77</v>
      </c>
      <c r="E1277" s="6" t="s">
        <v>7</v>
      </c>
      <c r="F1277" s="15">
        <v>37286</v>
      </c>
      <c r="G1277" s="10">
        <f>G1276+D1277*IF($E1277="D",-1,1)</f>
        <v>3359.2351616285218</v>
      </c>
      <c r="H1277" s="10">
        <f>H1276+D1277*IF(F1277="",0,IF($E1277="D",-1,1))</f>
        <v>3359.2351616285218</v>
      </c>
    </row>
    <row r="1278" spans="1:8" x14ac:dyDescent="0.2">
      <c r="A1278" s="8">
        <v>37256</v>
      </c>
      <c r="B1278" t="s">
        <v>5</v>
      </c>
      <c r="C1278" t="s">
        <v>41</v>
      </c>
      <c r="D1278" s="10">
        <v>69.47</v>
      </c>
      <c r="E1278" s="6" t="s">
        <v>7</v>
      </c>
      <c r="F1278" s="15">
        <v>37287</v>
      </c>
      <c r="G1278" s="10">
        <f>G1277+D1278*IF($E1278="D",-1,1)</f>
        <v>3289.765161628522</v>
      </c>
      <c r="H1278" s="10">
        <f>H1277+D1278*IF(F1278="",0,IF($E1278="D",-1,1))</f>
        <v>3289.765161628522</v>
      </c>
    </row>
    <row r="1279" spans="1:8" x14ac:dyDescent="0.2">
      <c r="A1279" s="8">
        <v>37256</v>
      </c>
      <c r="B1279" t="s">
        <v>9</v>
      </c>
      <c r="C1279" t="s">
        <v>41</v>
      </c>
      <c r="D1279" s="10">
        <v>13.63</v>
      </c>
      <c r="E1279" s="6" t="s">
        <v>7</v>
      </c>
      <c r="F1279" s="15">
        <v>37287</v>
      </c>
      <c r="G1279" s="10">
        <f>G1278+D1279*IF($E1279="D",-1,1)</f>
        <v>3276.1351616285219</v>
      </c>
      <c r="H1279" s="10">
        <f>H1278+D1279*IF(F1279="",0,IF($E1279="D",-1,1))</f>
        <v>3276.1351616285219</v>
      </c>
    </row>
    <row r="1280" spans="1:8" x14ac:dyDescent="0.2">
      <c r="A1280" s="8">
        <v>37271</v>
      </c>
      <c r="B1280" t="s">
        <v>11</v>
      </c>
      <c r="C1280" t="s">
        <v>41</v>
      </c>
      <c r="D1280" s="10">
        <v>22.94</v>
      </c>
      <c r="E1280" s="6" t="s">
        <v>7</v>
      </c>
      <c r="F1280" s="15">
        <v>37287</v>
      </c>
      <c r="G1280" s="10">
        <f>G1279+D1280*IF($E1280="D",-1,1)</f>
        <v>3253.1951616285219</v>
      </c>
      <c r="H1280" s="10">
        <f>H1279+D1280*IF(F1280="",0,IF($E1280="D",-1,1))</f>
        <v>3253.1951616285219</v>
      </c>
    </row>
    <row r="1281" spans="1:8" x14ac:dyDescent="0.2">
      <c r="A1281" s="8">
        <v>37271</v>
      </c>
      <c r="B1281" t="s">
        <v>13</v>
      </c>
      <c r="C1281" t="s">
        <v>41</v>
      </c>
      <c r="D1281" s="10">
        <v>56.55</v>
      </c>
      <c r="E1281" s="6" t="s">
        <v>7</v>
      </c>
      <c r="F1281" s="15">
        <v>37287</v>
      </c>
      <c r="G1281" s="10">
        <f>G1280+D1281*IF($E1281="D",-1,1)</f>
        <v>3196.6451616285217</v>
      </c>
      <c r="H1281" s="10">
        <f>H1280+D1281*IF(F1281="",0,IF($E1281="D",-1,1))</f>
        <v>3196.6451616285217</v>
      </c>
    </row>
    <row r="1282" spans="1:8" x14ac:dyDescent="0.2">
      <c r="A1282" s="8">
        <v>37271</v>
      </c>
      <c r="B1282" t="s">
        <v>9</v>
      </c>
      <c r="C1282" t="s">
        <v>41</v>
      </c>
      <c r="D1282" s="10">
        <v>15.57</v>
      </c>
      <c r="E1282" s="6" t="s">
        <v>7</v>
      </c>
      <c r="F1282" s="15">
        <v>37287</v>
      </c>
      <c r="G1282" s="10">
        <f>G1281+D1282*IF($E1282="D",-1,1)</f>
        <v>3181.0751616285215</v>
      </c>
      <c r="H1282" s="10">
        <f>H1281+D1282*IF(F1282="",0,IF($E1282="D",-1,1))</f>
        <v>3181.0751616285215</v>
      </c>
    </row>
    <row r="1283" spans="1:8" x14ac:dyDescent="0.2">
      <c r="A1283" s="8">
        <v>37288</v>
      </c>
      <c r="B1283" s="7" t="s">
        <v>5</v>
      </c>
      <c r="C1283" t="s">
        <v>41</v>
      </c>
      <c r="D1283" s="10">
        <v>10.23</v>
      </c>
      <c r="E1283" s="6" t="s">
        <v>7</v>
      </c>
      <c r="F1283" s="15">
        <v>37288</v>
      </c>
      <c r="G1283" s="10">
        <f>G1282+D1283*IF($E1283="D",-1,1)</f>
        <v>3170.8451616285215</v>
      </c>
      <c r="H1283" s="10">
        <f>H1282+D1283*IF(F1283="",0,IF($E1283="D",-1,1))</f>
        <v>3170.8451616285215</v>
      </c>
    </row>
    <row r="1284" spans="1:8" x14ac:dyDescent="0.2">
      <c r="A1284" s="8">
        <v>37288</v>
      </c>
      <c r="B1284" s="7" t="s">
        <v>9</v>
      </c>
      <c r="C1284" t="s">
        <v>41</v>
      </c>
      <c r="D1284" s="10">
        <v>2.0099999999999998</v>
      </c>
      <c r="E1284" s="6" t="s">
        <v>7</v>
      </c>
      <c r="F1284" s="15">
        <v>37288</v>
      </c>
      <c r="G1284" s="10">
        <f>G1283+D1284*IF($E1284="D",-1,1)</f>
        <v>3168.8351616285213</v>
      </c>
      <c r="H1284" s="10">
        <f>H1283+D1284*IF(F1284="",0,IF($E1284="D",-1,1))</f>
        <v>3168.8351616285213</v>
      </c>
    </row>
    <row r="1285" spans="1:8" x14ac:dyDescent="0.2">
      <c r="A1285" s="8">
        <v>37281</v>
      </c>
      <c r="B1285" t="s">
        <v>16</v>
      </c>
      <c r="C1285" t="s">
        <v>41</v>
      </c>
      <c r="D1285" s="10">
        <v>1245.3599999999999</v>
      </c>
      <c r="E1285" s="6" t="s">
        <v>7</v>
      </c>
      <c r="F1285" s="15">
        <v>37289</v>
      </c>
      <c r="G1285" s="10">
        <f>G1284+D1285*IF($E1285="D",-1,1)</f>
        <v>1923.4751616285214</v>
      </c>
      <c r="H1285" s="10">
        <f>H1284+D1285*IF(F1285="",0,IF($E1285="D",-1,1))</f>
        <v>1923.4751616285214</v>
      </c>
    </row>
    <row r="1286" spans="1:8" x14ac:dyDescent="0.2">
      <c r="A1286" s="8">
        <v>37237</v>
      </c>
      <c r="B1286" t="s">
        <v>11</v>
      </c>
      <c r="C1286" t="s">
        <v>41</v>
      </c>
      <c r="D1286" s="17">
        <v>140.26</v>
      </c>
      <c r="E1286" s="6" t="s">
        <v>7</v>
      </c>
      <c r="F1286" s="15">
        <v>37291</v>
      </c>
      <c r="G1286" s="10">
        <f>G1285+D1286*IF($E1286="D",-1,1)</f>
        <v>1783.2151616285214</v>
      </c>
      <c r="H1286" s="10">
        <f>H1285+D1286*IF(F1286="",0,IF($E1286="D",-1,1))</f>
        <v>1783.2151616285214</v>
      </c>
    </row>
    <row r="1287" spans="1:8" x14ac:dyDescent="0.2">
      <c r="A1287" s="8">
        <v>37237</v>
      </c>
      <c r="B1287" t="s">
        <v>9</v>
      </c>
      <c r="C1287" t="s">
        <v>41</v>
      </c>
      <c r="D1287" s="17">
        <v>7.71</v>
      </c>
      <c r="E1287" s="6" t="s">
        <v>7</v>
      </c>
      <c r="F1287" s="15">
        <v>37291</v>
      </c>
      <c r="G1287" s="10">
        <f>G1286+D1287*IF($E1287="D",-1,1)</f>
        <v>1775.5051616285214</v>
      </c>
      <c r="H1287" s="10">
        <f>H1286+D1287*IF(F1287="",0,IF($E1287="D",-1,1))</f>
        <v>1775.5051616285214</v>
      </c>
    </row>
    <row r="1288" spans="1:8" x14ac:dyDescent="0.2">
      <c r="A1288" s="8">
        <v>37272</v>
      </c>
      <c r="B1288" t="s">
        <v>11</v>
      </c>
      <c r="C1288" t="s">
        <v>41</v>
      </c>
      <c r="D1288" s="10">
        <v>71.400000000000006</v>
      </c>
      <c r="E1288" s="6" t="s">
        <v>7</v>
      </c>
      <c r="F1288" s="15">
        <v>37291</v>
      </c>
      <c r="G1288" s="10">
        <f>G1287+D1288*IF($E1288="D",-1,1)</f>
        <v>1704.1051616285213</v>
      </c>
      <c r="H1288" s="10">
        <f>H1287+D1288*IF(F1288="",0,IF($E1288="D",-1,1))</f>
        <v>1704.1051616285213</v>
      </c>
    </row>
    <row r="1289" spans="1:8" x14ac:dyDescent="0.2">
      <c r="A1289" s="8">
        <v>37272</v>
      </c>
      <c r="B1289" t="s">
        <v>9</v>
      </c>
      <c r="C1289" t="s">
        <v>41</v>
      </c>
      <c r="D1289" s="10">
        <v>3.93</v>
      </c>
      <c r="E1289" s="6" t="s">
        <v>7</v>
      </c>
      <c r="F1289" s="15">
        <v>37291</v>
      </c>
      <c r="G1289" s="10">
        <f>G1288+D1289*IF($E1289="D",-1,1)</f>
        <v>1700.1751616285212</v>
      </c>
      <c r="H1289" s="10">
        <f>H1288+D1289*IF(F1289="",0,IF($E1289="D",-1,1))</f>
        <v>1700.1751616285212</v>
      </c>
    </row>
    <row r="1290" spans="1:8" x14ac:dyDescent="0.2">
      <c r="A1290" s="8">
        <v>37288</v>
      </c>
      <c r="B1290" s="7" t="s">
        <v>30</v>
      </c>
      <c r="C1290" t="s">
        <v>41</v>
      </c>
      <c r="D1290" s="10">
        <v>147.01</v>
      </c>
      <c r="E1290" s="6" t="s">
        <v>7</v>
      </c>
      <c r="F1290" s="15">
        <v>37292</v>
      </c>
      <c r="G1290" s="10">
        <f>G1289+D1290*IF($E1290="D",-1,1)</f>
        <v>1553.1651616285212</v>
      </c>
      <c r="H1290" s="10">
        <f>H1289+D1290*IF(F1290="",0,IF($E1290="D",-1,1))</f>
        <v>1553.1651616285212</v>
      </c>
    </row>
    <row r="1291" spans="1:8" x14ac:dyDescent="0.2">
      <c r="A1291" s="8">
        <v>37288</v>
      </c>
      <c r="B1291" s="7" t="s">
        <v>9</v>
      </c>
      <c r="C1291" t="s">
        <v>41</v>
      </c>
      <c r="D1291" s="10">
        <v>34.92</v>
      </c>
      <c r="E1291" s="6" t="s">
        <v>7</v>
      </c>
      <c r="F1291" s="15">
        <v>37292</v>
      </c>
      <c r="G1291" s="10">
        <f>G1290+D1291*IF($E1291="D",-1,1)</f>
        <v>1518.2451616285211</v>
      </c>
      <c r="H1291" s="10">
        <f>H1290+D1291*IF(F1291="",0,IF($E1291="D",-1,1))</f>
        <v>1518.2451616285211</v>
      </c>
    </row>
    <row r="1292" spans="1:8" x14ac:dyDescent="0.2">
      <c r="A1292" s="8">
        <v>37288</v>
      </c>
      <c r="B1292" s="7" t="s">
        <v>27</v>
      </c>
      <c r="C1292" t="s">
        <v>41</v>
      </c>
      <c r="D1292" s="10">
        <v>31.15</v>
      </c>
      <c r="E1292" s="6" t="s">
        <v>7</v>
      </c>
      <c r="F1292" s="15">
        <v>37292</v>
      </c>
      <c r="G1292" s="10">
        <f>G1291+D1292*IF($E1292="D",-1,1)</f>
        <v>1487.0951616285211</v>
      </c>
      <c r="H1292" s="10">
        <f>H1291+D1292*IF(F1292="",0,IF($E1292="D",-1,1))</f>
        <v>1487.0951616285211</v>
      </c>
    </row>
    <row r="1293" spans="1:8" x14ac:dyDescent="0.2">
      <c r="A1293" s="8">
        <v>37288</v>
      </c>
      <c r="B1293" s="7" t="s">
        <v>27</v>
      </c>
      <c r="C1293" t="s">
        <v>41</v>
      </c>
      <c r="D1293" s="10">
        <v>4.74</v>
      </c>
      <c r="E1293" s="6" t="s">
        <v>7</v>
      </c>
      <c r="F1293" s="15">
        <v>37292</v>
      </c>
      <c r="G1293" s="10">
        <f>G1292+D1293*IF($E1293="D",-1,1)</f>
        <v>1482.355161628521</v>
      </c>
      <c r="H1293" s="10">
        <f>H1292+D1293*IF(F1293="",0,IF($E1293="D",-1,1))</f>
        <v>1482.355161628521</v>
      </c>
    </row>
    <row r="1294" spans="1:8" x14ac:dyDescent="0.2">
      <c r="A1294" s="8">
        <v>37288</v>
      </c>
      <c r="B1294" s="7" t="s">
        <v>30</v>
      </c>
      <c r="C1294" t="s">
        <v>41</v>
      </c>
      <c r="D1294" s="10">
        <v>230.32</v>
      </c>
      <c r="E1294" s="6" t="s">
        <v>7</v>
      </c>
      <c r="F1294" s="15">
        <v>37292</v>
      </c>
      <c r="G1294" s="10">
        <f>G1293+D1294*IF($E1294="D",-1,1)</f>
        <v>1252.0351616285211</v>
      </c>
      <c r="H1294" s="10">
        <f>H1293+D1294*IF(F1294="",0,IF($E1294="D",-1,1))</f>
        <v>1252.0351616285211</v>
      </c>
    </row>
    <row r="1295" spans="1:8" x14ac:dyDescent="0.2">
      <c r="A1295" s="8">
        <v>37288</v>
      </c>
      <c r="B1295" s="7" t="s">
        <v>9</v>
      </c>
      <c r="C1295" t="s">
        <v>41</v>
      </c>
      <c r="D1295" s="10">
        <v>53.09</v>
      </c>
      <c r="E1295" s="6" t="s">
        <v>7</v>
      </c>
      <c r="F1295" s="15">
        <v>37292</v>
      </c>
      <c r="G1295" s="10">
        <f>G1294+D1295*IF($E1295="D",-1,1)</f>
        <v>1198.9451616285212</v>
      </c>
      <c r="H1295" s="10">
        <f>H1294+D1295*IF(F1295="",0,IF($E1295="D",-1,1))</f>
        <v>1198.9451616285212</v>
      </c>
    </row>
    <row r="1296" spans="1:8" x14ac:dyDescent="0.2">
      <c r="A1296" s="8">
        <v>37288</v>
      </c>
      <c r="B1296" s="7" t="s">
        <v>27</v>
      </c>
      <c r="C1296" t="s">
        <v>41</v>
      </c>
      <c r="D1296" s="10">
        <v>40.54</v>
      </c>
      <c r="E1296" s="6" t="s">
        <v>7</v>
      </c>
      <c r="F1296" s="15">
        <v>37292</v>
      </c>
      <c r="G1296" s="10">
        <f>G1295+D1296*IF($E1296="D",-1,1)</f>
        <v>1158.4051616285212</v>
      </c>
      <c r="H1296" s="10">
        <f>H1295+D1296*IF(F1296="",0,IF($E1296="D",-1,1))</f>
        <v>1158.4051616285212</v>
      </c>
    </row>
    <row r="1297" spans="1:8" x14ac:dyDescent="0.2">
      <c r="A1297" s="8">
        <v>37288</v>
      </c>
      <c r="B1297" s="7" t="s">
        <v>27</v>
      </c>
      <c r="C1297" t="s">
        <v>41</v>
      </c>
      <c r="D1297" s="10">
        <v>7.48</v>
      </c>
      <c r="E1297" s="6" t="s">
        <v>7</v>
      </c>
      <c r="F1297" s="15">
        <v>37292</v>
      </c>
      <c r="G1297" s="10">
        <f>G1296+D1297*IF($E1297="D",-1,1)</f>
        <v>1150.9251616285212</v>
      </c>
      <c r="H1297" s="10">
        <f>H1296+D1297*IF(F1297="",0,IF($E1297="D",-1,1))</f>
        <v>1150.9251616285212</v>
      </c>
    </row>
    <row r="1298" spans="1:8" x14ac:dyDescent="0.2">
      <c r="A1298" s="8">
        <v>37289</v>
      </c>
      <c r="B1298" t="s">
        <v>39</v>
      </c>
      <c r="C1298" t="s">
        <v>41</v>
      </c>
      <c r="D1298" s="10">
        <v>175.32</v>
      </c>
      <c r="E1298" s="6" t="s">
        <v>4</v>
      </c>
      <c r="F1298" s="15">
        <v>37294</v>
      </c>
      <c r="G1298" s="10">
        <f>G1297+D1298*IF($E1298="D",-1,1)</f>
        <v>1326.2451616285211</v>
      </c>
      <c r="H1298" s="10">
        <f>H1297+D1298*IF(F1298="",0,IF($E1298="D",-1,1))</f>
        <v>1326.2451616285211</v>
      </c>
    </row>
    <row r="1299" spans="1:8" x14ac:dyDescent="0.2">
      <c r="A1299" s="8">
        <v>37289</v>
      </c>
      <c r="B1299" t="s">
        <v>34</v>
      </c>
      <c r="C1299" t="s">
        <v>41</v>
      </c>
      <c r="D1299" s="10">
        <v>34.360000000000014</v>
      </c>
      <c r="E1299" s="6" t="s">
        <v>4</v>
      </c>
      <c r="F1299" s="15">
        <v>37294</v>
      </c>
      <c r="G1299" s="10">
        <f>G1298+D1299*IF($E1299="D",-1,1)</f>
        <v>1360.6051616285213</v>
      </c>
      <c r="H1299" s="10">
        <f>H1298+D1299*IF(F1299="",0,IF($E1299="D",-1,1))</f>
        <v>1360.6051616285213</v>
      </c>
    </row>
    <row r="1300" spans="1:8" x14ac:dyDescent="0.2">
      <c r="A1300" s="8">
        <v>37295</v>
      </c>
      <c r="B1300" t="s">
        <v>25</v>
      </c>
      <c r="C1300" t="s">
        <v>41</v>
      </c>
      <c r="D1300" s="10">
        <v>28.2</v>
      </c>
      <c r="E1300" s="6" t="s">
        <v>7</v>
      </c>
      <c r="F1300" s="15">
        <v>37295</v>
      </c>
      <c r="G1300" s="10">
        <f>G1299+D1300*IF($E1300="D",-1,1)</f>
        <v>1332.4051616285212</v>
      </c>
      <c r="H1300" s="10">
        <f>H1299+D1300*IF(F1300="",0,IF($E1300="D",-1,1))</f>
        <v>1332.4051616285212</v>
      </c>
    </row>
    <row r="1301" spans="1:8" x14ac:dyDescent="0.2">
      <c r="A1301" s="8">
        <v>37298</v>
      </c>
      <c r="B1301" t="s">
        <v>39</v>
      </c>
      <c r="C1301" t="s">
        <v>41</v>
      </c>
      <c r="D1301" s="10">
        <v>2639.94</v>
      </c>
      <c r="E1301" s="6" t="s">
        <v>4</v>
      </c>
      <c r="F1301" s="15">
        <v>37299</v>
      </c>
      <c r="G1301" s="10">
        <f>G1300+D1301*IF($E1301="D",-1,1)</f>
        <v>3972.3451616285211</v>
      </c>
      <c r="H1301" s="10">
        <f>H1300+D1301*IF(F1301="",0,IF($E1301="D",-1,1))</f>
        <v>3972.3451616285211</v>
      </c>
    </row>
    <row r="1302" spans="1:8" x14ac:dyDescent="0.2">
      <c r="A1302" s="8">
        <v>37298</v>
      </c>
      <c r="B1302" t="s">
        <v>34</v>
      </c>
      <c r="C1302" t="s">
        <v>41</v>
      </c>
      <c r="D1302" s="10">
        <v>517.42999999999995</v>
      </c>
      <c r="E1302" s="6" t="s">
        <v>4</v>
      </c>
      <c r="F1302" s="15">
        <v>37299</v>
      </c>
      <c r="G1302" s="10">
        <f>G1301+D1302*IF($E1302="D",-1,1)</f>
        <v>4489.7751616285213</v>
      </c>
      <c r="H1302" s="10">
        <f>H1301+D1302*IF(F1302="",0,IF($E1302="D",-1,1))</f>
        <v>4489.7751616285213</v>
      </c>
    </row>
    <row r="1303" spans="1:8" x14ac:dyDescent="0.2">
      <c r="A1303" s="8">
        <v>37298</v>
      </c>
      <c r="B1303" t="s">
        <v>39</v>
      </c>
      <c r="C1303" t="s">
        <v>41</v>
      </c>
      <c r="D1303" s="10">
        <v>609.79999999999995</v>
      </c>
      <c r="E1303" s="6" t="s">
        <v>4</v>
      </c>
      <c r="F1303" s="15">
        <v>37299</v>
      </c>
      <c r="G1303" s="10">
        <f>G1302+D1303*IF($E1303="D",-1,1)</f>
        <v>5099.5751616285215</v>
      </c>
      <c r="H1303" s="10">
        <f>H1302+D1303*IF(F1303="",0,IF($E1303="D",-1,1))</f>
        <v>5099.5751616285215</v>
      </c>
    </row>
    <row r="1304" spans="1:8" x14ac:dyDescent="0.2">
      <c r="A1304" s="8">
        <v>37298</v>
      </c>
      <c r="B1304" t="s">
        <v>34</v>
      </c>
      <c r="C1304" t="s">
        <v>41</v>
      </c>
      <c r="D1304" s="10">
        <v>119.5200000000001</v>
      </c>
      <c r="E1304" s="6" t="s">
        <v>4</v>
      </c>
      <c r="F1304" s="15">
        <v>37299</v>
      </c>
      <c r="G1304" s="10">
        <f>G1303+D1304*IF($E1304="D",-1,1)</f>
        <v>5219.095161628522</v>
      </c>
      <c r="H1304" s="10">
        <f>H1303+D1304*IF(F1304="",0,IF($E1304="D",-1,1))</f>
        <v>5219.095161628522</v>
      </c>
    </row>
    <row r="1305" spans="1:8" x14ac:dyDescent="0.2">
      <c r="A1305" s="8">
        <v>37299</v>
      </c>
      <c r="B1305" t="s">
        <v>39</v>
      </c>
      <c r="C1305" t="s">
        <v>41</v>
      </c>
      <c r="D1305" s="10">
        <v>373.5</v>
      </c>
      <c r="E1305" s="6" t="s">
        <v>4</v>
      </c>
      <c r="F1305" s="15">
        <v>37300</v>
      </c>
      <c r="G1305" s="10">
        <f>G1304+D1305*IF($E1305="D",-1,1)</f>
        <v>5592.595161628522</v>
      </c>
      <c r="H1305" s="10">
        <f>H1304+D1305*IF(F1305="",0,IF($E1305="D",-1,1))</f>
        <v>5592.595161628522</v>
      </c>
    </row>
    <row r="1306" spans="1:8" x14ac:dyDescent="0.2">
      <c r="A1306" s="8">
        <v>37299</v>
      </c>
      <c r="B1306" t="s">
        <v>34</v>
      </c>
      <c r="C1306" t="s">
        <v>41</v>
      </c>
      <c r="D1306" s="10">
        <v>73.20999999999998</v>
      </c>
      <c r="E1306" s="6" t="s">
        <v>4</v>
      </c>
      <c r="F1306" s="15">
        <v>37300</v>
      </c>
      <c r="G1306" s="10">
        <f>G1305+D1306*IF($E1306="D",-1,1)</f>
        <v>5665.805161628522</v>
      </c>
      <c r="H1306" s="10">
        <f>H1305+D1306*IF(F1306="",0,IF($E1306="D",-1,1))</f>
        <v>5665.805161628522</v>
      </c>
    </row>
    <row r="1307" spans="1:8" x14ac:dyDescent="0.2">
      <c r="A1307" s="8">
        <v>37302</v>
      </c>
      <c r="B1307" t="s">
        <v>32</v>
      </c>
      <c r="C1307" t="s">
        <v>41</v>
      </c>
      <c r="D1307" s="10">
        <v>2000</v>
      </c>
      <c r="E1307" s="6" t="s">
        <v>7</v>
      </c>
      <c r="F1307" s="15">
        <v>37301</v>
      </c>
      <c r="G1307" s="10">
        <f>G1306+D1307*IF($E1307="D",-1,1)</f>
        <v>3665.805161628522</v>
      </c>
      <c r="H1307" s="10">
        <f>H1306+D1307*IF(F1307="",0,IF($E1307="D",-1,1))</f>
        <v>3665.805161628522</v>
      </c>
    </row>
    <row r="1308" spans="1:8" x14ac:dyDescent="0.2">
      <c r="A1308" s="8">
        <v>37302</v>
      </c>
      <c r="B1308" t="s">
        <v>32</v>
      </c>
      <c r="C1308" t="s">
        <v>41</v>
      </c>
      <c r="D1308" s="10">
        <v>2000</v>
      </c>
      <c r="E1308" s="6" t="s">
        <v>7</v>
      </c>
      <c r="F1308" s="15">
        <v>37301</v>
      </c>
      <c r="G1308" s="10">
        <f>G1307+D1308*IF($E1308="D",-1,1)</f>
        <v>1665.805161628522</v>
      </c>
      <c r="H1308" s="10">
        <f>H1307+D1308*IF(F1308="",0,IF($E1308="D",-1,1))</f>
        <v>1665.805161628522</v>
      </c>
    </row>
    <row r="1309" spans="1:8" x14ac:dyDescent="0.2">
      <c r="A1309" s="8">
        <v>37267</v>
      </c>
      <c r="B1309" t="s">
        <v>29</v>
      </c>
      <c r="C1309" t="s">
        <v>41</v>
      </c>
      <c r="D1309" s="10">
        <v>914.6822742474917</v>
      </c>
      <c r="E1309" s="6" t="s">
        <v>4</v>
      </c>
      <c r="F1309" s="15">
        <v>37302</v>
      </c>
      <c r="G1309" s="10">
        <f>G1308+D1309*IF($E1309="D",-1,1)</f>
        <v>2580.4874358760135</v>
      </c>
      <c r="H1309" s="10">
        <f>H1308+D1309*IF(F1309="",0,IF($E1309="D",-1,1))</f>
        <v>2580.4874358760135</v>
      </c>
    </row>
    <row r="1310" spans="1:8" x14ac:dyDescent="0.2">
      <c r="A1310" s="8">
        <v>37267</v>
      </c>
      <c r="B1310" t="s">
        <v>34</v>
      </c>
      <c r="C1310" t="s">
        <v>41</v>
      </c>
      <c r="D1310" s="10">
        <v>179.27772575250839</v>
      </c>
      <c r="E1310" s="6" t="s">
        <v>4</v>
      </c>
      <c r="F1310" s="15">
        <v>37302</v>
      </c>
      <c r="G1310" s="10">
        <f>G1309+D1310*IF($E1310="D",-1,1)</f>
        <v>2759.765161628522</v>
      </c>
      <c r="H1310" s="10">
        <f>H1309+D1310*IF(F1310="",0,IF($E1310="D",-1,1))</f>
        <v>2759.765161628522</v>
      </c>
    </row>
    <row r="1311" spans="1:8" x14ac:dyDescent="0.2">
      <c r="A1311" s="8">
        <v>37303</v>
      </c>
      <c r="B1311" t="s">
        <v>20</v>
      </c>
      <c r="C1311" t="s">
        <v>41</v>
      </c>
      <c r="D1311" s="10">
        <v>40</v>
      </c>
      <c r="E1311" s="6" t="s">
        <v>4</v>
      </c>
      <c r="F1311" s="8">
        <v>37302</v>
      </c>
      <c r="G1311" s="10">
        <f>G1310+D1311*IF($E1311="D",-1,1)</f>
        <v>2799.765161628522</v>
      </c>
      <c r="H1311" s="10">
        <f>H1310+D1311*IF(F1311="",0,IF($E1311="D",-1,1))</f>
        <v>2799.765161628522</v>
      </c>
    </row>
    <row r="1312" spans="1:8" x14ac:dyDescent="0.2">
      <c r="A1312" s="8">
        <v>37303</v>
      </c>
      <c r="B1312" t="s">
        <v>22</v>
      </c>
      <c r="C1312" t="s">
        <v>41</v>
      </c>
      <c r="D1312" s="10">
        <v>40</v>
      </c>
      <c r="E1312" s="6" t="s">
        <v>7</v>
      </c>
      <c r="F1312" s="8">
        <v>37302</v>
      </c>
      <c r="G1312" s="10">
        <f>G1311+D1312*IF($E1312="D",-1,1)</f>
        <v>2759.765161628522</v>
      </c>
      <c r="H1312" s="10">
        <f>H1311+D1312*IF(F1312="",0,IF($E1312="D",-1,1))</f>
        <v>2759.765161628522</v>
      </c>
    </row>
    <row r="1313" spans="1:8" x14ac:dyDescent="0.2">
      <c r="A1313" s="8">
        <v>37305</v>
      </c>
      <c r="B1313" t="s">
        <v>39</v>
      </c>
      <c r="C1313" t="s">
        <v>41</v>
      </c>
      <c r="D1313" s="10">
        <v>313.72000000000003</v>
      </c>
      <c r="E1313" s="6" t="s">
        <v>4</v>
      </c>
      <c r="F1313" s="15">
        <v>37306</v>
      </c>
      <c r="G1313" s="10">
        <f>G1312+D1313*IF($E1313="D",-1,1)</f>
        <v>3073.4851616285223</v>
      </c>
      <c r="H1313" s="10">
        <f>H1312+D1313*IF(F1313="",0,IF($E1313="D",-1,1))</f>
        <v>3073.4851616285223</v>
      </c>
    </row>
    <row r="1314" spans="1:8" x14ac:dyDescent="0.2">
      <c r="A1314" s="8">
        <v>37305</v>
      </c>
      <c r="B1314" t="s">
        <v>34</v>
      </c>
      <c r="C1314" t="s">
        <v>41</v>
      </c>
      <c r="D1314" s="10">
        <v>61.489999999999952</v>
      </c>
      <c r="E1314" s="6" t="s">
        <v>4</v>
      </c>
      <c r="F1314" s="15">
        <v>37306</v>
      </c>
      <c r="G1314" s="10">
        <f>G1313+D1314*IF($E1314="D",-1,1)</f>
        <v>3134.9751616285221</v>
      </c>
      <c r="H1314" s="10">
        <f>H1313+D1314*IF(F1314="",0,IF($E1314="D",-1,1))</f>
        <v>3134.9751616285221</v>
      </c>
    </row>
    <row r="1315" spans="1:8" x14ac:dyDescent="0.2">
      <c r="A1315" s="8">
        <v>37307</v>
      </c>
      <c r="B1315" t="s">
        <v>14</v>
      </c>
      <c r="C1315" t="s">
        <v>41</v>
      </c>
      <c r="D1315" s="10">
        <v>583</v>
      </c>
      <c r="E1315" s="6" t="s">
        <v>7</v>
      </c>
      <c r="F1315" s="15">
        <v>37306</v>
      </c>
      <c r="G1315" s="10">
        <f>G1314+D1315*IF($E1315="D",-1,1)</f>
        <v>2551.9751616285221</v>
      </c>
      <c r="H1315" s="10">
        <f>H1314+D1315*IF(F1315="",0,IF($E1315="D",-1,1))</f>
        <v>2551.9751616285221</v>
      </c>
    </row>
    <row r="1316" spans="1:8" x14ac:dyDescent="0.2">
      <c r="A1316" s="8">
        <v>37286</v>
      </c>
      <c r="B1316" t="s">
        <v>14</v>
      </c>
      <c r="C1316" t="s">
        <v>41</v>
      </c>
      <c r="D1316" s="10">
        <v>1044.72</v>
      </c>
      <c r="E1316" s="6" t="s">
        <v>7</v>
      </c>
      <c r="F1316" s="15">
        <v>37307</v>
      </c>
      <c r="G1316" s="10">
        <f>G1315+D1316*IF($E1316="D",-1,1)</f>
        <v>1507.255161628522</v>
      </c>
      <c r="H1316" s="10">
        <f>H1315+D1316*IF(F1316="",0,IF($E1316="D",-1,1))</f>
        <v>1507.255161628522</v>
      </c>
    </row>
    <row r="1317" spans="1:8" x14ac:dyDescent="0.2">
      <c r="A1317" s="8">
        <v>37307</v>
      </c>
      <c r="B1317" t="s">
        <v>39</v>
      </c>
      <c r="C1317" t="s">
        <v>41</v>
      </c>
      <c r="D1317" s="10">
        <v>1554.98</v>
      </c>
      <c r="E1317" s="6" t="s">
        <v>4</v>
      </c>
      <c r="F1317" s="15">
        <v>37308</v>
      </c>
      <c r="G1317" s="10">
        <f>G1316+D1317*IF($E1317="D",-1,1)</f>
        <v>3062.2351616285223</v>
      </c>
      <c r="H1317" s="10">
        <f>H1316+D1317*IF(F1317="",0,IF($E1317="D",-1,1))</f>
        <v>3062.2351616285223</v>
      </c>
    </row>
    <row r="1318" spans="1:8" x14ac:dyDescent="0.2">
      <c r="A1318" s="8">
        <v>37307</v>
      </c>
      <c r="B1318" t="s">
        <v>34</v>
      </c>
      <c r="C1318" t="s">
        <v>41</v>
      </c>
      <c r="D1318" s="10">
        <v>304.77</v>
      </c>
      <c r="E1318" s="6" t="s">
        <v>4</v>
      </c>
      <c r="F1318" s="15">
        <v>37308</v>
      </c>
      <c r="G1318" s="10">
        <f>G1317+D1318*IF($E1318="D",-1,1)</f>
        <v>3367.0051616285223</v>
      </c>
      <c r="H1318" s="10">
        <f>H1317+D1318*IF(F1318="",0,IF($E1318="D",-1,1))</f>
        <v>3367.0051616285223</v>
      </c>
    </row>
    <row r="1319" spans="1:8" x14ac:dyDescent="0.2">
      <c r="A1319" s="8">
        <v>37307</v>
      </c>
      <c r="B1319" t="s">
        <v>39</v>
      </c>
      <c r="C1319" t="s">
        <v>41</v>
      </c>
      <c r="D1319" s="10">
        <v>4199.97</v>
      </c>
      <c r="E1319" s="6" t="s">
        <v>4</v>
      </c>
      <c r="F1319" s="15">
        <v>37308</v>
      </c>
      <c r="G1319" s="10">
        <f>G1318+D1319*IF($E1319="D",-1,1)</f>
        <v>7566.975161628523</v>
      </c>
      <c r="H1319" s="10">
        <f>H1318+D1319*IF(F1319="",0,IF($E1319="D",-1,1))</f>
        <v>7566.975161628523</v>
      </c>
    </row>
    <row r="1320" spans="1:8" x14ac:dyDescent="0.2">
      <c r="A1320" s="8">
        <v>37307</v>
      </c>
      <c r="B1320" t="s">
        <v>34</v>
      </c>
      <c r="C1320" t="s">
        <v>41</v>
      </c>
      <c r="D1320" s="10">
        <v>823.19</v>
      </c>
      <c r="E1320" s="6" t="s">
        <v>4</v>
      </c>
      <c r="F1320" s="15">
        <v>37308</v>
      </c>
      <c r="G1320" s="10">
        <f>G1319+D1320*IF($E1320="D",-1,1)</f>
        <v>8390.1651616285235</v>
      </c>
      <c r="H1320" s="10">
        <f>H1319+D1320*IF(F1320="",0,IF($E1320="D",-1,1))</f>
        <v>8390.1651616285235</v>
      </c>
    </row>
    <row r="1321" spans="1:8" x14ac:dyDescent="0.2">
      <c r="A1321" s="8">
        <v>37312</v>
      </c>
      <c r="B1321" t="s">
        <v>32</v>
      </c>
      <c r="C1321" t="s">
        <v>41</v>
      </c>
      <c r="D1321" s="10">
        <v>3000</v>
      </c>
      <c r="E1321" s="6" t="s">
        <v>7</v>
      </c>
      <c r="F1321" s="8">
        <v>37311</v>
      </c>
      <c r="G1321" s="10">
        <f>G1320+D1321*IF($E1321="D",-1,1)</f>
        <v>5390.1651616285235</v>
      </c>
      <c r="H1321" s="10">
        <f>H1320+D1321*IF(F1321="",0,IF($E1321="D",-1,1))</f>
        <v>5390.1651616285235</v>
      </c>
    </row>
    <row r="1322" spans="1:8" x14ac:dyDescent="0.2">
      <c r="A1322" s="8">
        <v>36948</v>
      </c>
      <c r="B1322" t="s">
        <v>32</v>
      </c>
      <c r="C1322" t="s">
        <v>41</v>
      </c>
      <c r="D1322" s="10">
        <v>1500</v>
      </c>
      <c r="E1322" s="6" t="s">
        <v>7</v>
      </c>
      <c r="F1322" s="8">
        <v>37313</v>
      </c>
      <c r="G1322" s="10">
        <f>G1321+D1322*IF($E1322="D",-1,1)</f>
        <v>3890.1651616285235</v>
      </c>
      <c r="H1322" s="10">
        <f>H1321+D1322*IF(F1322="",0,IF($E1322="D",-1,1))</f>
        <v>3890.1651616285235</v>
      </c>
    </row>
    <row r="1323" spans="1:8" x14ac:dyDescent="0.2">
      <c r="A1323" s="8">
        <v>37291</v>
      </c>
      <c r="B1323" t="s">
        <v>11</v>
      </c>
      <c r="C1323" t="s">
        <v>41</v>
      </c>
      <c r="D1323" s="10">
        <v>479.27</v>
      </c>
      <c r="E1323" s="6" t="s">
        <v>7</v>
      </c>
      <c r="F1323" s="15">
        <v>37315</v>
      </c>
      <c r="G1323" s="10">
        <f>G1322+D1323*IF($E1323="D",-1,1)</f>
        <v>3410.8951616285235</v>
      </c>
      <c r="H1323" s="10">
        <f>H1322+D1323*IF(F1323="",0,IF($E1323="D",-1,1))</f>
        <v>3410.8951616285235</v>
      </c>
    </row>
    <row r="1324" spans="1:8" x14ac:dyDescent="0.2">
      <c r="A1324" s="8">
        <v>37291</v>
      </c>
      <c r="B1324" t="s">
        <v>9</v>
      </c>
      <c r="C1324" t="s">
        <v>41</v>
      </c>
      <c r="D1324" s="10">
        <v>93.94</v>
      </c>
      <c r="E1324" s="6" t="s">
        <v>7</v>
      </c>
      <c r="F1324" s="15">
        <v>37315</v>
      </c>
      <c r="G1324" s="10">
        <f>G1323+D1324*IF($E1324="D",-1,1)</f>
        <v>3316.9551616285235</v>
      </c>
      <c r="H1324" s="10">
        <f>H1323+D1324*IF(F1324="",0,IF($E1324="D",-1,1))</f>
        <v>3316.9551616285235</v>
      </c>
    </row>
    <row r="1325" spans="1:8" x14ac:dyDescent="0.2">
      <c r="A1325" s="8">
        <v>37302</v>
      </c>
      <c r="B1325" t="s">
        <v>13</v>
      </c>
      <c r="C1325" t="s">
        <v>41</v>
      </c>
      <c r="D1325" s="10">
        <v>106.88</v>
      </c>
      <c r="E1325" s="6" t="s">
        <v>7</v>
      </c>
      <c r="F1325" s="8">
        <v>37315</v>
      </c>
      <c r="G1325" s="10">
        <f>G1324+D1325*IF($E1325="D",-1,1)</f>
        <v>3210.0751616285233</v>
      </c>
      <c r="H1325" s="10">
        <f>H1324+D1325*IF(F1325="",0,IF($E1325="D",-1,1))</f>
        <v>3210.0751616285233</v>
      </c>
    </row>
    <row r="1326" spans="1:8" x14ac:dyDescent="0.2">
      <c r="A1326" s="8">
        <v>37302</v>
      </c>
      <c r="B1326" t="s">
        <v>11</v>
      </c>
      <c r="C1326" t="s">
        <v>41</v>
      </c>
      <c r="D1326" s="10">
        <v>118.95</v>
      </c>
      <c r="E1326" s="6" t="s">
        <v>7</v>
      </c>
      <c r="F1326" s="8">
        <v>37315</v>
      </c>
      <c r="G1326" s="10">
        <f>G1325+D1326*IF($E1326="D",-1,1)</f>
        <v>3091.1251616285235</v>
      </c>
      <c r="H1326" s="10">
        <f>H1325+D1326*IF(F1326="",0,IF($E1326="D",-1,1))</f>
        <v>3091.1251616285235</v>
      </c>
    </row>
    <row r="1327" spans="1:8" x14ac:dyDescent="0.2">
      <c r="A1327" s="8">
        <v>37302</v>
      </c>
      <c r="B1327" t="s">
        <v>9</v>
      </c>
      <c r="C1327" t="s">
        <v>41</v>
      </c>
      <c r="D1327" s="10">
        <v>29.61</v>
      </c>
      <c r="E1327" s="6" t="s">
        <v>7</v>
      </c>
      <c r="F1327" s="8">
        <v>37315</v>
      </c>
      <c r="G1327" s="10">
        <f>G1326+D1327*IF($E1327="D",-1,1)</f>
        <v>3061.5151616285234</v>
      </c>
      <c r="H1327" s="10">
        <f>H1326+D1327*IF(F1327="",0,IF($E1327="D",-1,1))</f>
        <v>3061.5151616285234</v>
      </c>
    </row>
    <row r="1328" spans="1:8" x14ac:dyDescent="0.2">
      <c r="A1328" s="8">
        <v>37313</v>
      </c>
      <c r="B1328" t="s">
        <v>11</v>
      </c>
      <c r="C1328" t="s">
        <v>41</v>
      </c>
      <c r="D1328" s="10">
        <v>349.9</v>
      </c>
      <c r="E1328" s="6" t="s">
        <v>7</v>
      </c>
      <c r="F1328" s="8">
        <v>37315</v>
      </c>
      <c r="G1328" s="10">
        <f>G1327+D1328*IF($E1328="D",-1,1)</f>
        <v>2711.6151616285233</v>
      </c>
      <c r="H1328" s="10">
        <f>H1327+D1328*IF(F1328="",0,IF($E1328="D",-1,1))</f>
        <v>2711.6151616285233</v>
      </c>
    </row>
    <row r="1329" spans="1:8" x14ac:dyDescent="0.2">
      <c r="A1329" s="8">
        <v>37313</v>
      </c>
      <c r="B1329" s="7" t="s">
        <v>9</v>
      </c>
      <c r="C1329" t="s">
        <v>41</v>
      </c>
      <c r="D1329" s="10">
        <v>68.58</v>
      </c>
      <c r="E1329" s="6" t="s">
        <v>7</v>
      </c>
      <c r="F1329" s="8">
        <v>37315</v>
      </c>
      <c r="G1329" s="10">
        <f>G1328+D1329*IF($E1329="D",-1,1)</f>
        <v>2643.0351616285234</v>
      </c>
      <c r="H1329" s="10">
        <f>H1328+D1329*IF(F1329="",0,IF($E1329="D",-1,1))</f>
        <v>2643.0351616285234</v>
      </c>
    </row>
    <row r="1330" spans="1:8" x14ac:dyDescent="0.2">
      <c r="A1330" s="8">
        <v>37316</v>
      </c>
      <c r="B1330" s="7" t="s">
        <v>5</v>
      </c>
      <c r="C1330" t="s">
        <v>41</v>
      </c>
      <c r="D1330" s="10">
        <v>10.23</v>
      </c>
      <c r="E1330" s="6" t="s">
        <v>7</v>
      </c>
      <c r="F1330" s="15">
        <v>37316</v>
      </c>
      <c r="G1330" s="10">
        <f>G1329+D1330*IF($E1330="D",-1,1)</f>
        <v>2632.8051616285234</v>
      </c>
      <c r="H1330" s="10">
        <f>H1329+D1330*IF(F1330="",0,IF($E1330="D",-1,1))</f>
        <v>2632.8051616285234</v>
      </c>
    </row>
    <row r="1331" spans="1:8" x14ac:dyDescent="0.2">
      <c r="A1331" s="8">
        <v>37316</v>
      </c>
      <c r="B1331" s="7" t="s">
        <v>9</v>
      </c>
      <c r="C1331" t="s">
        <v>41</v>
      </c>
      <c r="D1331" s="10">
        <v>2.0099999999999998</v>
      </c>
      <c r="E1331" s="6" t="s">
        <v>7</v>
      </c>
      <c r="F1331" s="15">
        <v>37316</v>
      </c>
      <c r="G1331" s="10">
        <f>G1330+D1331*IF($E1331="D",-1,1)</f>
        <v>2630.7951616285231</v>
      </c>
      <c r="H1331" s="10">
        <f>H1330+D1331*IF(F1331="",0,IF($E1331="D",-1,1))</f>
        <v>2630.7951616285231</v>
      </c>
    </row>
    <row r="1332" spans="1:8" x14ac:dyDescent="0.2">
      <c r="A1332" s="8">
        <v>37303</v>
      </c>
      <c r="B1332" t="s">
        <v>11</v>
      </c>
      <c r="C1332" t="s">
        <v>41</v>
      </c>
      <c r="D1332" s="10">
        <v>53.61</v>
      </c>
      <c r="E1332" s="6" t="s">
        <v>7</v>
      </c>
      <c r="F1332" s="15">
        <v>37319</v>
      </c>
      <c r="G1332" s="10">
        <f>G1331+D1332*IF($E1332="D",-1,1)</f>
        <v>2577.185161628523</v>
      </c>
      <c r="H1332" s="10">
        <f>H1331+D1332*IF(F1332="",0,IF($E1332="D",-1,1))</f>
        <v>2577.185161628523</v>
      </c>
    </row>
    <row r="1333" spans="1:8" x14ac:dyDescent="0.2">
      <c r="A1333" s="8">
        <v>37303</v>
      </c>
      <c r="B1333" t="s">
        <v>9</v>
      </c>
      <c r="C1333" t="s">
        <v>41</v>
      </c>
      <c r="D1333" s="10">
        <v>10.52</v>
      </c>
      <c r="E1333" s="6" t="s">
        <v>7</v>
      </c>
      <c r="F1333" s="15">
        <v>37319</v>
      </c>
      <c r="G1333" s="10">
        <f>G1332+D1333*IF($E1333="D",-1,1)</f>
        <v>2566.665161628523</v>
      </c>
      <c r="H1333" s="10">
        <f>H1332+D1333*IF(F1333="",0,IF($E1333="D",-1,1))</f>
        <v>2566.665161628523</v>
      </c>
    </row>
    <row r="1334" spans="1:8" x14ac:dyDescent="0.2">
      <c r="A1334" s="8">
        <v>37316</v>
      </c>
      <c r="B1334" t="s">
        <v>21</v>
      </c>
      <c r="C1334" t="s">
        <v>41</v>
      </c>
      <c r="D1334" s="10">
        <v>116.5551839464883</v>
      </c>
      <c r="E1334" s="6" t="s">
        <v>7</v>
      </c>
      <c r="F1334" s="8">
        <v>37319</v>
      </c>
      <c r="G1334" s="10">
        <f>G1333+D1334*IF($E1334="D",-1,1)</f>
        <v>2450.1099776820347</v>
      </c>
      <c r="H1334" s="10">
        <f>H1333+D1334*IF(F1334="",0,IF($E1334="D",-1,1))</f>
        <v>2450.1099776820347</v>
      </c>
    </row>
    <row r="1335" spans="1:8" x14ac:dyDescent="0.2">
      <c r="A1335" s="8">
        <v>37316</v>
      </c>
      <c r="B1335" s="7" t="s">
        <v>9</v>
      </c>
      <c r="C1335" t="s">
        <v>41</v>
      </c>
      <c r="D1335" s="10">
        <v>22.845760000000002</v>
      </c>
      <c r="E1335" s="6" t="s">
        <v>7</v>
      </c>
      <c r="F1335" s="8">
        <v>37319</v>
      </c>
      <c r="G1335" s="10">
        <f>G1334+D1335*IF($E1335="D",-1,1)</f>
        <v>2427.2642176820345</v>
      </c>
      <c r="H1335" s="10">
        <f>H1334+D1335*IF(F1335="",0,IF($E1335="D",-1,1))</f>
        <v>2427.2642176820345</v>
      </c>
    </row>
    <row r="1336" spans="1:8" x14ac:dyDescent="0.2">
      <c r="A1336" s="8">
        <v>37315</v>
      </c>
      <c r="B1336" t="s">
        <v>8</v>
      </c>
      <c r="C1336" t="s">
        <v>41</v>
      </c>
      <c r="D1336" s="10">
        <v>300</v>
      </c>
      <c r="E1336" s="6" t="s">
        <v>4</v>
      </c>
      <c r="F1336" s="8">
        <v>37320</v>
      </c>
      <c r="G1336" s="10">
        <f>G1335+D1336*IF($E1336="D",-1,1)</f>
        <v>2727.2642176820345</v>
      </c>
      <c r="H1336" s="10">
        <f>H1335+D1336*IF(F1336="",0,IF($E1336="D",-1,1))</f>
        <v>2727.2642176820345</v>
      </c>
    </row>
    <row r="1337" spans="1:8" x14ac:dyDescent="0.2">
      <c r="A1337" s="8">
        <v>37315</v>
      </c>
      <c r="B1337" t="s">
        <v>13</v>
      </c>
      <c r="C1337" t="s">
        <v>41</v>
      </c>
      <c r="D1337" s="10">
        <v>182.1</v>
      </c>
      <c r="E1337" s="6" t="s">
        <v>7</v>
      </c>
      <c r="F1337" s="8">
        <v>37320</v>
      </c>
      <c r="G1337" s="10">
        <f>G1336+D1337*IF($E1337="D",-1,1)</f>
        <v>2545.1642176820346</v>
      </c>
      <c r="H1337" s="10">
        <f>H1336+D1337*IF(F1337="",0,IF($E1337="D",-1,1))</f>
        <v>2545.1642176820346</v>
      </c>
    </row>
    <row r="1338" spans="1:8" x14ac:dyDescent="0.2">
      <c r="A1338" s="8">
        <v>37315</v>
      </c>
      <c r="B1338" t="s">
        <v>26</v>
      </c>
      <c r="C1338" t="s">
        <v>41</v>
      </c>
      <c r="D1338" s="10">
        <v>515.53</v>
      </c>
      <c r="E1338" s="6" t="s">
        <v>7</v>
      </c>
      <c r="F1338" s="8">
        <v>37320</v>
      </c>
      <c r="G1338" s="10">
        <f>G1337+D1338*IF($E1338="D",-1,1)</f>
        <v>2029.6342176820347</v>
      </c>
      <c r="H1338" s="10">
        <f>H1337+D1338*IF(F1338="",0,IF($E1338="D",-1,1))</f>
        <v>2029.6342176820347</v>
      </c>
    </row>
    <row r="1339" spans="1:8" x14ac:dyDescent="0.2">
      <c r="A1339" s="8">
        <v>37316</v>
      </c>
      <c r="B1339" s="7" t="s">
        <v>30</v>
      </c>
      <c r="C1339" t="s">
        <v>41</v>
      </c>
      <c r="D1339" s="10">
        <v>147.01</v>
      </c>
      <c r="E1339" s="6" t="s">
        <v>7</v>
      </c>
      <c r="F1339" s="15">
        <v>37322</v>
      </c>
      <c r="G1339" s="10">
        <f>G1338+D1339*IF($E1339="D",-1,1)</f>
        <v>1882.6242176820347</v>
      </c>
      <c r="H1339" s="10">
        <f>H1338+D1339*IF(F1339="",0,IF($E1339="D",-1,1))</f>
        <v>1882.6242176820347</v>
      </c>
    </row>
    <row r="1340" spans="1:8" x14ac:dyDescent="0.2">
      <c r="A1340" s="8">
        <v>37316</v>
      </c>
      <c r="B1340" s="7" t="s">
        <v>9</v>
      </c>
      <c r="C1340" t="s">
        <v>41</v>
      </c>
      <c r="D1340" s="10">
        <v>34.92</v>
      </c>
      <c r="E1340" s="6" t="s">
        <v>7</v>
      </c>
      <c r="F1340" s="15">
        <v>37322</v>
      </c>
      <c r="G1340" s="10">
        <f>G1339+D1340*IF($E1340="D",-1,1)</f>
        <v>1847.7042176820346</v>
      </c>
      <c r="H1340" s="10">
        <f>H1339+D1340*IF(F1340="",0,IF($E1340="D",-1,1))</f>
        <v>1847.7042176820346</v>
      </c>
    </row>
    <row r="1341" spans="1:8" x14ac:dyDescent="0.2">
      <c r="A1341" s="8">
        <v>37316</v>
      </c>
      <c r="B1341" s="7" t="s">
        <v>27</v>
      </c>
      <c r="C1341" t="s">
        <v>41</v>
      </c>
      <c r="D1341" s="10">
        <v>31.15</v>
      </c>
      <c r="E1341" s="6" t="s">
        <v>7</v>
      </c>
      <c r="F1341" s="15">
        <v>37322</v>
      </c>
      <c r="G1341" s="10">
        <f>G1340+D1341*IF($E1341="D",-1,1)</f>
        <v>1816.5542176820345</v>
      </c>
      <c r="H1341" s="10">
        <f>H1340+D1341*IF(F1341="",0,IF($E1341="D",-1,1))</f>
        <v>1816.5542176820345</v>
      </c>
    </row>
    <row r="1342" spans="1:8" x14ac:dyDescent="0.2">
      <c r="A1342" s="8">
        <v>37316</v>
      </c>
      <c r="B1342" s="7" t="s">
        <v>27</v>
      </c>
      <c r="C1342" t="s">
        <v>41</v>
      </c>
      <c r="D1342" s="10">
        <v>4.74</v>
      </c>
      <c r="E1342" s="6" t="s">
        <v>7</v>
      </c>
      <c r="F1342" s="15">
        <v>37322</v>
      </c>
      <c r="G1342" s="10">
        <f>G1341+D1342*IF($E1342="D",-1,1)</f>
        <v>1811.8142176820345</v>
      </c>
      <c r="H1342" s="10">
        <f>H1341+D1342*IF(F1342="",0,IF($E1342="D",-1,1))</f>
        <v>1811.8142176820345</v>
      </c>
    </row>
    <row r="1343" spans="1:8" x14ac:dyDescent="0.2">
      <c r="A1343" s="8">
        <v>37316</v>
      </c>
      <c r="B1343" s="7" t="s">
        <v>30</v>
      </c>
      <c r="C1343" t="s">
        <v>41</v>
      </c>
      <c r="D1343" s="10">
        <v>230.32</v>
      </c>
      <c r="E1343" s="6" t="s">
        <v>7</v>
      </c>
      <c r="F1343" s="15">
        <v>37322</v>
      </c>
      <c r="G1343" s="10">
        <f>G1342+D1343*IF($E1343="D",-1,1)</f>
        <v>1581.4942176820346</v>
      </c>
      <c r="H1343" s="10">
        <f>H1342+D1343*IF(F1343="",0,IF($E1343="D",-1,1))</f>
        <v>1581.4942176820346</v>
      </c>
    </row>
    <row r="1344" spans="1:8" x14ac:dyDescent="0.2">
      <c r="A1344" s="8">
        <v>37316</v>
      </c>
      <c r="B1344" s="7" t="s">
        <v>9</v>
      </c>
      <c r="C1344" t="s">
        <v>41</v>
      </c>
      <c r="D1344" s="10">
        <v>53.09</v>
      </c>
      <c r="E1344" s="6" t="s">
        <v>7</v>
      </c>
      <c r="F1344" s="15">
        <v>37322</v>
      </c>
      <c r="G1344" s="10">
        <f>G1343+D1344*IF($E1344="D",-1,1)</f>
        <v>1528.4042176820346</v>
      </c>
      <c r="H1344" s="10">
        <f>H1343+D1344*IF(F1344="",0,IF($E1344="D",-1,1))</f>
        <v>1528.4042176820346</v>
      </c>
    </row>
    <row r="1345" spans="1:8" x14ac:dyDescent="0.2">
      <c r="A1345" s="8">
        <v>37316</v>
      </c>
      <c r="B1345" s="7" t="s">
        <v>27</v>
      </c>
      <c r="C1345" t="s">
        <v>41</v>
      </c>
      <c r="D1345" s="10">
        <v>40.54</v>
      </c>
      <c r="E1345" s="6" t="s">
        <v>7</v>
      </c>
      <c r="F1345" s="15">
        <v>37322</v>
      </c>
      <c r="G1345" s="10">
        <f>G1344+D1345*IF($E1345="D",-1,1)</f>
        <v>1487.8642176820347</v>
      </c>
      <c r="H1345" s="10">
        <f>H1344+D1345*IF(F1345="",0,IF($E1345="D",-1,1))</f>
        <v>1487.8642176820347</v>
      </c>
    </row>
    <row r="1346" spans="1:8" x14ac:dyDescent="0.2">
      <c r="A1346" s="8">
        <v>37316</v>
      </c>
      <c r="B1346" s="7" t="s">
        <v>27</v>
      </c>
      <c r="C1346" t="s">
        <v>41</v>
      </c>
      <c r="D1346" s="10">
        <v>7.48</v>
      </c>
      <c r="E1346" s="6" t="s">
        <v>7</v>
      </c>
      <c r="F1346" s="15">
        <v>37322</v>
      </c>
      <c r="G1346" s="10">
        <f>G1345+D1346*IF($E1346="D",-1,1)</f>
        <v>1480.3842176820347</v>
      </c>
      <c r="H1346" s="10">
        <f>H1345+D1346*IF(F1346="",0,IF($E1346="D",-1,1))</f>
        <v>1480.3842176820347</v>
      </c>
    </row>
    <row r="1347" spans="1:8" x14ac:dyDescent="0.2">
      <c r="A1347" s="8">
        <v>37321</v>
      </c>
      <c r="B1347" t="s">
        <v>39</v>
      </c>
      <c r="C1347" t="s">
        <v>41</v>
      </c>
      <c r="D1347" s="10">
        <v>4278.7625418060197</v>
      </c>
      <c r="E1347" s="6" t="s">
        <v>4</v>
      </c>
      <c r="F1347" s="8">
        <v>37322</v>
      </c>
      <c r="G1347" s="10">
        <f>G1346+D1347*IF($E1347="D",-1,1)</f>
        <v>5759.1467594880542</v>
      </c>
      <c r="H1347" s="10">
        <f>H1346+D1347*IF(F1347="",0,IF($E1347="D",-1,1))</f>
        <v>5759.1467594880542</v>
      </c>
    </row>
    <row r="1348" spans="1:8" x14ac:dyDescent="0.2">
      <c r="A1348" s="8">
        <v>37321</v>
      </c>
      <c r="B1348" t="s">
        <v>34</v>
      </c>
      <c r="C1348" t="s">
        <v>41</v>
      </c>
      <c r="D1348" s="10">
        <v>838.63696000000004</v>
      </c>
      <c r="E1348" s="6" t="s">
        <v>4</v>
      </c>
      <c r="F1348" s="8">
        <v>37322</v>
      </c>
      <c r="G1348" s="10">
        <f>G1347+D1348*IF($E1348="D",-1,1)</f>
        <v>6597.783719488054</v>
      </c>
      <c r="H1348" s="10">
        <f>H1347+D1348*IF(F1348="",0,IF($E1348="D",-1,1))</f>
        <v>6597.783719488054</v>
      </c>
    </row>
    <row r="1349" spans="1:8" x14ac:dyDescent="0.2">
      <c r="A1349" s="8">
        <v>37305</v>
      </c>
      <c r="B1349" t="s">
        <v>11</v>
      </c>
      <c r="C1349" t="s">
        <v>41</v>
      </c>
      <c r="D1349" s="10">
        <v>33.15</v>
      </c>
      <c r="E1349" s="6" t="s">
        <v>7</v>
      </c>
      <c r="F1349" s="15">
        <v>37325</v>
      </c>
      <c r="G1349" s="10">
        <f>G1348+D1349*IF($E1349="D",-1,1)</f>
        <v>6564.6337194880543</v>
      </c>
      <c r="H1349" s="10">
        <f>H1348+D1349*IF(F1349="",0,IF($E1349="D",-1,1))</f>
        <v>6564.6337194880543</v>
      </c>
    </row>
    <row r="1350" spans="1:8" x14ac:dyDescent="0.2">
      <c r="A1350" s="8">
        <v>37305</v>
      </c>
      <c r="B1350" t="s">
        <v>9</v>
      </c>
      <c r="C1350" t="s">
        <v>41</v>
      </c>
      <c r="D1350" s="10">
        <v>6.5</v>
      </c>
      <c r="E1350" s="6" t="s">
        <v>7</v>
      </c>
      <c r="F1350" s="15">
        <v>37325</v>
      </c>
      <c r="G1350" s="10">
        <f>G1349+D1350*IF($E1350="D",-1,1)</f>
        <v>6558.1337194880543</v>
      </c>
      <c r="H1350" s="10">
        <f>H1349+D1350*IF(F1350="",0,IF($E1350="D",-1,1))</f>
        <v>6558.1337194880543</v>
      </c>
    </row>
    <row r="1351" spans="1:8" x14ac:dyDescent="0.2">
      <c r="A1351" s="8">
        <v>37322</v>
      </c>
      <c r="B1351" t="s">
        <v>11</v>
      </c>
      <c r="C1351" t="s">
        <v>41</v>
      </c>
      <c r="D1351" s="10">
        <v>58.96</v>
      </c>
      <c r="E1351" s="6" t="s">
        <v>7</v>
      </c>
      <c r="F1351" s="8">
        <v>37326</v>
      </c>
      <c r="G1351" s="10">
        <f>G1350+D1351*IF($E1351="D",-1,1)</f>
        <v>6499.1737194880543</v>
      </c>
      <c r="H1351" s="10">
        <f>H1350+D1351*IF(F1351="",0,IF($E1351="D",-1,1))</f>
        <v>6499.1737194880543</v>
      </c>
    </row>
    <row r="1352" spans="1:8" x14ac:dyDescent="0.2">
      <c r="A1352" s="8">
        <v>37322</v>
      </c>
      <c r="B1352" s="7" t="s">
        <v>9</v>
      </c>
      <c r="C1352" t="s">
        <v>41</v>
      </c>
      <c r="D1352" s="10">
        <v>3.24</v>
      </c>
      <c r="E1352" s="6" t="s">
        <v>7</v>
      </c>
      <c r="F1352" s="8">
        <v>37326</v>
      </c>
      <c r="G1352" s="10">
        <f>G1351+D1352*IF($E1352="D",-1,1)</f>
        <v>6495.9337194880545</v>
      </c>
      <c r="H1352" s="10">
        <f>H1351+D1352*IF(F1352="",0,IF($E1352="D",-1,1))</f>
        <v>6495.9337194880545</v>
      </c>
    </row>
    <row r="1353" spans="1:8" x14ac:dyDescent="0.2">
      <c r="A1353" s="8">
        <v>37327</v>
      </c>
      <c r="B1353" t="s">
        <v>32</v>
      </c>
      <c r="C1353" t="s">
        <v>41</v>
      </c>
      <c r="D1353" s="10">
        <v>2000</v>
      </c>
      <c r="E1353" s="6" t="s">
        <v>7</v>
      </c>
      <c r="F1353" s="8">
        <v>37326</v>
      </c>
      <c r="G1353" s="10">
        <f>G1352+D1353*IF($E1353="D",-1,1)</f>
        <v>4495.9337194880545</v>
      </c>
      <c r="H1353" s="10">
        <f>H1352+D1353*IF(F1353="",0,IF($E1353="D",-1,1))</f>
        <v>4495.9337194880545</v>
      </c>
    </row>
    <row r="1354" spans="1:8" x14ac:dyDescent="0.2">
      <c r="A1354" s="8">
        <v>37321</v>
      </c>
      <c r="B1354" t="s">
        <v>39</v>
      </c>
      <c r="C1354" t="s">
        <v>41</v>
      </c>
      <c r="D1354" s="10">
        <v>140</v>
      </c>
      <c r="E1354" s="6" t="s">
        <v>4</v>
      </c>
      <c r="F1354" s="8">
        <v>37329</v>
      </c>
      <c r="G1354" s="10">
        <f>G1353+D1354*IF($E1354="D",-1,1)</f>
        <v>4635.9337194880545</v>
      </c>
      <c r="H1354" s="10">
        <f>H1353+D1354*IF(F1354="",0,IF($E1354="D",-1,1))</f>
        <v>4635.9337194880545</v>
      </c>
    </row>
    <row r="1355" spans="1:8" x14ac:dyDescent="0.2">
      <c r="A1355" s="8">
        <v>37321</v>
      </c>
      <c r="B1355" t="s">
        <v>34</v>
      </c>
      <c r="C1355" t="s">
        <v>41</v>
      </c>
      <c r="D1355" s="10">
        <v>27.44</v>
      </c>
      <c r="E1355" s="6" t="s">
        <v>4</v>
      </c>
      <c r="F1355" s="8">
        <v>37329</v>
      </c>
      <c r="G1355" s="10">
        <f>G1354+D1355*IF($E1355="D",-1,1)</f>
        <v>4663.3737194880541</v>
      </c>
      <c r="H1355" s="10">
        <f>H1354+D1355*IF(F1355="",0,IF($E1355="D",-1,1))</f>
        <v>4663.3737194880541</v>
      </c>
    </row>
    <row r="1356" spans="1:8" x14ac:dyDescent="0.2">
      <c r="A1356" s="8">
        <v>37330</v>
      </c>
      <c r="B1356" t="s">
        <v>28</v>
      </c>
      <c r="C1356" t="s">
        <v>41</v>
      </c>
      <c r="D1356" s="10">
        <v>9.9</v>
      </c>
      <c r="E1356" s="6" t="s">
        <v>7</v>
      </c>
      <c r="F1356" s="8">
        <v>37329</v>
      </c>
      <c r="G1356" s="10">
        <f>G1355+D1356*IF($E1356="D",-1,1)</f>
        <v>4653.4737194880545</v>
      </c>
      <c r="H1356" s="10">
        <f>H1355+D1356*IF(F1356="",0,IF($E1356="D",-1,1))</f>
        <v>4653.4737194880545</v>
      </c>
    </row>
    <row r="1357" spans="1:8" x14ac:dyDescent="0.2">
      <c r="A1357" s="8">
        <v>37330</v>
      </c>
      <c r="B1357" t="s">
        <v>9</v>
      </c>
      <c r="C1357" t="s">
        <v>41</v>
      </c>
      <c r="D1357" s="10">
        <v>1.94</v>
      </c>
      <c r="E1357" s="6" t="s">
        <v>7</v>
      </c>
      <c r="F1357" s="8">
        <v>37329</v>
      </c>
      <c r="G1357" s="10">
        <f>G1356+D1357*IF($E1357="D",-1,1)</f>
        <v>4651.5337194880549</v>
      </c>
      <c r="H1357" s="10">
        <f>H1356+D1357*IF(F1357="",0,IF($E1357="D",-1,1))</f>
        <v>4651.5337194880549</v>
      </c>
    </row>
    <row r="1358" spans="1:8" x14ac:dyDescent="0.2">
      <c r="A1358" s="8">
        <v>37330</v>
      </c>
      <c r="B1358" s="7" t="s">
        <v>39</v>
      </c>
      <c r="C1358" t="s">
        <v>41</v>
      </c>
      <c r="D1358" s="10">
        <v>1905.61</v>
      </c>
      <c r="E1358" s="6" t="s">
        <v>4</v>
      </c>
      <c r="F1358" s="8">
        <v>37331</v>
      </c>
      <c r="G1358" s="10">
        <f>G1357+D1358*IF($E1358="D",-1,1)</f>
        <v>6557.1437194880546</v>
      </c>
      <c r="H1358" s="10">
        <f>H1357+D1358*IF(F1358="",0,IF($E1358="D",-1,1))</f>
        <v>6557.1437194880546</v>
      </c>
    </row>
    <row r="1359" spans="1:8" x14ac:dyDescent="0.2">
      <c r="A1359" s="8">
        <v>37330</v>
      </c>
      <c r="B1359" s="7" t="s">
        <v>34</v>
      </c>
      <c r="C1359" t="s">
        <v>41</v>
      </c>
      <c r="D1359" s="10">
        <v>373.5</v>
      </c>
      <c r="E1359" s="6" t="s">
        <v>4</v>
      </c>
      <c r="F1359" s="8">
        <v>37331</v>
      </c>
      <c r="G1359" s="10">
        <f>G1358+D1359*IF($E1359="D",-1,1)</f>
        <v>6930.6437194880546</v>
      </c>
      <c r="H1359" s="10">
        <f>H1358+D1359*IF(F1359="",0,IF($E1359="D",-1,1))</f>
        <v>6930.6437194880546</v>
      </c>
    </row>
    <row r="1360" spans="1:8" x14ac:dyDescent="0.2">
      <c r="A1360" s="8">
        <v>37333</v>
      </c>
      <c r="B1360" t="s">
        <v>32</v>
      </c>
      <c r="C1360" t="s">
        <v>41</v>
      </c>
      <c r="D1360" s="10">
        <v>2000</v>
      </c>
      <c r="E1360" s="6" t="s">
        <v>7</v>
      </c>
      <c r="F1360" s="8">
        <v>37333</v>
      </c>
      <c r="G1360" s="10">
        <f>G1359+D1360*IF($E1360="D",-1,1)</f>
        <v>4930.6437194880546</v>
      </c>
      <c r="H1360" s="10">
        <f>H1359+D1360*IF(F1360="",0,IF($E1360="D",-1,1))</f>
        <v>4930.6437194880546</v>
      </c>
    </row>
    <row r="1361" spans="1:8" x14ac:dyDescent="0.2">
      <c r="A1361" s="8">
        <v>37335</v>
      </c>
      <c r="B1361" t="s">
        <v>14</v>
      </c>
      <c r="C1361" t="s">
        <v>41</v>
      </c>
      <c r="D1361" s="10">
        <v>542</v>
      </c>
      <c r="E1361" s="6" t="s">
        <v>7</v>
      </c>
      <c r="F1361" s="15">
        <v>37334</v>
      </c>
      <c r="G1361" s="10">
        <f>G1360+D1361*IF($E1361="D",-1,1)</f>
        <v>4388.6437194880546</v>
      </c>
      <c r="H1361" s="10">
        <f>H1360+D1361*IF(F1361="",0,IF($E1361="D",-1,1))</f>
        <v>4388.6437194880546</v>
      </c>
    </row>
    <row r="1362" spans="1:8" x14ac:dyDescent="0.2">
      <c r="A1362" s="8">
        <v>37340</v>
      </c>
      <c r="B1362" t="s">
        <v>14</v>
      </c>
      <c r="C1362" s="16" t="s">
        <v>41</v>
      </c>
      <c r="D1362" s="10">
        <v>565</v>
      </c>
      <c r="E1362" s="6" t="s">
        <v>7</v>
      </c>
      <c r="F1362" s="8">
        <v>37339</v>
      </c>
      <c r="G1362" s="10">
        <f>G1361+D1362*IF($E1362="D",-1,1)</f>
        <v>3823.6437194880546</v>
      </c>
      <c r="H1362" s="10">
        <f>H1361+D1362*IF(F1362="",0,IF($E1362="D",-1,1))</f>
        <v>3823.6437194880546</v>
      </c>
    </row>
    <row r="1363" spans="1:8" x14ac:dyDescent="0.2">
      <c r="A1363" s="8">
        <v>37314</v>
      </c>
      <c r="B1363" t="s">
        <v>11</v>
      </c>
      <c r="C1363" t="s">
        <v>41</v>
      </c>
      <c r="D1363" s="10">
        <v>124.6</v>
      </c>
      <c r="E1363" s="6" t="s">
        <v>7</v>
      </c>
      <c r="F1363" s="8">
        <v>37340</v>
      </c>
      <c r="G1363" s="10">
        <f>G1362+D1363*IF($E1363="D",-1,1)</f>
        <v>3699.0437194880546</v>
      </c>
      <c r="H1363" s="10">
        <f>H1362+D1363*IF(F1363="",0,IF($E1363="D",-1,1))</f>
        <v>3699.0437194880546</v>
      </c>
    </row>
    <row r="1364" spans="1:8" x14ac:dyDescent="0.2">
      <c r="A1364" s="8">
        <v>37314</v>
      </c>
      <c r="B1364" s="7" t="s">
        <v>9</v>
      </c>
      <c r="C1364" t="s">
        <v>41</v>
      </c>
      <c r="D1364" s="10">
        <v>6.85</v>
      </c>
      <c r="E1364" s="6" t="s">
        <v>7</v>
      </c>
      <c r="F1364" s="8">
        <v>37340</v>
      </c>
      <c r="G1364" s="10">
        <f>G1363+D1364*IF($E1364="D",-1,1)</f>
        <v>3692.1937194880547</v>
      </c>
      <c r="H1364" s="10">
        <f>H1363+D1364*IF(F1364="",0,IF($E1364="D",-1,1))</f>
        <v>3692.1937194880547</v>
      </c>
    </row>
    <row r="1365" spans="1:8" x14ac:dyDescent="0.2">
      <c r="A1365" s="8">
        <v>37322</v>
      </c>
      <c r="B1365" t="s">
        <v>11</v>
      </c>
      <c r="C1365" t="s">
        <v>41</v>
      </c>
      <c r="D1365" s="10">
        <v>17.28</v>
      </c>
      <c r="E1365" s="6" t="s">
        <v>7</v>
      </c>
      <c r="F1365" s="15">
        <v>37341</v>
      </c>
      <c r="G1365" s="10">
        <f>G1364+D1365*IF($E1365="D",-1,1)</f>
        <v>3674.9137194880545</v>
      </c>
      <c r="H1365" s="10">
        <f>H1364+D1365*IF(F1365="",0,IF($E1365="D",-1,1))</f>
        <v>3674.9137194880545</v>
      </c>
    </row>
    <row r="1366" spans="1:8" x14ac:dyDescent="0.2">
      <c r="A1366" s="8">
        <v>37322</v>
      </c>
      <c r="B1366" t="s">
        <v>9</v>
      </c>
      <c r="C1366" t="s">
        <v>41</v>
      </c>
      <c r="D1366" s="10">
        <v>3.39</v>
      </c>
      <c r="E1366" s="6" t="s">
        <v>7</v>
      </c>
      <c r="F1366" s="15">
        <v>37341</v>
      </c>
      <c r="G1366" s="10">
        <f>G1365+D1366*IF($E1366="D",-1,1)</f>
        <v>3671.5237194880547</v>
      </c>
      <c r="H1366" s="10">
        <f>H1365+D1366*IF(F1366="",0,IF($E1366="D",-1,1))</f>
        <v>3671.5237194880547</v>
      </c>
    </row>
    <row r="1367" spans="1:8" x14ac:dyDescent="0.2">
      <c r="A1367" s="8">
        <v>37338</v>
      </c>
      <c r="B1367" s="7" t="s">
        <v>39</v>
      </c>
      <c r="C1367" t="s">
        <v>41</v>
      </c>
      <c r="D1367" s="10">
        <v>1333.2775919732442</v>
      </c>
      <c r="E1367" s="6" t="s">
        <v>4</v>
      </c>
      <c r="F1367" s="8">
        <v>37341</v>
      </c>
      <c r="G1367" s="10">
        <f>G1366+D1367*IF($E1367="D",-1,1)</f>
        <v>5004.8013114612986</v>
      </c>
      <c r="H1367" s="10">
        <f>H1366+D1367*IF(F1367="",0,IF($E1367="D",-1,1))</f>
        <v>5004.8013114612986</v>
      </c>
    </row>
    <row r="1368" spans="1:8" x14ac:dyDescent="0.2">
      <c r="A1368" s="8">
        <v>37338</v>
      </c>
      <c r="B1368" s="7" t="s">
        <v>34</v>
      </c>
      <c r="C1368" t="s">
        <v>41</v>
      </c>
      <c r="D1368" s="10">
        <v>261.32240802675585</v>
      </c>
      <c r="E1368" s="6" t="s">
        <v>4</v>
      </c>
      <c r="F1368" s="8">
        <v>37341</v>
      </c>
      <c r="G1368" s="10">
        <f>G1367+D1368*IF($E1368="D",-1,1)</f>
        <v>5266.1237194880541</v>
      </c>
      <c r="H1368" s="10">
        <f>H1367+D1368*IF(F1368="",0,IF($E1368="D",-1,1))</f>
        <v>5266.1237194880541</v>
      </c>
    </row>
    <row r="1369" spans="1:8" x14ac:dyDescent="0.2">
      <c r="A1369" s="8">
        <v>37327</v>
      </c>
      <c r="B1369" t="s">
        <v>11</v>
      </c>
      <c r="C1369" t="s">
        <v>41</v>
      </c>
      <c r="D1369" s="10">
        <v>44.46</v>
      </c>
      <c r="E1369" s="6" t="s">
        <v>7</v>
      </c>
      <c r="F1369" s="8">
        <v>37344</v>
      </c>
      <c r="G1369" s="10">
        <f>G1368+D1369*IF($E1369="D",-1,1)</f>
        <v>5221.6637194880541</v>
      </c>
      <c r="H1369" s="10">
        <f>H1368+D1369*IF(F1369="",0,IF($E1369="D",-1,1))</f>
        <v>5221.6637194880541</v>
      </c>
    </row>
    <row r="1370" spans="1:8" x14ac:dyDescent="0.2">
      <c r="A1370" s="8">
        <v>37327</v>
      </c>
      <c r="B1370" t="s">
        <v>9</v>
      </c>
      <c r="C1370" t="s">
        <v>41</v>
      </c>
      <c r="D1370" s="10">
        <v>3.31</v>
      </c>
      <c r="E1370" s="6" t="s">
        <v>7</v>
      </c>
      <c r="F1370" s="8">
        <v>37344</v>
      </c>
      <c r="G1370" s="10">
        <f>G1369+D1370*IF($E1370="D",-1,1)</f>
        <v>5218.3537194880537</v>
      </c>
      <c r="H1370" s="10">
        <f>H1369+D1370*IF(F1370="",0,IF($E1370="D",-1,1))</f>
        <v>5218.3537194880537</v>
      </c>
    </row>
    <row r="1371" spans="1:8" x14ac:dyDescent="0.2">
      <c r="A1371" s="8">
        <v>37330</v>
      </c>
      <c r="B1371" t="s">
        <v>13</v>
      </c>
      <c r="C1371" t="s">
        <v>41</v>
      </c>
      <c r="D1371" s="10">
        <v>56.61</v>
      </c>
      <c r="E1371" s="6" t="s">
        <v>7</v>
      </c>
      <c r="F1371" s="8">
        <v>37344</v>
      </c>
      <c r="G1371" s="10">
        <f>G1370+D1371*IF($E1371="D",-1,1)</f>
        <v>5161.743719488054</v>
      </c>
      <c r="H1371" s="10">
        <f>H1370+D1371*IF(F1371="",0,IF($E1371="D",-1,1))</f>
        <v>5161.743719488054</v>
      </c>
    </row>
    <row r="1372" spans="1:8" x14ac:dyDescent="0.2">
      <c r="A1372" s="8">
        <v>37330</v>
      </c>
      <c r="B1372" t="s">
        <v>25</v>
      </c>
      <c r="C1372" t="s">
        <v>41</v>
      </c>
      <c r="D1372" s="10">
        <v>64.59</v>
      </c>
      <c r="E1372" s="6" t="s">
        <v>7</v>
      </c>
      <c r="F1372" s="8">
        <v>37344</v>
      </c>
      <c r="G1372" s="10">
        <f>G1371+D1372*IF($E1372="D",-1,1)</f>
        <v>5097.1537194880539</v>
      </c>
      <c r="H1372" s="10">
        <f>H1371+D1372*IF(F1372="",0,IF($E1372="D",-1,1))</f>
        <v>5097.1537194880539</v>
      </c>
    </row>
    <row r="1373" spans="1:8" x14ac:dyDescent="0.2">
      <c r="A1373" s="8">
        <v>37330</v>
      </c>
      <c r="B1373" t="s">
        <v>11</v>
      </c>
      <c r="C1373" t="s">
        <v>41</v>
      </c>
      <c r="D1373" s="10">
        <v>70.709999999999994</v>
      </c>
      <c r="E1373" s="6" t="s">
        <v>7</v>
      </c>
      <c r="F1373" s="8">
        <v>37344</v>
      </c>
      <c r="G1373" s="10">
        <f>G1372+D1373*IF($E1373="D",-1,1)</f>
        <v>5026.4437194880538</v>
      </c>
      <c r="H1373" s="10">
        <f>H1372+D1373*IF(F1373="",0,IF($E1373="D",-1,1))</f>
        <v>5026.4437194880538</v>
      </c>
    </row>
    <row r="1374" spans="1:8" x14ac:dyDescent="0.2">
      <c r="A1374" s="8">
        <v>37330</v>
      </c>
      <c r="B1374" t="s">
        <v>9</v>
      </c>
      <c r="C1374" t="s">
        <v>41</v>
      </c>
      <c r="D1374" s="10">
        <v>31.18</v>
      </c>
      <c r="E1374" s="6" t="s">
        <v>7</v>
      </c>
      <c r="F1374" s="8">
        <v>37344</v>
      </c>
      <c r="G1374" s="10">
        <f>G1373+D1374*IF($E1374="D",-1,1)</f>
        <v>4995.2637194880535</v>
      </c>
      <c r="H1374" s="10">
        <f>H1373+D1374*IF(F1374="",0,IF($E1374="D",-1,1))</f>
        <v>4995.2637194880535</v>
      </c>
    </row>
    <row r="1375" spans="1:8" x14ac:dyDescent="0.2">
      <c r="A1375" s="8">
        <v>37346</v>
      </c>
      <c r="B1375" t="s">
        <v>20</v>
      </c>
      <c r="C1375" t="s">
        <v>41</v>
      </c>
      <c r="D1375" s="10">
        <v>40</v>
      </c>
      <c r="E1375" s="6" t="s">
        <v>4</v>
      </c>
      <c r="F1375" s="8">
        <v>37346</v>
      </c>
      <c r="G1375" s="10">
        <f>G1374+D1375*IF($E1375="D",-1,1)</f>
        <v>5035.2637194880535</v>
      </c>
      <c r="H1375" s="10">
        <f>H1374+D1375*IF(F1375="",0,IF($E1375="D",-1,1))</f>
        <v>5035.2637194880535</v>
      </c>
    </row>
    <row r="1376" spans="1:8" x14ac:dyDescent="0.2">
      <c r="A1376" s="8">
        <v>37346</v>
      </c>
      <c r="B1376" t="s">
        <v>5</v>
      </c>
      <c r="C1376" t="s">
        <v>41</v>
      </c>
      <c r="D1376" s="10">
        <v>20.759999999999998</v>
      </c>
      <c r="E1376" s="6" t="s">
        <v>7</v>
      </c>
      <c r="F1376" s="15">
        <v>37346</v>
      </c>
      <c r="G1376" s="10">
        <f>G1375+D1376*IF($E1376="D",-1,1)</f>
        <v>5014.5037194880533</v>
      </c>
      <c r="H1376" s="10">
        <f>H1375+D1376*IF(F1376="",0,IF($E1376="D",-1,1))</f>
        <v>5014.5037194880533</v>
      </c>
    </row>
    <row r="1377" spans="1:8" x14ac:dyDescent="0.2">
      <c r="A1377" s="8">
        <v>37346</v>
      </c>
      <c r="B1377" t="s">
        <v>9</v>
      </c>
      <c r="C1377" t="s">
        <v>41</v>
      </c>
      <c r="D1377" s="10">
        <v>1.94</v>
      </c>
      <c r="E1377" s="6" t="s">
        <v>7</v>
      </c>
      <c r="F1377" s="15">
        <v>37346</v>
      </c>
      <c r="G1377" s="10">
        <f>G1376+D1377*IF($E1377="D",-1,1)</f>
        <v>5012.5637194880537</v>
      </c>
      <c r="H1377" s="10">
        <f>H1376+D1377*IF(F1377="",0,IF($E1377="D",-1,1))</f>
        <v>5012.5637194880537</v>
      </c>
    </row>
    <row r="1378" spans="1:8" x14ac:dyDescent="0.2">
      <c r="A1378" s="8">
        <v>37345</v>
      </c>
      <c r="B1378" t="s">
        <v>13</v>
      </c>
      <c r="C1378" t="s">
        <v>41</v>
      </c>
      <c r="D1378" s="10">
        <v>119.52</v>
      </c>
      <c r="E1378" s="6" t="s">
        <v>7</v>
      </c>
      <c r="F1378" s="8">
        <v>37347</v>
      </c>
      <c r="G1378" s="10">
        <f>G1377+D1378*IF($E1378="D",-1,1)</f>
        <v>4893.0437194880533</v>
      </c>
      <c r="H1378" s="10">
        <f>H1377+D1378*IF(F1378="",0,IF($E1378="D",-1,1))</f>
        <v>4893.0437194880533</v>
      </c>
    </row>
    <row r="1379" spans="1:8" x14ac:dyDescent="0.2">
      <c r="A1379" s="8">
        <v>37345</v>
      </c>
      <c r="B1379" t="s">
        <v>26</v>
      </c>
      <c r="C1379" t="s">
        <v>41</v>
      </c>
      <c r="D1379" s="10">
        <v>2165.2399999999998</v>
      </c>
      <c r="E1379" s="6" t="s">
        <v>7</v>
      </c>
      <c r="F1379" s="8">
        <v>37347</v>
      </c>
      <c r="G1379" s="10">
        <f>G1378+D1379*IF($E1379="D",-1,1)</f>
        <v>2727.8037194880535</v>
      </c>
      <c r="H1379" s="10">
        <f>H1378+D1379*IF(F1379="",0,IF($E1379="D",-1,1))</f>
        <v>2727.8037194880535</v>
      </c>
    </row>
    <row r="1380" spans="1:8" x14ac:dyDescent="0.2">
      <c r="A1380" s="8">
        <v>37347</v>
      </c>
      <c r="B1380" t="s">
        <v>20</v>
      </c>
      <c r="C1380" t="s">
        <v>41</v>
      </c>
      <c r="D1380" s="10">
        <v>60</v>
      </c>
      <c r="E1380" s="6" t="s">
        <v>4</v>
      </c>
      <c r="F1380" s="8">
        <v>37347</v>
      </c>
      <c r="G1380" s="10">
        <f>G1379+D1380*IF($E1380="D",-1,1)</f>
        <v>2787.8037194880535</v>
      </c>
      <c r="H1380" s="10">
        <f>H1379+D1380*IF(F1380="",0,IF($E1380="D",-1,1))</f>
        <v>2787.8037194880535</v>
      </c>
    </row>
    <row r="1381" spans="1:8" x14ac:dyDescent="0.2">
      <c r="A1381" s="8">
        <v>37347</v>
      </c>
      <c r="B1381" t="s">
        <v>22</v>
      </c>
      <c r="C1381" t="s">
        <v>41</v>
      </c>
      <c r="D1381" s="10">
        <v>60</v>
      </c>
      <c r="E1381" s="6" t="s">
        <v>7</v>
      </c>
      <c r="F1381" s="8">
        <v>37347</v>
      </c>
      <c r="G1381" s="10">
        <f>G1380+D1381*IF($E1381="D",-1,1)</f>
        <v>2727.8037194880535</v>
      </c>
      <c r="H1381" s="10">
        <f>H1380+D1381*IF(F1381="",0,IF($E1381="D",-1,1))</f>
        <v>2727.8037194880535</v>
      </c>
    </row>
    <row r="1382" spans="1:8" x14ac:dyDescent="0.2">
      <c r="A1382" s="8">
        <v>37349</v>
      </c>
      <c r="B1382" t="s">
        <v>28</v>
      </c>
      <c r="C1382" t="s">
        <v>41</v>
      </c>
      <c r="D1382" s="10">
        <v>60.48</v>
      </c>
      <c r="E1382" s="6" t="s">
        <v>7</v>
      </c>
      <c r="F1382" s="8">
        <v>37347</v>
      </c>
      <c r="G1382" s="10">
        <f>G1381+D1382*IF($E1382="D",-1,1)</f>
        <v>2667.3237194880535</v>
      </c>
      <c r="H1382" s="10">
        <f>H1381+D1382*IF(F1382="",0,IF($E1382="D",-1,1))</f>
        <v>2667.3237194880535</v>
      </c>
    </row>
    <row r="1383" spans="1:8" x14ac:dyDescent="0.2">
      <c r="A1383" s="8">
        <v>37349</v>
      </c>
      <c r="B1383" s="7" t="s">
        <v>9</v>
      </c>
      <c r="C1383" t="s">
        <v>41</v>
      </c>
      <c r="D1383" s="10">
        <v>11.86</v>
      </c>
      <c r="E1383" s="6" t="s">
        <v>7</v>
      </c>
      <c r="F1383" s="8">
        <v>37347</v>
      </c>
      <c r="G1383" s="10">
        <f>G1382+D1383*IF($E1383="D",-1,1)</f>
        <v>2655.4637194880534</v>
      </c>
      <c r="H1383" s="10">
        <f>H1382+D1383*IF(F1383="",0,IF($E1383="D",-1,1))</f>
        <v>2655.4637194880534</v>
      </c>
    </row>
    <row r="1384" spans="1:8" x14ac:dyDescent="0.2">
      <c r="A1384" s="8">
        <v>37313</v>
      </c>
      <c r="B1384" t="s">
        <v>26</v>
      </c>
      <c r="C1384" t="s">
        <v>41</v>
      </c>
      <c r="D1384" s="10">
        <v>250</v>
      </c>
      <c r="E1384" s="6" t="s">
        <v>7</v>
      </c>
      <c r="F1384" s="15">
        <v>37348</v>
      </c>
      <c r="G1384" s="10">
        <f>G1383+D1384*IF($E1384="D",-1,1)</f>
        <v>2405.4637194880534</v>
      </c>
      <c r="H1384" s="10">
        <f>H1383+D1384*IF(F1384="",0,IF($E1384="D",-1,1))</f>
        <v>2405.4637194880534</v>
      </c>
    </row>
    <row r="1385" spans="1:8" x14ac:dyDescent="0.2">
      <c r="A1385" s="8">
        <v>37331</v>
      </c>
      <c r="B1385" t="s">
        <v>11</v>
      </c>
      <c r="C1385" t="s">
        <v>41</v>
      </c>
      <c r="D1385" s="10">
        <v>57.4</v>
      </c>
      <c r="E1385" s="6" t="s">
        <v>7</v>
      </c>
      <c r="F1385" s="15">
        <v>37348</v>
      </c>
      <c r="G1385" s="10">
        <f>G1384+D1385*IF($E1385="D",-1,1)</f>
        <v>2348.0637194880533</v>
      </c>
      <c r="H1385" s="10">
        <f>H1384+D1385*IF(F1385="",0,IF($E1385="D",-1,1))</f>
        <v>2348.0637194880533</v>
      </c>
    </row>
    <row r="1386" spans="1:8" x14ac:dyDescent="0.2">
      <c r="A1386" s="8">
        <v>37331</v>
      </c>
      <c r="B1386" t="s">
        <v>9</v>
      </c>
      <c r="C1386" t="s">
        <v>41</v>
      </c>
      <c r="D1386" s="10">
        <v>11.26</v>
      </c>
      <c r="E1386" s="6" t="s">
        <v>7</v>
      </c>
      <c r="F1386" s="15">
        <v>37348</v>
      </c>
      <c r="G1386" s="10">
        <f>G1385+D1386*IF($E1386="D",-1,1)</f>
        <v>2336.803719488053</v>
      </c>
      <c r="H1386" s="10">
        <f>H1385+D1386*IF(F1386="",0,IF($E1386="D",-1,1))</f>
        <v>2336.803719488053</v>
      </c>
    </row>
    <row r="1387" spans="1:8" x14ac:dyDescent="0.2">
      <c r="A1387" s="8">
        <v>37346</v>
      </c>
      <c r="B1387" t="s">
        <v>22</v>
      </c>
      <c r="C1387" t="s">
        <v>41</v>
      </c>
      <c r="D1387" s="10">
        <v>40</v>
      </c>
      <c r="E1387" s="6" t="s">
        <v>7</v>
      </c>
      <c r="F1387" s="8">
        <v>37348</v>
      </c>
      <c r="G1387" s="10">
        <f>G1386+D1387*IF($E1387="D",-1,1)</f>
        <v>2296.803719488053</v>
      </c>
      <c r="H1387" s="10">
        <f>H1386+D1387*IF(F1387="",0,IF($E1387="D",-1,1))</f>
        <v>2296.803719488053</v>
      </c>
    </row>
    <row r="1388" spans="1:8" x14ac:dyDescent="0.2">
      <c r="A1388" s="8">
        <v>37348</v>
      </c>
      <c r="B1388" s="7" t="s">
        <v>5</v>
      </c>
      <c r="C1388" t="s">
        <v>41</v>
      </c>
      <c r="D1388" s="10">
        <v>10.23</v>
      </c>
      <c r="E1388" s="6" t="s">
        <v>7</v>
      </c>
      <c r="F1388" s="15">
        <v>37348</v>
      </c>
      <c r="G1388" s="10">
        <f>G1387+D1388*IF($E1388="D",-1,1)</f>
        <v>2286.573719488053</v>
      </c>
      <c r="H1388" s="10">
        <f>H1387+D1388*IF(F1388="",0,IF($E1388="D",-1,1))</f>
        <v>2286.573719488053</v>
      </c>
    </row>
    <row r="1389" spans="1:8" x14ac:dyDescent="0.2">
      <c r="A1389" s="8">
        <v>37348</v>
      </c>
      <c r="B1389" s="7" t="s">
        <v>9</v>
      </c>
      <c r="C1389" t="s">
        <v>41</v>
      </c>
      <c r="D1389" s="10">
        <v>2.0099999999999998</v>
      </c>
      <c r="E1389" s="6" t="s">
        <v>7</v>
      </c>
      <c r="F1389" s="15">
        <v>37348</v>
      </c>
      <c r="G1389" s="10">
        <f>G1388+D1389*IF($E1389="D",-1,1)</f>
        <v>2284.5637194880528</v>
      </c>
      <c r="H1389" s="10">
        <f>H1388+D1389*IF(F1389="",0,IF($E1389="D",-1,1))</f>
        <v>2284.5637194880528</v>
      </c>
    </row>
    <row r="1390" spans="1:8" x14ac:dyDescent="0.2">
      <c r="A1390" s="8">
        <v>37349</v>
      </c>
      <c r="B1390" t="s">
        <v>16</v>
      </c>
      <c r="C1390" t="s">
        <v>41</v>
      </c>
      <c r="D1390" s="10">
        <v>418.09</v>
      </c>
      <c r="E1390" s="6" t="s">
        <v>7</v>
      </c>
      <c r="F1390" s="8">
        <v>37349</v>
      </c>
      <c r="G1390" s="10">
        <f>G1389+D1390*IF($E1390="D",-1,1)</f>
        <v>1866.4737194880529</v>
      </c>
      <c r="H1390" s="10">
        <f>H1389+D1390*IF(F1390="",0,IF($E1390="D",-1,1))</f>
        <v>1866.4737194880529</v>
      </c>
    </row>
    <row r="1391" spans="1:8" x14ac:dyDescent="0.2">
      <c r="A1391" s="8">
        <v>37347</v>
      </c>
      <c r="B1391" s="7" t="s">
        <v>30</v>
      </c>
      <c r="C1391" t="s">
        <v>41</v>
      </c>
      <c r="D1391" s="10">
        <v>147.01</v>
      </c>
      <c r="E1391" s="6" t="s">
        <v>7</v>
      </c>
      <c r="F1391" s="15">
        <v>37350</v>
      </c>
      <c r="G1391" s="10">
        <f>G1390+D1391*IF($E1391="D",-1,1)</f>
        <v>1719.4637194880529</v>
      </c>
      <c r="H1391" s="10">
        <f>H1390+D1391*IF(F1391="",0,IF($E1391="D",-1,1))</f>
        <v>1719.4637194880529</v>
      </c>
    </row>
    <row r="1392" spans="1:8" x14ac:dyDescent="0.2">
      <c r="A1392" s="8">
        <v>37347</v>
      </c>
      <c r="B1392" s="7" t="s">
        <v>9</v>
      </c>
      <c r="C1392" t="s">
        <v>41</v>
      </c>
      <c r="D1392" s="10">
        <v>34.92</v>
      </c>
      <c r="E1392" s="6" t="s">
        <v>7</v>
      </c>
      <c r="F1392" s="15">
        <v>37350</v>
      </c>
      <c r="G1392" s="10">
        <f>G1391+D1392*IF($E1392="D",-1,1)</f>
        <v>1684.5437194880528</v>
      </c>
      <c r="H1392" s="10">
        <f>H1391+D1392*IF(F1392="",0,IF($E1392="D",-1,1))</f>
        <v>1684.5437194880528</v>
      </c>
    </row>
    <row r="1393" spans="1:8" x14ac:dyDescent="0.2">
      <c r="A1393" s="8">
        <v>37347</v>
      </c>
      <c r="B1393" s="7" t="s">
        <v>27</v>
      </c>
      <c r="C1393" t="s">
        <v>41</v>
      </c>
      <c r="D1393" s="10">
        <v>31.15</v>
      </c>
      <c r="E1393" s="6" t="s">
        <v>7</v>
      </c>
      <c r="F1393" s="15">
        <v>37350</v>
      </c>
      <c r="G1393" s="10">
        <f>G1392+D1393*IF($E1393="D",-1,1)</f>
        <v>1653.3937194880527</v>
      </c>
      <c r="H1393" s="10">
        <f>H1392+D1393*IF(F1393="",0,IF($E1393="D",-1,1))</f>
        <v>1653.3937194880527</v>
      </c>
    </row>
    <row r="1394" spans="1:8" x14ac:dyDescent="0.2">
      <c r="A1394" s="8">
        <v>37347</v>
      </c>
      <c r="B1394" s="7" t="s">
        <v>27</v>
      </c>
      <c r="C1394" t="s">
        <v>41</v>
      </c>
      <c r="D1394" s="10">
        <v>4.74</v>
      </c>
      <c r="E1394" s="6" t="s">
        <v>7</v>
      </c>
      <c r="F1394" s="15">
        <v>37350</v>
      </c>
      <c r="G1394" s="10">
        <f>G1393+D1394*IF($E1394="D",-1,1)</f>
        <v>1648.6537194880527</v>
      </c>
      <c r="H1394" s="10">
        <f>H1393+D1394*IF(F1394="",0,IF($E1394="D",-1,1))</f>
        <v>1648.6537194880527</v>
      </c>
    </row>
    <row r="1395" spans="1:8" x14ac:dyDescent="0.2">
      <c r="A1395" s="8">
        <v>37347</v>
      </c>
      <c r="B1395" s="7" t="s">
        <v>30</v>
      </c>
      <c r="C1395" t="s">
        <v>41</v>
      </c>
      <c r="D1395" s="10">
        <v>230.32</v>
      </c>
      <c r="E1395" s="6" t="s">
        <v>7</v>
      </c>
      <c r="F1395" s="15">
        <v>37350</v>
      </c>
      <c r="G1395" s="10">
        <f>G1394+D1395*IF($E1395="D",-1,1)</f>
        <v>1418.3337194880528</v>
      </c>
      <c r="H1395" s="10">
        <f>H1394+D1395*IF(F1395="",0,IF($E1395="D",-1,1))</f>
        <v>1418.3337194880528</v>
      </c>
    </row>
    <row r="1396" spans="1:8" x14ac:dyDescent="0.2">
      <c r="A1396" s="8">
        <v>37347</v>
      </c>
      <c r="B1396" s="7" t="s">
        <v>9</v>
      </c>
      <c r="C1396" t="s">
        <v>41</v>
      </c>
      <c r="D1396" s="10">
        <v>53.09</v>
      </c>
      <c r="E1396" s="6" t="s">
        <v>7</v>
      </c>
      <c r="F1396" s="15">
        <v>37350</v>
      </c>
      <c r="G1396" s="10">
        <f>G1395+D1396*IF($E1396="D",-1,1)</f>
        <v>1365.2437194880529</v>
      </c>
      <c r="H1396" s="10">
        <f>H1395+D1396*IF(F1396="",0,IF($E1396="D",-1,1))</f>
        <v>1365.2437194880529</v>
      </c>
    </row>
    <row r="1397" spans="1:8" x14ac:dyDescent="0.2">
      <c r="A1397" s="8">
        <v>37347</v>
      </c>
      <c r="B1397" s="7" t="s">
        <v>27</v>
      </c>
      <c r="C1397" t="s">
        <v>41</v>
      </c>
      <c r="D1397" s="10">
        <v>40.54</v>
      </c>
      <c r="E1397" s="6" t="s">
        <v>7</v>
      </c>
      <c r="F1397" s="15">
        <v>37350</v>
      </c>
      <c r="G1397" s="10">
        <f>G1396+D1397*IF($E1397="D",-1,1)</f>
        <v>1324.7037194880529</v>
      </c>
      <c r="H1397" s="10">
        <f>H1396+D1397*IF(F1397="",0,IF($E1397="D",-1,1))</f>
        <v>1324.7037194880529</v>
      </c>
    </row>
    <row r="1398" spans="1:8" x14ac:dyDescent="0.2">
      <c r="A1398" s="8">
        <v>37347</v>
      </c>
      <c r="B1398" s="7" t="s">
        <v>27</v>
      </c>
      <c r="C1398" t="s">
        <v>41</v>
      </c>
      <c r="D1398" s="10">
        <v>7.48</v>
      </c>
      <c r="E1398" s="6" t="s">
        <v>7</v>
      </c>
      <c r="F1398" s="15">
        <v>37350</v>
      </c>
      <c r="G1398" s="10">
        <f>G1397+D1398*IF($E1398="D",-1,1)</f>
        <v>1317.2237194880529</v>
      </c>
      <c r="H1398" s="10">
        <f>H1397+D1398*IF(F1398="",0,IF($E1398="D",-1,1))</f>
        <v>1317.2237194880529</v>
      </c>
    </row>
    <row r="1399" spans="1:8" x14ac:dyDescent="0.2">
      <c r="A1399" s="8">
        <v>37340</v>
      </c>
      <c r="B1399" t="s">
        <v>5</v>
      </c>
      <c r="C1399" t="s">
        <v>41</v>
      </c>
      <c r="D1399" s="10">
        <v>728.1</v>
      </c>
      <c r="E1399" s="6" t="s">
        <v>7</v>
      </c>
      <c r="F1399" s="8">
        <v>37352</v>
      </c>
      <c r="G1399" s="10">
        <f>G1398+D1399*IF($E1399="D",-1,1)</f>
        <v>589.12371948805287</v>
      </c>
      <c r="H1399" s="10">
        <f>H1398+D1399*IF(F1399="",0,IF($E1399="D",-1,1))</f>
        <v>589.12371948805287</v>
      </c>
    </row>
    <row r="1400" spans="1:8" x14ac:dyDescent="0.2">
      <c r="A1400" s="8">
        <v>37340</v>
      </c>
      <c r="B1400" t="s">
        <v>9</v>
      </c>
      <c r="C1400" t="s">
        <v>41</v>
      </c>
      <c r="D1400" s="10">
        <v>142.71</v>
      </c>
      <c r="E1400" s="6" t="s">
        <v>7</v>
      </c>
      <c r="F1400" s="8">
        <v>37352</v>
      </c>
      <c r="G1400" s="10">
        <f>G1399+D1400*IF($E1400="D",-1,1)</f>
        <v>446.41371948805283</v>
      </c>
      <c r="H1400" s="10">
        <f>H1399+D1400*IF(F1400="",0,IF($E1400="D",-1,1))</f>
        <v>446.41371948805283</v>
      </c>
    </row>
    <row r="1401" spans="1:8" x14ac:dyDescent="0.2">
      <c r="A1401" s="8">
        <v>37345</v>
      </c>
      <c r="B1401" t="s">
        <v>26</v>
      </c>
      <c r="C1401" t="s">
        <v>41</v>
      </c>
      <c r="D1401" s="10">
        <v>213.49</v>
      </c>
      <c r="E1401" s="6" t="s">
        <v>7</v>
      </c>
      <c r="F1401" s="8">
        <v>37352</v>
      </c>
      <c r="G1401" s="10">
        <f>G1400+D1401*IF($E1401="D",-1,1)</f>
        <v>232.92371948805282</v>
      </c>
      <c r="H1401" s="10">
        <f>H1400+D1401*IF(F1401="",0,IF($E1401="D",-1,1))</f>
        <v>232.92371948805282</v>
      </c>
    </row>
    <row r="1402" spans="1:8" x14ac:dyDescent="0.2">
      <c r="A1402" s="8">
        <v>37352</v>
      </c>
      <c r="B1402" t="s">
        <v>29</v>
      </c>
      <c r="C1402" t="s">
        <v>41</v>
      </c>
      <c r="D1402" s="10">
        <v>1428.0016722408029</v>
      </c>
      <c r="E1402" s="6" t="s">
        <v>4</v>
      </c>
      <c r="F1402" s="8">
        <v>37352</v>
      </c>
      <c r="G1402" s="10">
        <f>G1401+D1402*IF($E1402="D",-1,1)</f>
        <v>1660.9253917288556</v>
      </c>
      <c r="H1402" s="10">
        <f>H1401+D1402*IF(F1402="",0,IF($E1402="D",-1,1))</f>
        <v>1660.9253917288556</v>
      </c>
    </row>
    <row r="1403" spans="1:8" x14ac:dyDescent="0.2">
      <c r="A1403" s="8">
        <v>37352</v>
      </c>
      <c r="B1403" t="s">
        <v>34</v>
      </c>
      <c r="C1403" t="s">
        <v>41</v>
      </c>
      <c r="D1403" s="10">
        <v>279.88800000000003</v>
      </c>
      <c r="E1403" s="6" t="s">
        <v>4</v>
      </c>
      <c r="F1403" s="8">
        <v>37352</v>
      </c>
      <c r="G1403" s="10">
        <f>G1402+D1403*IF($E1403="D",-1,1)</f>
        <v>1940.8133917288555</v>
      </c>
      <c r="H1403" s="10">
        <f>H1402+D1403*IF(F1403="",0,IF($E1403="D",-1,1))</f>
        <v>1940.8133917288555</v>
      </c>
    </row>
    <row r="1404" spans="1:8" x14ac:dyDescent="0.2">
      <c r="A1404" s="8">
        <v>37350</v>
      </c>
      <c r="B1404" t="s">
        <v>16</v>
      </c>
      <c r="C1404" t="s">
        <v>41</v>
      </c>
      <c r="D1404" s="10">
        <v>1642</v>
      </c>
      <c r="E1404" s="6" t="s">
        <v>7</v>
      </c>
      <c r="F1404" s="8">
        <v>37353</v>
      </c>
      <c r="G1404" s="10">
        <f>G1403+D1404*IF($E1404="D",-1,1)</f>
        <v>298.81339172885555</v>
      </c>
      <c r="H1404" s="10">
        <f>H1403+D1404*IF(F1404="",0,IF($E1404="D",-1,1))</f>
        <v>298.81339172885555</v>
      </c>
    </row>
    <row r="1405" spans="1:8" x14ac:dyDescent="0.2">
      <c r="A1405" s="8">
        <v>37350</v>
      </c>
      <c r="B1405" t="s">
        <v>16</v>
      </c>
      <c r="C1405" t="s">
        <v>41</v>
      </c>
      <c r="D1405" s="10">
        <v>229</v>
      </c>
      <c r="E1405" s="6" t="s">
        <v>7</v>
      </c>
      <c r="F1405" s="8">
        <v>37354</v>
      </c>
      <c r="G1405" s="10">
        <f>G1404+D1405*IF($E1405="D",-1,1)</f>
        <v>69.813391728855549</v>
      </c>
      <c r="H1405" s="10">
        <f>H1404+D1405*IF(F1405="",0,IF($E1405="D",-1,1))</f>
        <v>69.813391728855549</v>
      </c>
    </row>
    <row r="1406" spans="1:8" x14ac:dyDescent="0.2">
      <c r="A1406" s="8">
        <v>37354</v>
      </c>
      <c r="B1406" s="7" t="s">
        <v>32</v>
      </c>
      <c r="C1406" t="s">
        <v>41</v>
      </c>
      <c r="D1406" s="10">
        <v>200</v>
      </c>
      <c r="E1406" s="6" t="s">
        <v>7</v>
      </c>
      <c r="F1406" s="8">
        <v>37354</v>
      </c>
      <c r="G1406" s="10">
        <f>G1405+D1406*IF($E1406="D",-1,1)</f>
        <v>-130.18660827114445</v>
      </c>
      <c r="H1406" s="10">
        <f>H1405+D1406*IF(F1406="",0,IF($E1406="D",-1,1))</f>
        <v>-130.18660827114445</v>
      </c>
    </row>
    <row r="1407" spans="1:8" x14ac:dyDescent="0.2">
      <c r="A1407" s="8">
        <v>37354</v>
      </c>
      <c r="B1407" t="s">
        <v>37</v>
      </c>
      <c r="C1407" t="s">
        <v>41</v>
      </c>
      <c r="D1407" s="10">
        <v>4969</v>
      </c>
      <c r="E1407" s="6" t="s">
        <v>7</v>
      </c>
      <c r="F1407" s="8">
        <v>37355</v>
      </c>
      <c r="G1407" s="10">
        <f>G1406+D1407*IF($E1407="D",-1,1)</f>
        <v>-5099.186608271144</v>
      </c>
      <c r="H1407" s="10">
        <f>H1406+D1407*IF(F1407="",0,IF($E1407="D",-1,1))</f>
        <v>-5099.186608271144</v>
      </c>
    </row>
    <row r="1408" spans="1:8" x14ac:dyDescent="0.2">
      <c r="A1408" s="8">
        <v>37355</v>
      </c>
      <c r="B1408" t="s">
        <v>3</v>
      </c>
      <c r="C1408" t="s">
        <v>41</v>
      </c>
      <c r="D1408" s="10">
        <v>5500</v>
      </c>
      <c r="E1408" s="6" t="s">
        <v>4</v>
      </c>
      <c r="F1408" s="8">
        <v>37355</v>
      </c>
      <c r="G1408" s="10">
        <f>G1407+D1408*IF($E1408="D",-1,1)</f>
        <v>400.813391728856</v>
      </c>
      <c r="H1408" s="10">
        <f>H1407+D1408*IF(F1408="",0,IF($E1408="D",-1,1))</f>
        <v>400.813391728856</v>
      </c>
    </row>
    <row r="1409" spans="1:8" x14ac:dyDescent="0.2">
      <c r="A1409" s="8">
        <v>37355</v>
      </c>
      <c r="B1409" t="s">
        <v>13</v>
      </c>
      <c r="C1409" t="s">
        <v>41</v>
      </c>
      <c r="D1409" s="10">
        <v>11.15</v>
      </c>
      <c r="E1409" s="6" t="s">
        <v>7</v>
      </c>
      <c r="F1409" s="8">
        <v>37355</v>
      </c>
      <c r="G1409" s="10">
        <f>G1408+D1409*IF($E1409="D",-1,1)</f>
        <v>389.66339172885603</v>
      </c>
      <c r="H1409" s="10">
        <f>H1408+D1409*IF(F1409="",0,IF($E1409="D",-1,1))</f>
        <v>389.66339172885603</v>
      </c>
    </row>
    <row r="1410" spans="1:8" x14ac:dyDescent="0.2">
      <c r="A1410" s="8">
        <v>37356</v>
      </c>
      <c r="B1410" t="s">
        <v>14</v>
      </c>
      <c r="C1410" t="s">
        <v>41</v>
      </c>
      <c r="D1410" s="10">
        <v>295.32</v>
      </c>
      <c r="E1410" s="6" t="s">
        <v>7</v>
      </c>
      <c r="F1410" s="15">
        <v>37355</v>
      </c>
      <c r="G1410" s="10">
        <f>G1409+D1410*IF($E1410="D",-1,1)</f>
        <v>94.343391728856034</v>
      </c>
      <c r="H1410" s="10">
        <f>H1409+D1410*IF(F1410="",0,IF($E1410="D",-1,1))</f>
        <v>94.343391728856034</v>
      </c>
    </row>
    <row r="1411" spans="1:8" x14ac:dyDescent="0.2">
      <c r="A1411" s="8">
        <v>37356</v>
      </c>
      <c r="B1411" t="s">
        <v>14</v>
      </c>
      <c r="C1411" t="s">
        <v>41</v>
      </c>
      <c r="D1411" s="10">
        <v>194.16</v>
      </c>
      <c r="E1411" s="6" t="s">
        <v>7</v>
      </c>
      <c r="F1411" s="15">
        <v>37355</v>
      </c>
      <c r="G1411" s="10">
        <f>G1410+D1411*IF($E1411="D",-1,1)</f>
        <v>-99.816608271143963</v>
      </c>
      <c r="H1411" s="10">
        <f>H1410+D1411*IF(F1411="",0,IF($E1411="D",-1,1))</f>
        <v>-99.816608271143963</v>
      </c>
    </row>
    <row r="1412" spans="1:8" x14ac:dyDescent="0.2">
      <c r="A1412" s="8">
        <v>37356</v>
      </c>
      <c r="B1412" t="s">
        <v>39</v>
      </c>
      <c r="C1412" t="s">
        <v>41</v>
      </c>
      <c r="D1412" s="10">
        <v>1864</v>
      </c>
      <c r="E1412" s="6" t="s">
        <v>4</v>
      </c>
      <c r="F1412" s="8">
        <v>37357</v>
      </c>
      <c r="G1412" s="10">
        <f>G1411+D1412*IF($E1412="D",-1,1)</f>
        <v>1764.1833917288561</v>
      </c>
      <c r="H1412" s="10">
        <f>H1411+D1412*IF(F1412="",0,IF($E1412="D",-1,1))</f>
        <v>1764.1833917288561</v>
      </c>
    </row>
    <row r="1413" spans="1:8" x14ac:dyDescent="0.2">
      <c r="A1413" s="8">
        <v>37356</v>
      </c>
      <c r="B1413" t="s">
        <v>34</v>
      </c>
      <c r="C1413" t="s">
        <v>41</v>
      </c>
      <c r="D1413" s="10">
        <v>365.34000000000015</v>
      </c>
      <c r="E1413" s="6" t="s">
        <v>4</v>
      </c>
      <c r="F1413" s="8">
        <v>37357</v>
      </c>
      <c r="G1413" s="10">
        <f>G1412+D1413*IF($E1413="D",-1,1)</f>
        <v>2129.523391728856</v>
      </c>
      <c r="H1413" s="10">
        <f>H1412+D1413*IF(F1413="",0,IF($E1413="D",-1,1))</f>
        <v>2129.523391728856</v>
      </c>
    </row>
    <row r="1414" spans="1:8" x14ac:dyDescent="0.2">
      <c r="A1414" s="8">
        <v>37349</v>
      </c>
      <c r="B1414" t="s">
        <v>16</v>
      </c>
      <c r="C1414" t="s">
        <v>41</v>
      </c>
      <c r="D1414" s="10">
        <v>55.26</v>
      </c>
      <c r="E1414" s="6" t="s">
        <v>7</v>
      </c>
      <c r="F1414" s="8">
        <v>37360</v>
      </c>
      <c r="G1414" s="10">
        <f>G1413+D1414*IF($E1414="D",-1,1)</f>
        <v>2074.2633917288558</v>
      </c>
      <c r="H1414" s="10">
        <f>H1413+D1414*IF(F1414="",0,IF($E1414="D",-1,1))</f>
        <v>2074.2633917288558</v>
      </c>
    </row>
    <row r="1415" spans="1:8" x14ac:dyDescent="0.2">
      <c r="A1415" s="8">
        <v>37356</v>
      </c>
      <c r="B1415" t="s">
        <v>39</v>
      </c>
      <c r="C1415" t="s">
        <v>41</v>
      </c>
      <c r="D1415" s="10">
        <v>914.69063545150505</v>
      </c>
      <c r="E1415" s="6" t="s">
        <v>4</v>
      </c>
      <c r="F1415" s="8">
        <v>37360</v>
      </c>
      <c r="G1415" s="10">
        <f>G1414+D1415*IF($E1415="D",-1,1)</f>
        <v>2988.9540271803608</v>
      </c>
      <c r="H1415" s="10">
        <f>H1414+D1415*IF(F1415="",0,IF($E1415="D",-1,1))</f>
        <v>2988.9540271803608</v>
      </c>
    </row>
    <row r="1416" spans="1:8" x14ac:dyDescent="0.2">
      <c r="A1416" s="8">
        <v>37356</v>
      </c>
      <c r="B1416" t="s">
        <v>34</v>
      </c>
      <c r="C1416" t="s">
        <v>41</v>
      </c>
      <c r="D1416" s="10">
        <v>179.27924000000002</v>
      </c>
      <c r="E1416" s="6" t="s">
        <v>4</v>
      </c>
      <c r="F1416" s="8">
        <v>37360</v>
      </c>
      <c r="G1416" s="10">
        <f>G1415+D1416*IF($E1416="D",-1,1)</f>
        <v>3168.2332671803606</v>
      </c>
      <c r="H1416" s="10">
        <f>H1415+D1416*IF(F1416="",0,IF($E1416="D",-1,1))</f>
        <v>3168.2332671803606</v>
      </c>
    </row>
    <row r="1417" spans="1:8" x14ac:dyDescent="0.2">
      <c r="A1417" s="8">
        <v>37359</v>
      </c>
      <c r="B1417" t="s">
        <v>35</v>
      </c>
      <c r="C1417" t="s">
        <v>41</v>
      </c>
      <c r="D1417" s="10">
        <v>295.7</v>
      </c>
      <c r="E1417" s="6" t="s">
        <v>7</v>
      </c>
      <c r="F1417" s="8">
        <v>37361</v>
      </c>
      <c r="G1417" s="10">
        <f>G1416+D1417*IF($E1417="D",-1,1)</f>
        <v>2872.5332671803608</v>
      </c>
      <c r="H1417" s="10">
        <f>H1416+D1417*IF(F1417="",0,IF($E1417="D",-1,1))</f>
        <v>2872.5332671803608</v>
      </c>
    </row>
    <row r="1418" spans="1:8" x14ac:dyDescent="0.2">
      <c r="A1418" s="8">
        <v>37362</v>
      </c>
      <c r="B1418" t="s">
        <v>25</v>
      </c>
      <c r="C1418" t="s">
        <v>41</v>
      </c>
      <c r="D1418" s="10">
        <v>40.200000000000003</v>
      </c>
      <c r="E1418" s="6" t="s">
        <v>7</v>
      </c>
      <c r="F1418" s="8">
        <v>37362</v>
      </c>
      <c r="G1418" s="10">
        <f>G1417+D1418*IF($E1418="D",-1,1)</f>
        <v>2832.333267180361</v>
      </c>
      <c r="H1418" s="10">
        <f>H1417+D1418*IF(F1418="",0,IF($E1418="D",-1,1))</f>
        <v>2832.333267180361</v>
      </c>
    </row>
    <row r="1419" spans="1:8" x14ac:dyDescent="0.2">
      <c r="A1419" s="8">
        <v>37364</v>
      </c>
      <c r="B1419" t="s">
        <v>39</v>
      </c>
      <c r="C1419" t="s">
        <v>41</v>
      </c>
      <c r="D1419" s="10">
        <v>183</v>
      </c>
      <c r="E1419" s="6" t="s">
        <v>4</v>
      </c>
      <c r="F1419" s="8">
        <v>37365</v>
      </c>
      <c r="G1419" s="10">
        <f>G1418+D1419*IF($E1419="D",-1,1)</f>
        <v>3015.333267180361</v>
      </c>
      <c r="H1419" s="10">
        <f>H1418+D1419*IF(F1419="",0,IF($E1419="D",-1,1))</f>
        <v>3015.333267180361</v>
      </c>
    </row>
    <row r="1420" spans="1:8" x14ac:dyDescent="0.2">
      <c r="A1420" s="8">
        <v>37364</v>
      </c>
      <c r="B1420" t="s">
        <v>34</v>
      </c>
      <c r="C1420" t="s">
        <v>41</v>
      </c>
      <c r="D1420" s="10">
        <v>35.868000000000002</v>
      </c>
      <c r="E1420" s="6" t="s">
        <v>4</v>
      </c>
      <c r="F1420" s="8">
        <v>37365</v>
      </c>
      <c r="G1420" s="10">
        <f>G1419+D1420*IF($E1420="D",-1,1)</f>
        <v>3051.2012671803609</v>
      </c>
      <c r="H1420" s="10">
        <f>H1419+D1420*IF(F1420="",0,IF($E1420="D",-1,1))</f>
        <v>3051.2012671803609</v>
      </c>
    </row>
    <row r="1421" spans="1:8" x14ac:dyDescent="0.2">
      <c r="A1421" s="8">
        <v>37368</v>
      </c>
      <c r="B1421" t="s">
        <v>22</v>
      </c>
      <c r="C1421" t="s">
        <v>41</v>
      </c>
      <c r="D1421" s="10">
        <v>60</v>
      </c>
      <c r="E1421" s="6" t="s">
        <v>7</v>
      </c>
      <c r="F1421" s="8">
        <v>37365</v>
      </c>
      <c r="G1421" s="10">
        <f>G1420+D1421*IF($E1421="D",-1,1)</f>
        <v>2991.2012671803609</v>
      </c>
      <c r="H1421" s="10">
        <f>H1420+D1421*IF(F1421="",0,IF($E1421="D",-1,1))</f>
        <v>2991.2012671803609</v>
      </c>
    </row>
    <row r="1422" spans="1:8" x14ac:dyDescent="0.2">
      <c r="A1422" s="8">
        <v>37366</v>
      </c>
      <c r="B1422" t="s">
        <v>14</v>
      </c>
      <c r="C1422" t="s">
        <v>41</v>
      </c>
      <c r="D1422" s="10">
        <v>542</v>
      </c>
      <c r="E1422" s="6" t="s">
        <v>7</v>
      </c>
      <c r="F1422" s="15">
        <v>37367</v>
      </c>
      <c r="G1422" s="10">
        <f>G1421+D1422*IF($E1422="D",-1,1)</f>
        <v>2449.2012671803609</v>
      </c>
      <c r="H1422" s="10">
        <f>H1421+D1422*IF(F1422="",0,IF($E1422="D",-1,1))</f>
        <v>2449.2012671803609</v>
      </c>
    </row>
    <row r="1423" spans="1:8" x14ac:dyDescent="0.2">
      <c r="A1423" s="8">
        <v>37368</v>
      </c>
      <c r="B1423" t="s">
        <v>20</v>
      </c>
      <c r="C1423" t="s">
        <v>41</v>
      </c>
      <c r="D1423" s="10">
        <v>60</v>
      </c>
      <c r="E1423" s="6" t="s">
        <v>4</v>
      </c>
      <c r="F1423" s="8">
        <v>37368</v>
      </c>
      <c r="G1423" s="10">
        <f>G1422+D1423*IF($E1423="D",-1,1)</f>
        <v>2509.2012671803609</v>
      </c>
      <c r="H1423" s="10">
        <f>H1422+D1423*IF(F1423="",0,IF($E1423="D",-1,1))</f>
        <v>2509.2012671803609</v>
      </c>
    </row>
    <row r="1424" spans="1:8" x14ac:dyDescent="0.2">
      <c r="A1424" s="8">
        <v>37291</v>
      </c>
      <c r="B1424" t="s">
        <v>39</v>
      </c>
      <c r="C1424" t="s">
        <v>41</v>
      </c>
      <c r="D1424" s="10">
        <v>140</v>
      </c>
      <c r="E1424" s="6" t="s">
        <v>4</v>
      </c>
      <c r="F1424" s="8">
        <v>37371</v>
      </c>
      <c r="G1424" s="10">
        <f>G1423+D1424*IF($E1424="D",-1,1)</f>
        <v>2649.2012671803609</v>
      </c>
      <c r="H1424" s="10">
        <f>H1423+D1424*IF(F1424="",0,IF($E1424="D",-1,1))</f>
        <v>2649.2012671803609</v>
      </c>
    </row>
    <row r="1425" spans="1:8" x14ac:dyDescent="0.2">
      <c r="A1425" s="8">
        <v>37291</v>
      </c>
      <c r="B1425" t="s">
        <v>34</v>
      </c>
      <c r="C1425" t="s">
        <v>41</v>
      </c>
      <c r="D1425" s="10">
        <v>27.44</v>
      </c>
      <c r="E1425" s="6" t="s">
        <v>4</v>
      </c>
      <c r="F1425" s="8">
        <v>37371</v>
      </c>
      <c r="G1425" s="10">
        <f>G1424+D1425*IF($E1425="D",-1,1)</f>
        <v>2676.641267180361</v>
      </c>
      <c r="H1425" s="10">
        <f>H1424+D1425*IF(F1425="",0,IF($E1425="D",-1,1))</f>
        <v>2676.641267180361</v>
      </c>
    </row>
    <row r="1426" spans="1:8" x14ac:dyDescent="0.2">
      <c r="A1426" s="8">
        <v>37366</v>
      </c>
      <c r="B1426" t="s">
        <v>3</v>
      </c>
      <c r="C1426" t="s">
        <v>41</v>
      </c>
      <c r="D1426" s="10">
        <v>112.5</v>
      </c>
      <c r="E1426" s="6" t="s">
        <v>4</v>
      </c>
      <c r="F1426" s="8">
        <v>37371</v>
      </c>
      <c r="G1426" s="10">
        <f>G1425+D1426*IF($E1426="D",-1,1)</f>
        <v>2789.141267180361</v>
      </c>
      <c r="H1426" s="10">
        <f>H1425+D1426*IF(F1426="",0,IF($E1426="D",-1,1))</f>
        <v>2789.141267180361</v>
      </c>
    </row>
    <row r="1427" spans="1:8" x14ac:dyDescent="0.2">
      <c r="A1427" s="8">
        <v>37361</v>
      </c>
      <c r="B1427" t="s">
        <v>13</v>
      </c>
      <c r="C1427" t="s">
        <v>41</v>
      </c>
      <c r="D1427" s="10">
        <v>278.89</v>
      </c>
      <c r="E1427" s="6" t="s">
        <v>7</v>
      </c>
      <c r="F1427" s="8">
        <v>37376</v>
      </c>
      <c r="G1427" s="10">
        <f>G1426+D1427*IF($E1427="D",-1,1)</f>
        <v>2510.2512671803611</v>
      </c>
      <c r="H1427" s="10">
        <f>H1426+D1427*IF(F1427="",0,IF($E1427="D",-1,1))</f>
        <v>2510.2512671803611</v>
      </c>
    </row>
    <row r="1428" spans="1:8" x14ac:dyDescent="0.2">
      <c r="A1428" s="8">
        <v>37361</v>
      </c>
      <c r="B1428" t="s">
        <v>11</v>
      </c>
      <c r="C1428" t="s">
        <v>41</v>
      </c>
      <c r="D1428" s="10">
        <v>22.94</v>
      </c>
      <c r="E1428" s="6" t="s">
        <v>7</v>
      </c>
      <c r="F1428" s="8">
        <v>37376</v>
      </c>
      <c r="G1428" s="10">
        <f>G1427+D1428*IF($E1428="D",-1,1)</f>
        <v>2487.311267180361</v>
      </c>
      <c r="H1428" s="10">
        <f>H1427+D1428*IF(F1428="",0,IF($E1428="D",-1,1))</f>
        <v>2487.311267180361</v>
      </c>
    </row>
    <row r="1429" spans="1:8" x14ac:dyDescent="0.2">
      <c r="A1429" s="8">
        <v>37361</v>
      </c>
      <c r="B1429" t="s">
        <v>9</v>
      </c>
      <c r="C1429" t="s">
        <v>41</v>
      </c>
      <c r="D1429" s="10">
        <v>54.89</v>
      </c>
      <c r="E1429" s="6" t="s">
        <v>7</v>
      </c>
      <c r="F1429" s="8">
        <v>37376</v>
      </c>
      <c r="G1429" s="10">
        <f>G1428+D1429*IF($E1429="D",-1,1)</f>
        <v>2432.4212671803612</v>
      </c>
      <c r="H1429" s="10">
        <f>H1428+D1429*IF(F1429="",0,IF($E1429="D",-1,1))</f>
        <v>2432.4212671803612</v>
      </c>
    </row>
    <row r="1430" spans="1:8" x14ac:dyDescent="0.2">
      <c r="A1430" s="8">
        <v>37362</v>
      </c>
      <c r="B1430" t="s">
        <v>11</v>
      </c>
      <c r="C1430" t="s">
        <v>41</v>
      </c>
      <c r="D1430" s="10">
        <v>52.05</v>
      </c>
      <c r="E1430" s="6" t="s">
        <v>7</v>
      </c>
      <c r="F1430" s="8">
        <v>37377</v>
      </c>
      <c r="G1430" s="10">
        <f>G1429+D1430*IF($E1430="D",-1,1)</f>
        <v>2380.371267180361</v>
      </c>
      <c r="H1430" s="10">
        <f>H1429+D1430*IF(F1430="",0,IF($E1430="D",-1,1))</f>
        <v>2380.371267180361</v>
      </c>
    </row>
    <row r="1431" spans="1:8" x14ac:dyDescent="0.2">
      <c r="A1431" s="8">
        <v>37362</v>
      </c>
      <c r="B1431" t="s">
        <v>9</v>
      </c>
      <c r="C1431" t="s">
        <v>41</v>
      </c>
      <c r="D1431" s="10">
        <v>10.199999999999999</v>
      </c>
      <c r="E1431" s="6" t="s">
        <v>7</v>
      </c>
      <c r="F1431" s="8">
        <v>37377</v>
      </c>
      <c r="G1431" s="10">
        <f>G1430+D1431*IF($E1431="D",-1,1)</f>
        <v>2370.1712671803612</v>
      </c>
      <c r="H1431" s="10">
        <f>H1430+D1431*IF(F1431="",0,IF($E1431="D",-1,1))</f>
        <v>2370.1712671803612</v>
      </c>
    </row>
    <row r="1432" spans="1:8" x14ac:dyDescent="0.2">
      <c r="A1432" s="8">
        <v>37378</v>
      </c>
      <c r="B1432" t="s">
        <v>32</v>
      </c>
      <c r="C1432" t="s">
        <v>41</v>
      </c>
      <c r="D1432" s="10">
        <v>1000</v>
      </c>
      <c r="E1432" s="6" t="s">
        <v>7</v>
      </c>
      <c r="F1432" s="8">
        <v>37377</v>
      </c>
      <c r="G1432" s="10">
        <f>G1431+D1432*IF($E1432="D",-1,1)</f>
        <v>1370.1712671803612</v>
      </c>
      <c r="H1432" s="10">
        <f>H1431+D1432*IF(F1432="",0,IF($E1432="D",-1,1))</f>
        <v>1370.1712671803612</v>
      </c>
    </row>
    <row r="1433" spans="1:8" x14ac:dyDescent="0.2">
      <c r="A1433" s="8">
        <v>37378</v>
      </c>
      <c r="B1433" s="7" t="s">
        <v>5</v>
      </c>
      <c r="C1433" t="s">
        <v>41</v>
      </c>
      <c r="D1433" s="10">
        <v>10.23</v>
      </c>
      <c r="E1433" s="6" t="s">
        <v>7</v>
      </c>
      <c r="F1433" s="15">
        <v>37378</v>
      </c>
      <c r="G1433" s="10">
        <f>G1432+D1433*IF($E1433="D",-1,1)</f>
        <v>1359.9412671803611</v>
      </c>
      <c r="H1433" s="10">
        <f>H1432+D1433*IF(F1433="",0,IF($E1433="D",-1,1))</f>
        <v>1359.9412671803611</v>
      </c>
    </row>
    <row r="1434" spans="1:8" x14ac:dyDescent="0.2">
      <c r="A1434" s="8">
        <v>37378</v>
      </c>
      <c r="B1434" s="7" t="s">
        <v>9</v>
      </c>
      <c r="C1434" t="s">
        <v>41</v>
      </c>
      <c r="D1434" s="10">
        <v>2.0099999999999998</v>
      </c>
      <c r="E1434" s="6" t="s">
        <v>7</v>
      </c>
      <c r="F1434" s="15">
        <v>37378</v>
      </c>
      <c r="G1434" s="10">
        <f>G1433+D1434*IF($E1434="D",-1,1)</f>
        <v>1357.9312671803611</v>
      </c>
      <c r="H1434" s="10">
        <f>H1433+D1434*IF(F1434="",0,IF($E1434="D",-1,1))</f>
        <v>1357.9312671803611</v>
      </c>
    </row>
    <row r="1435" spans="1:8" x14ac:dyDescent="0.2">
      <c r="A1435" s="8">
        <v>37378</v>
      </c>
      <c r="B1435" t="s">
        <v>39</v>
      </c>
      <c r="C1435" t="s">
        <v>41</v>
      </c>
      <c r="D1435" s="10">
        <v>209.14</v>
      </c>
      <c r="E1435" s="6" t="s">
        <v>4</v>
      </c>
      <c r="F1435" s="8">
        <v>37379</v>
      </c>
      <c r="G1435" s="10">
        <f>G1434+D1435*IF($E1435="D",-1,1)</f>
        <v>1567.0712671803612</v>
      </c>
      <c r="H1435" s="10">
        <f>H1434+D1435*IF(F1435="",0,IF($E1435="D",-1,1))</f>
        <v>1567.0712671803612</v>
      </c>
    </row>
    <row r="1436" spans="1:8" x14ac:dyDescent="0.2">
      <c r="A1436" s="8">
        <v>37378</v>
      </c>
      <c r="B1436" t="s">
        <v>34</v>
      </c>
      <c r="C1436" t="s">
        <v>41</v>
      </c>
      <c r="D1436" s="10">
        <v>40.991439999999997</v>
      </c>
      <c r="E1436" s="6" t="s">
        <v>4</v>
      </c>
      <c r="F1436" s="8">
        <v>37379</v>
      </c>
      <c r="G1436" s="10">
        <f>G1435+D1436*IF($E1436="D",-1,1)</f>
        <v>1608.0627071803613</v>
      </c>
      <c r="H1436" s="10">
        <f>H1435+D1436*IF(F1436="",0,IF($E1436="D",-1,1))</f>
        <v>1608.0627071803613</v>
      </c>
    </row>
    <row r="1437" spans="1:8" x14ac:dyDescent="0.2">
      <c r="A1437" s="8">
        <v>37378</v>
      </c>
      <c r="B1437" s="7" t="s">
        <v>30</v>
      </c>
      <c r="C1437" t="s">
        <v>41</v>
      </c>
      <c r="D1437" s="10">
        <v>147.01</v>
      </c>
      <c r="E1437" s="6" t="s">
        <v>7</v>
      </c>
      <c r="F1437" s="15">
        <v>37382</v>
      </c>
      <c r="G1437" s="10">
        <f>G1436+D1437*IF($E1437="D",-1,1)</f>
        <v>1461.0527071803613</v>
      </c>
      <c r="H1437" s="10">
        <f>H1436+D1437*IF(F1437="",0,IF($E1437="D",-1,1))</f>
        <v>1461.0527071803613</v>
      </c>
    </row>
    <row r="1438" spans="1:8" x14ac:dyDescent="0.2">
      <c r="A1438" s="8">
        <v>37378</v>
      </c>
      <c r="B1438" s="7" t="s">
        <v>9</v>
      </c>
      <c r="C1438" t="s">
        <v>41</v>
      </c>
      <c r="D1438" s="10">
        <v>34.92</v>
      </c>
      <c r="E1438" s="6" t="s">
        <v>7</v>
      </c>
      <c r="F1438" s="15">
        <v>37382</v>
      </c>
      <c r="G1438" s="10">
        <f>G1437+D1438*IF($E1438="D",-1,1)</f>
        <v>1426.1327071803612</v>
      </c>
      <c r="H1438" s="10">
        <f>H1437+D1438*IF(F1438="",0,IF($E1438="D",-1,1))</f>
        <v>1426.1327071803612</v>
      </c>
    </row>
    <row r="1439" spans="1:8" x14ac:dyDescent="0.2">
      <c r="A1439" s="8">
        <v>37378</v>
      </c>
      <c r="B1439" s="7" t="s">
        <v>27</v>
      </c>
      <c r="C1439" t="s">
        <v>41</v>
      </c>
      <c r="D1439" s="10">
        <v>31.15</v>
      </c>
      <c r="E1439" s="6" t="s">
        <v>7</v>
      </c>
      <c r="F1439" s="15">
        <v>37382</v>
      </c>
      <c r="G1439" s="10">
        <f>G1438+D1439*IF($E1439="D",-1,1)</f>
        <v>1394.9827071803611</v>
      </c>
      <c r="H1439" s="10">
        <f>H1438+D1439*IF(F1439="",0,IF($E1439="D",-1,1))</f>
        <v>1394.9827071803611</v>
      </c>
    </row>
    <row r="1440" spans="1:8" x14ac:dyDescent="0.2">
      <c r="A1440" s="8">
        <v>37378</v>
      </c>
      <c r="B1440" s="7" t="s">
        <v>27</v>
      </c>
      <c r="C1440" t="s">
        <v>41</v>
      </c>
      <c r="D1440" s="10">
        <v>4.74</v>
      </c>
      <c r="E1440" s="6" t="s">
        <v>7</v>
      </c>
      <c r="F1440" s="15">
        <v>37382</v>
      </c>
      <c r="G1440" s="10">
        <f>G1439+D1440*IF($E1440="D",-1,1)</f>
        <v>1390.2427071803611</v>
      </c>
      <c r="H1440" s="10">
        <f>H1439+D1440*IF(F1440="",0,IF($E1440="D",-1,1))</f>
        <v>1390.2427071803611</v>
      </c>
    </row>
    <row r="1441" spans="1:8" x14ac:dyDescent="0.2">
      <c r="A1441" s="8">
        <v>37378</v>
      </c>
      <c r="B1441" s="7" t="s">
        <v>30</v>
      </c>
      <c r="C1441" t="s">
        <v>41</v>
      </c>
      <c r="D1441" s="10">
        <v>230.32</v>
      </c>
      <c r="E1441" s="6" t="s">
        <v>7</v>
      </c>
      <c r="F1441" s="15">
        <v>37382</v>
      </c>
      <c r="G1441" s="10">
        <f>G1440+D1441*IF($E1441="D",-1,1)</f>
        <v>1159.9227071803612</v>
      </c>
      <c r="H1441" s="10">
        <f>H1440+D1441*IF(F1441="",0,IF($E1441="D",-1,1))</f>
        <v>1159.9227071803612</v>
      </c>
    </row>
    <row r="1442" spans="1:8" x14ac:dyDescent="0.2">
      <c r="A1442" s="8">
        <v>37378</v>
      </c>
      <c r="B1442" s="7" t="s">
        <v>9</v>
      </c>
      <c r="C1442" t="s">
        <v>41</v>
      </c>
      <c r="D1442" s="10">
        <v>53.09</v>
      </c>
      <c r="E1442" s="6" t="s">
        <v>7</v>
      </c>
      <c r="F1442" s="15">
        <v>37382</v>
      </c>
      <c r="G1442" s="10">
        <f>G1441+D1442*IF($E1442="D",-1,1)</f>
        <v>1106.8327071803612</v>
      </c>
      <c r="H1442" s="10">
        <f>H1441+D1442*IF(F1442="",0,IF($E1442="D",-1,1))</f>
        <v>1106.8327071803612</v>
      </c>
    </row>
    <row r="1443" spans="1:8" x14ac:dyDescent="0.2">
      <c r="A1443" s="8">
        <v>37378</v>
      </c>
      <c r="B1443" s="7" t="s">
        <v>27</v>
      </c>
      <c r="C1443" t="s">
        <v>41</v>
      </c>
      <c r="D1443" s="10">
        <v>40.54</v>
      </c>
      <c r="E1443" s="6" t="s">
        <v>7</v>
      </c>
      <c r="F1443" s="15">
        <v>37382</v>
      </c>
      <c r="G1443" s="10">
        <f>G1442+D1443*IF($E1443="D",-1,1)</f>
        <v>1066.2927071803613</v>
      </c>
      <c r="H1443" s="10">
        <f>H1442+D1443*IF(F1443="",0,IF($E1443="D",-1,1))</f>
        <v>1066.2927071803613</v>
      </c>
    </row>
    <row r="1444" spans="1:8" x14ac:dyDescent="0.2">
      <c r="A1444" s="8">
        <v>37378</v>
      </c>
      <c r="B1444" s="7" t="s">
        <v>27</v>
      </c>
      <c r="C1444" t="s">
        <v>41</v>
      </c>
      <c r="D1444" s="10">
        <v>7.48</v>
      </c>
      <c r="E1444" s="6" t="s">
        <v>7</v>
      </c>
      <c r="F1444" s="15">
        <v>37382</v>
      </c>
      <c r="G1444" s="10">
        <f>G1443+D1444*IF($E1444="D",-1,1)</f>
        <v>1058.8127071803613</v>
      </c>
      <c r="H1444" s="10">
        <f>H1443+D1444*IF(F1444="",0,IF($E1444="D",-1,1))</f>
        <v>1058.8127071803613</v>
      </c>
    </row>
    <row r="1445" spans="1:8" x14ac:dyDescent="0.2">
      <c r="A1445" s="8">
        <v>37364</v>
      </c>
      <c r="B1445" t="s">
        <v>11</v>
      </c>
      <c r="C1445" t="s">
        <v>41</v>
      </c>
      <c r="D1445" s="10">
        <v>31.58</v>
      </c>
      <c r="E1445" s="6" t="s">
        <v>7</v>
      </c>
      <c r="F1445" s="8">
        <v>37385</v>
      </c>
      <c r="G1445" s="10">
        <f>G1444+D1445*IF($E1445="D",-1,1)</f>
        <v>1027.2327071803613</v>
      </c>
      <c r="H1445" s="10">
        <f>H1444+D1445*IF(F1445="",0,IF($E1445="D",-1,1))</f>
        <v>1027.2327071803613</v>
      </c>
    </row>
    <row r="1446" spans="1:8" x14ac:dyDescent="0.2">
      <c r="A1446" s="8">
        <v>37364</v>
      </c>
      <c r="B1446" t="s">
        <v>9</v>
      </c>
      <c r="C1446" t="s">
        <v>41</v>
      </c>
      <c r="D1446" s="10">
        <v>6.19</v>
      </c>
      <c r="E1446" s="6" t="s">
        <v>7</v>
      </c>
      <c r="F1446" s="8">
        <v>37385</v>
      </c>
      <c r="G1446" s="10">
        <f>G1445+D1446*IF($E1446="D",-1,1)</f>
        <v>1021.0427071803613</v>
      </c>
      <c r="H1446" s="10">
        <f>H1445+D1446*IF(F1446="",0,IF($E1446="D",-1,1))</f>
        <v>1021.0427071803613</v>
      </c>
    </row>
    <row r="1447" spans="1:8" x14ac:dyDescent="0.2">
      <c r="A1447" s="8">
        <v>37389</v>
      </c>
      <c r="B1447" t="s">
        <v>39</v>
      </c>
      <c r="C1447" t="s">
        <v>41</v>
      </c>
      <c r="D1447" s="10">
        <v>1525</v>
      </c>
      <c r="E1447" s="6" t="s">
        <v>4</v>
      </c>
      <c r="F1447" s="8">
        <v>37390</v>
      </c>
      <c r="G1447" s="10">
        <f>G1446+D1447*IF($E1447="D",-1,1)</f>
        <v>2546.0427071803615</v>
      </c>
      <c r="H1447" s="10">
        <f>H1446+D1447*IF(F1447="",0,IF($E1447="D",-1,1))</f>
        <v>2546.0427071803615</v>
      </c>
    </row>
    <row r="1448" spans="1:8" x14ac:dyDescent="0.2">
      <c r="A1448" s="8">
        <v>37389</v>
      </c>
      <c r="B1448" t="s">
        <v>34</v>
      </c>
      <c r="C1448" t="s">
        <v>41</v>
      </c>
      <c r="D1448" s="10">
        <v>298.90000000000009</v>
      </c>
      <c r="E1448" s="6" t="s">
        <v>4</v>
      </c>
      <c r="F1448" s="8">
        <v>37390</v>
      </c>
      <c r="G1448" s="10">
        <f>G1447+D1448*IF($E1448="D",-1,1)</f>
        <v>2844.9427071803616</v>
      </c>
      <c r="H1448" s="10">
        <f>H1447+D1448*IF(F1448="",0,IF($E1448="D",-1,1))</f>
        <v>2844.9427071803616</v>
      </c>
    </row>
    <row r="1449" spans="1:8" x14ac:dyDescent="0.2">
      <c r="A1449" s="8">
        <v>37391</v>
      </c>
      <c r="B1449" t="s">
        <v>39</v>
      </c>
      <c r="C1449" t="s">
        <v>41</v>
      </c>
      <c r="D1449" s="10">
        <v>8739</v>
      </c>
      <c r="E1449" s="6" t="s">
        <v>4</v>
      </c>
      <c r="F1449" s="8">
        <v>37393</v>
      </c>
      <c r="G1449" s="10">
        <f>G1448+D1449*IF($E1449="D",-1,1)</f>
        <v>11583.942707180362</v>
      </c>
      <c r="H1449" s="10">
        <f>H1448+D1449*IF(F1449="",0,IF($E1449="D",-1,1))</f>
        <v>11583.942707180362</v>
      </c>
    </row>
    <row r="1450" spans="1:8" x14ac:dyDescent="0.2">
      <c r="A1450" s="8">
        <v>37391</v>
      </c>
      <c r="B1450" t="s">
        <v>34</v>
      </c>
      <c r="C1450" t="s">
        <v>41</v>
      </c>
      <c r="D1450" s="10">
        <v>1712.8440000000001</v>
      </c>
      <c r="E1450" s="6" t="s">
        <v>4</v>
      </c>
      <c r="F1450" s="8">
        <v>37393</v>
      </c>
      <c r="G1450" s="10">
        <f>G1449+D1450*IF($E1450="D",-1,1)</f>
        <v>13296.786707180363</v>
      </c>
      <c r="H1450" s="10">
        <f>H1449+D1450*IF(F1450="",0,IF($E1450="D",-1,1))</f>
        <v>13296.786707180363</v>
      </c>
    </row>
    <row r="1451" spans="1:8" x14ac:dyDescent="0.2">
      <c r="A1451" s="8">
        <v>37396</v>
      </c>
      <c r="B1451" t="s">
        <v>14</v>
      </c>
      <c r="C1451" t="s">
        <v>41</v>
      </c>
      <c r="D1451" s="10">
        <v>542</v>
      </c>
      <c r="E1451" s="6" t="s">
        <v>7</v>
      </c>
      <c r="F1451" s="15">
        <v>37396</v>
      </c>
      <c r="G1451" s="10">
        <f>G1450+D1451*IF($E1451="D",-1,1)</f>
        <v>12754.786707180363</v>
      </c>
      <c r="H1451" s="10">
        <f>H1450+D1451*IF(F1451="",0,IF($E1451="D",-1,1))</f>
        <v>12754.786707180363</v>
      </c>
    </row>
    <row r="1452" spans="1:8" x14ac:dyDescent="0.2">
      <c r="A1452" s="8">
        <v>37376</v>
      </c>
      <c r="B1452" t="s">
        <v>26</v>
      </c>
      <c r="C1452" t="s">
        <v>41</v>
      </c>
      <c r="D1452" s="10">
        <v>2165.2399999999998</v>
      </c>
      <c r="E1452" s="6" t="s">
        <v>7</v>
      </c>
      <c r="F1452" s="8">
        <v>37397</v>
      </c>
      <c r="G1452" s="10">
        <f>G1451+D1452*IF($E1452="D",-1,1)</f>
        <v>10589.546707180363</v>
      </c>
      <c r="H1452" s="10">
        <f>H1451+D1452*IF(F1452="",0,IF($E1452="D",-1,1))</f>
        <v>10589.546707180363</v>
      </c>
    </row>
    <row r="1453" spans="1:8" x14ac:dyDescent="0.2">
      <c r="A1453" s="8">
        <v>37397</v>
      </c>
      <c r="B1453" t="s">
        <v>39</v>
      </c>
      <c r="C1453" t="s">
        <v>41</v>
      </c>
      <c r="D1453" s="10">
        <v>522.86</v>
      </c>
      <c r="E1453" s="6" t="s">
        <v>4</v>
      </c>
      <c r="F1453" s="8">
        <v>37398</v>
      </c>
      <c r="G1453" s="10">
        <f>G1452+D1453*IF($E1453="D",-1,1)</f>
        <v>11112.406707180364</v>
      </c>
      <c r="H1453" s="10">
        <f>H1452+D1453*IF(F1453="",0,IF($E1453="D",-1,1))</f>
        <v>11112.406707180364</v>
      </c>
    </row>
    <row r="1454" spans="1:8" x14ac:dyDescent="0.2">
      <c r="A1454" s="8">
        <v>37397</v>
      </c>
      <c r="B1454" t="s">
        <v>34</v>
      </c>
      <c r="C1454" t="s">
        <v>41</v>
      </c>
      <c r="D1454" s="10">
        <v>102.48056000000001</v>
      </c>
      <c r="E1454" s="6" t="s">
        <v>4</v>
      </c>
      <c r="F1454" s="8">
        <v>37398</v>
      </c>
      <c r="G1454" s="10">
        <f>G1453+D1454*IF($E1454="D",-1,1)</f>
        <v>11214.887267180364</v>
      </c>
      <c r="H1454" s="10">
        <f>H1453+D1454*IF(F1454="",0,IF($E1454="D",-1,1))</f>
        <v>11214.887267180364</v>
      </c>
    </row>
    <row r="1455" spans="1:8" x14ac:dyDescent="0.2">
      <c r="A1455" s="8">
        <v>37398</v>
      </c>
      <c r="B1455" t="s">
        <v>25</v>
      </c>
      <c r="C1455" t="s">
        <v>41</v>
      </c>
      <c r="D1455" s="10">
        <v>5.85</v>
      </c>
      <c r="E1455" s="6" t="s">
        <v>7</v>
      </c>
      <c r="F1455" s="8">
        <v>37398</v>
      </c>
      <c r="G1455" s="10">
        <f>G1454+D1455*IF($E1455="D",-1,1)</f>
        <v>11209.037267180363</v>
      </c>
      <c r="H1455" s="10">
        <f>H1454+D1455*IF(F1455="",0,IF($E1455="D",-1,1))</f>
        <v>11209.037267180363</v>
      </c>
    </row>
    <row r="1456" spans="1:8" x14ac:dyDescent="0.2">
      <c r="A1456" s="8">
        <v>37398</v>
      </c>
      <c r="B1456" s="7" t="s">
        <v>9</v>
      </c>
      <c r="C1456" t="s">
        <v>41</v>
      </c>
      <c r="D1456" s="10">
        <v>1.1499999999999999</v>
      </c>
      <c r="E1456" s="6" t="s">
        <v>7</v>
      </c>
      <c r="F1456" s="8">
        <v>37398</v>
      </c>
      <c r="G1456" s="10">
        <f>G1455+D1456*IF($E1456="D",-1,1)</f>
        <v>11207.887267180364</v>
      </c>
      <c r="H1456" s="10">
        <f>H1455+D1456*IF(F1456="",0,IF($E1456="D",-1,1))</f>
        <v>11207.887267180364</v>
      </c>
    </row>
    <row r="1457" spans="1:8" x14ac:dyDescent="0.2">
      <c r="A1457" s="8">
        <v>37399</v>
      </c>
      <c r="B1457" t="s">
        <v>32</v>
      </c>
      <c r="C1457" t="s">
        <v>41</v>
      </c>
      <c r="D1457" s="10">
        <v>3000</v>
      </c>
      <c r="E1457" s="6" t="s">
        <v>7</v>
      </c>
      <c r="F1457" s="8">
        <v>37398</v>
      </c>
      <c r="G1457" s="10">
        <f>G1456+D1457*IF($E1457="D",-1,1)</f>
        <v>8207.8872671803638</v>
      </c>
      <c r="H1457" s="10">
        <f>H1456+D1457*IF(F1457="",0,IF($E1457="D",-1,1))</f>
        <v>8207.8872671803638</v>
      </c>
    </row>
    <row r="1458" spans="1:8" x14ac:dyDescent="0.2">
      <c r="A1458" s="8">
        <v>37399</v>
      </c>
      <c r="B1458" t="s">
        <v>32</v>
      </c>
      <c r="C1458" t="s">
        <v>41</v>
      </c>
      <c r="D1458" s="10">
        <v>3000</v>
      </c>
      <c r="E1458" s="6" t="s">
        <v>7</v>
      </c>
      <c r="F1458" s="8">
        <v>37398</v>
      </c>
      <c r="G1458" s="10">
        <f>G1457+D1458*IF($E1458="D",-1,1)</f>
        <v>5207.8872671803638</v>
      </c>
      <c r="H1458" s="10">
        <f>H1457+D1458*IF(F1458="",0,IF($E1458="D",-1,1))</f>
        <v>5207.8872671803638</v>
      </c>
    </row>
    <row r="1459" spans="1:8" x14ac:dyDescent="0.2">
      <c r="A1459" s="8">
        <v>37400</v>
      </c>
      <c r="B1459" t="s">
        <v>32</v>
      </c>
      <c r="C1459" t="s">
        <v>41</v>
      </c>
      <c r="D1459" s="10">
        <v>2273.48</v>
      </c>
      <c r="E1459" s="6" t="s">
        <v>7</v>
      </c>
      <c r="F1459" s="8">
        <v>37399</v>
      </c>
      <c r="G1459" s="10">
        <f>G1458+D1459*IF($E1459="D",-1,1)</f>
        <v>2934.4072671803638</v>
      </c>
      <c r="H1459" s="10">
        <f>H1458+D1459*IF(F1459="",0,IF($E1459="D",-1,1))</f>
        <v>2934.4072671803638</v>
      </c>
    </row>
    <row r="1460" spans="1:8" x14ac:dyDescent="0.2">
      <c r="A1460" s="8">
        <v>37400</v>
      </c>
      <c r="B1460" t="s">
        <v>32</v>
      </c>
      <c r="C1460" t="s">
        <v>41</v>
      </c>
      <c r="D1460" s="10">
        <v>3703.88</v>
      </c>
      <c r="E1460" s="6" t="s">
        <v>7</v>
      </c>
      <c r="F1460" s="8">
        <v>37399</v>
      </c>
      <c r="G1460" s="10">
        <f>G1459+D1460*IF($E1460="D",-1,1)</f>
        <v>-769.47273281963635</v>
      </c>
      <c r="H1460" s="10">
        <f>H1459+D1460*IF(F1460="",0,IF($E1460="D",-1,1))</f>
        <v>-769.47273281963635</v>
      </c>
    </row>
    <row r="1461" spans="1:8" x14ac:dyDescent="0.2">
      <c r="A1461" s="8">
        <v>37392</v>
      </c>
      <c r="B1461" t="s">
        <v>39</v>
      </c>
      <c r="C1461" t="s">
        <v>41</v>
      </c>
      <c r="D1461" s="10">
        <v>1284</v>
      </c>
      <c r="E1461" s="6" t="s">
        <v>4</v>
      </c>
      <c r="F1461" s="8">
        <v>37400</v>
      </c>
      <c r="G1461" s="10">
        <f>G1460+D1461*IF($E1461="D",-1,1)</f>
        <v>514.52726718036365</v>
      </c>
      <c r="H1461" s="10">
        <f>H1460+D1461*IF(F1461="",0,IF($E1461="D",-1,1))</f>
        <v>514.52726718036365</v>
      </c>
    </row>
    <row r="1462" spans="1:8" x14ac:dyDescent="0.2">
      <c r="A1462" s="8">
        <v>37392</v>
      </c>
      <c r="B1462" t="s">
        <v>34</v>
      </c>
      <c r="C1462" t="s">
        <v>41</v>
      </c>
      <c r="D1462" s="10">
        <v>251.66400000000002</v>
      </c>
      <c r="E1462" s="6" t="s">
        <v>4</v>
      </c>
      <c r="F1462" s="8">
        <v>37400</v>
      </c>
      <c r="G1462" s="10">
        <f>G1461+D1462*IF($E1462="D",-1,1)</f>
        <v>766.19126718036364</v>
      </c>
      <c r="H1462" s="10">
        <f>H1461+D1462*IF(F1462="",0,IF($E1462="D",-1,1))</f>
        <v>766.19126718036364</v>
      </c>
    </row>
    <row r="1463" spans="1:8" x14ac:dyDescent="0.2">
      <c r="A1463" s="8">
        <v>37376</v>
      </c>
      <c r="B1463" t="s">
        <v>6</v>
      </c>
      <c r="C1463" t="s">
        <v>41</v>
      </c>
      <c r="D1463" s="10">
        <v>610</v>
      </c>
      <c r="E1463" s="6" t="s">
        <v>7</v>
      </c>
      <c r="F1463" s="8">
        <v>37402</v>
      </c>
      <c r="G1463" s="10">
        <f>G1462+D1463*IF($E1463="D",-1,1)</f>
        <v>156.19126718036364</v>
      </c>
      <c r="H1463" s="10">
        <f>H1462+D1463*IF(F1463="",0,IF($E1463="D",-1,1))</f>
        <v>156.19126718036364</v>
      </c>
    </row>
    <row r="1464" spans="1:8" x14ac:dyDescent="0.2">
      <c r="A1464" s="8">
        <v>37376</v>
      </c>
      <c r="B1464" t="s">
        <v>9</v>
      </c>
      <c r="C1464" t="s">
        <v>41</v>
      </c>
      <c r="D1464" s="10">
        <v>119.56</v>
      </c>
      <c r="E1464" s="6" t="s">
        <v>7</v>
      </c>
      <c r="F1464" s="8">
        <v>37402</v>
      </c>
      <c r="G1464" s="10">
        <f>G1463+D1464*IF($E1464="D",-1,1)</f>
        <v>36.631267180363636</v>
      </c>
      <c r="H1464" s="10">
        <f>H1463+D1464*IF(F1464="",0,IF($E1464="D",-1,1))</f>
        <v>36.631267180363636</v>
      </c>
    </row>
    <row r="1465" spans="1:8" x14ac:dyDescent="0.2">
      <c r="A1465" s="8">
        <v>37404</v>
      </c>
      <c r="B1465" t="s">
        <v>28</v>
      </c>
      <c r="C1465" t="s">
        <v>41</v>
      </c>
      <c r="D1465" s="10">
        <v>9.9</v>
      </c>
      <c r="E1465" s="6" t="s">
        <v>7</v>
      </c>
      <c r="F1465" s="8">
        <v>37404</v>
      </c>
      <c r="G1465" s="10">
        <f>G1464+D1465*IF($E1465="D",-1,1)</f>
        <v>26.731267180363638</v>
      </c>
      <c r="H1465" s="10">
        <f>H1464+D1465*IF(F1465="",0,IF($E1465="D",-1,1))</f>
        <v>26.731267180363638</v>
      </c>
    </row>
    <row r="1466" spans="1:8" x14ac:dyDescent="0.2">
      <c r="A1466" s="8">
        <v>37404</v>
      </c>
      <c r="B1466" s="7" t="s">
        <v>9</v>
      </c>
      <c r="C1466" t="s">
        <v>41</v>
      </c>
      <c r="D1466" s="10">
        <v>1.94</v>
      </c>
      <c r="E1466" s="6" t="s">
        <v>7</v>
      </c>
      <c r="F1466" s="8">
        <v>37404</v>
      </c>
      <c r="G1466" s="10">
        <f>G1465+D1466*IF($E1466="D",-1,1)</f>
        <v>24.791267180363636</v>
      </c>
      <c r="H1466" s="10">
        <f>H1465+D1466*IF(F1466="",0,IF($E1466="D",-1,1))</f>
        <v>24.791267180363636</v>
      </c>
    </row>
    <row r="1467" spans="1:8" x14ac:dyDescent="0.2">
      <c r="A1467" s="8">
        <v>37403</v>
      </c>
      <c r="B1467" t="s">
        <v>3</v>
      </c>
      <c r="C1467" t="s">
        <v>41</v>
      </c>
      <c r="D1467" s="10">
        <v>2263.87</v>
      </c>
      <c r="E1467" s="6" t="s">
        <v>4</v>
      </c>
      <c r="F1467" s="8">
        <v>37405</v>
      </c>
      <c r="G1467" s="10">
        <f>G1466+D1467*IF($E1467="D",-1,1)</f>
        <v>2288.6612671803637</v>
      </c>
      <c r="H1467" s="10">
        <f>H1466+D1467*IF(F1467="",0,IF($E1467="D",-1,1))</f>
        <v>2288.6612671803637</v>
      </c>
    </row>
    <row r="1468" spans="1:8" x14ac:dyDescent="0.2">
      <c r="A1468" s="8">
        <v>37405</v>
      </c>
      <c r="B1468" t="s">
        <v>11</v>
      </c>
      <c r="C1468" t="s">
        <v>41</v>
      </c>
      <c r="D1468" s="10">
        <v>21.5</v>
      </c>
      <c r="E1468" s="6" t="s">
        <v>7</v>
      </c>
      <c r="F1468" s="8">
        <v>37405</v>
      </c>
      <c r="G1468" s="10">
        <f>G1467+D1468*IF($E1468="D",-1,1)</f>
        <v>2267.1612671803637</v>
      </c>
      <c r="H1468" s="10">
        <f>H1467+D1468*IF(F1468="",0,IF($E1468="D",-1,1))</f>
        <v>2267.1612671803637</v>
      </c>
    </row>
    <row r="1469" spans="1:8" x14ac:dyDescent="0.2">
      <c r="A1469" s="8">
        <v>37392</v>
      </c>
      <c r="B1469" t="s">
        <v>11</v>
      </c>
      <c r="C1469" t="s">
        <v>41</v>
      </c>
      <c r="D1469" s="10">
        <v>49.83</v>
      </c>
      <c r="E1469" s="6" t="s">
        <v>7</v>
      </c>
      <c r="F1469" s="8">
        <v>37406</v>
      </c>
      <c r="G1469" s="10">
        <f>G1468+D1469*IF($E1469="D",-1,1)</f>
        <v>2217.3312671803637</v>
      </c>
      <c r="H1469" s="10">
        <f>H1468+D1469*IF(F1469="",0,IF($E1469="D",-1,1))</f>
        <v>2217.3312671803637</v>
      </c>
    </row>
    <row r="1470" spans="1:8" x14ac:dyDescent="0.2">
      <c r="A1470" s="8">
        <v>37392</v>
      </c>
      <c r="B1470" t="s">
        <v>9</v>
      </c>
      <c r="C1470" t="s">
        <v>41</v>
      </c>
      <c r="D1470" s="10">
        <v>9.77</v>
      </c>
      <c r="E1470" s="6" t="s">
        <v>7</v>
      </c>
      <c r="F1470" s="8">
        <v>37406</v>
      </c>
      <c r="G1470" s="10">
        <f>G1469+D1470*IF($E1470="D",-1,1)</f>
        <v>2207.5612671803638</v>
      </c>
      <c r="H1470" s="10">
        <f>H1469+D1470*IF(F1470="",0,IF($E1470="D",-1,1))</f>
        <v>2207.5612671803638</v>
      </c>
    </row>
    <row r="1471" spans="1:8" x14ac:dyDescent="0.2">
      <c r="A1471" s="8">
        <v>37393</v>
      </c>
      <c r="B1471" t="s">
        <v>32</v>
      </c>
      <c r="C1471" t="s">
        <v>41</v>
      </c>
      <c r="D1471" s="10">
        <v>3939.8</v>
      </c>
      <c r="E1471" s="6" t="s">
        <v>7</v>
      </c>
      <c r="F1471" s="8">
        <v>37406</v>
      </c>
      <c r="G1471" s="10">
        <f>G1470+D1471*IF($E1471="D",-1,1)</f>
        <v>-1732.2387328196364</v>
      </c>
      <c r="H1471" s="10">
        <f>H1470+D1471*IF(F1471="",0,IF($E1471="D",-1,1))</f>
        <v>-1732.2387328196364</v>
      </c>
    </row>
    <row r="1472" spans="1:8" x14ac:dyDescent="0.2">
      <c r="A1472" s="8">
        <v>37405</v>
      </c>
      <c r="B1472" t="s">
        <v>32</v>
      </c>
      <c r="C1472" t="s">
        <v>41</v>
      </c>
      <c r="D1472" s="10">
        <v>2208.39</v>
      </c>
      <c r="E1472" s="6" t="s">
        <v>7</v>
      </c>
      <c r="F1472" s="8">
        <v>37406</v>
      </c>
      <c r="G1472" s="10">
        <f>G1471+D1472*IF($E1472="D",-1,1)</f>
        <v>-3940.6287328196363</v>
      </c>
      <c r="H1472" s="10">
        <f>H1471+D1472*IF(F1472="",0,IF($E1472="D",-1,1))</f>
        <v>-3940.6287328196363</v>
      </c>
    </row>
    <row r="1473" spans="1:8" x14ac:dyDescent="0.2">
      <c r="A1473" s="8">
        <v>37391</v>
      </c>
      <c r="B1473" s="7" t="s">
        <v>13</v>
      </c>
      <c r="C1473" t="s">
        <v>41</v>
      </c>
      <c r="D1473" s="10">
        <v>85.09</v>
      </c>
      <c r="E1473" s="6" t="s">
        <v>7</v>
      </c>
      <c r="F1473" s="8">
        <v>37407</v>
      </c>
      <c r="G1473" s="10">
        <f>G1472+D1473*IF($E1473="D",-1,1)</f>
        <v>-4025.7187328196364</v>
      </c>
      <c r="H1473" s="10">
        <f>H1472+D1473*IF(F1473="",0,IF($E1473="D",-1,1))</f>
        <v>-4025.7187328196364</v>
      </c>
    </row>
    <row r="1474" spans="1:8" x14ac:dyDescent="0.2">
      <c r="A1474" s="8">
        <v>37391</v>
      </c>
      <c r="B1474" s="7" t="s">
        <v>11</v>
      </c>
      <c r="C1474" t="s">
        <v>41</v>
      </c>
      <c r="D1474" s="10">
        <v>11.47</v>
      </c>
      <c r="E1474" s="6" t="s">
        <v>7</v>
      </c>
      <c r="F1474" s="8">
        <v>37407</v>
      </c>
      <c r="G1474" s="10">
        <f>G1473+D1474*IF($E1474="D",-1,1)</f>
        <v>-4037.1887328196362</v>
      </c>
      <c r="H1474" s="10">
        <f>H1473+D1474*IF(F1474="",0,IF($E1474="D",-1,1))</f>
        <v>-4037.1887328196362</v>
      </c>
    </row>
    <row r="1475" spans="1:8" x14ac:dyDescent="0.2">
      <c r="A1475" s="8">
        <v>37391</v>
      </c>
      <c r="B1475" s="7" t="s">
        <v>9</v>
      </c>
      <c r="C1475" t="s">
        <v>41</v>
      </c>
      <c r="D1475" s="10">
        <v>16.18</v>
      </c>
      <c r="E1475" s="6" t="s">
        <v>7</v>
      </c>
      <c r="F1475" s="8">
        <v>37407</v>
      </c>
      <c r="G1475" s="10">
        <f>G1474+D1475*IF($E1475="D",-1,1)</f>
        <v>-4053.3687328196361</v>
      </c>
      <c r="H1475" s="10">
        <f>H1474+D1475*IF(F1475="",0,IF($E1475="D",-1,1))</f>
        <v>-4053.3687328196361</v>
      </c>
    </row>
    <row r="1476" spans="1:8" x14ac:dyDescent="0.2">
      <c r="A1476" s="8">
        <v>37374</v>
      </c>
      <c r="B1476" t="s">
        <v>14</v>
      </c>
      <c r="C1476" t="s">
        <v>41</v>
      </c>
      <c r="D1476" s="10">
        <v>1047</v>
      </c>
      <c r="E1476" s="6" t="s">
        <v>7</v>
      </c>
      <c r="F1476" s="8">
        <v>37409</v>
      </c>
      <c r="G1476" s="10">
        <f>G1475+D1476*IF($E1476="D",-1,1)</f>
        <v>-5100.3687328196356</v>
      </c>
      <c r="H1476" s="10">
        <f>H1475+D1476*IF(F1476="",0,IF($E1476="D",-1,1))</f>
        <v>-5100.3687328196356</v>
      </c>
    </row>
    <row r="1477" spans="1:8" x14ac:dyDescent="0.2">
      <c r="A1477" s="8">
        <v>37405</v>
      </c>
      <c r="B1477" t="s">
        <v>32</v>
      </c>
      <c r="C1477" t="s">
        <v>41</v>
      </c>
      <c r="D1477" s="10">
        <v>600</v>
      </c>
      <c r="E1477" s="6" t="s">
        <v>7</v>
      </c>
      <c r="F1477" s="8">
        <v>37410</v>
      </c>
      <c r="G1477" s="10">
        <f>G1476+D1477*IF($E1477="D",-1,1)</f>
        <v>-5700.3687328196356</v>
      </c>
      <c r="H1477" s="10">
        <f>H1476+D1477*IF(F1477="",0,IF($E1477="D",-1,1))</f>
        <v>-5700.3687328196356</v>
      </c>
    </row>
    <row r="1478" spans="1:8" x14ac:dyDescent="0.2">
      <c r="A1478" s="8">
        <v>37410</v>
      </c>
      <c r="B1478" s="7" t="s">
        <v>5</v>
      </c>
      <c r="C1478" t="s">
        <v>41</v>
      </c>
      <c r="D1478" s="10">
        <v>10.23</v>
      </c>
      <c r="E1478" s="6" t="s">
        <v>7</v>
      </c>
      <c r="F1478" s="15">
        <v>37410</v>
      </c>
      <c r="G1478" s="10">
        <f>G1477+D1478*IF($E1478="D",-1,1)</f>
        <v>-5710.5987328196352</v>
      </c>
      <c r="H1478" s="10">
        <f>H1477+D1478*IF(F1478="",0,IF($E1478="D",-1,1))</f>
        <v>-5710.5987328196352</v>
      </c>
    </row>
    <row r="1479" spans="1:8" x14ac:dyDescent="0.2">
      <c r="A1479" s="8">
        <v>37410</v>
      </c>
      <c r="B1479" s="7" t="s">
        <v>9</v>
      </c>
      <c r="C1479" t="s">
        <v>41</v>
      </c>
      <c r="D1479" s="10">
        <v>2.0099999999999998</v>
      </c>
      <c r="E1479" s="6" t="s">
        <v>7</v>
      </c>
      <c r="F1479" s="15">
        <v>37410</v>
      </c>
      <c r="G1479" s="10">
        <f>G1478+D1479*IF($E1479="D",-1,1)</f>
        <v>-5712.6087328196354</v>
      </c>
      <c r="H1479" s="10">
        <f>H1478+D1479*IF(F1479="",0,IF($E1479="D",-1,1))</f>
        <v>-5712.6087328196354</v>
      </c>
    </row>
    <row r="1480" spans="1:8" x14ac:dyDescent="0.2">
      <c r="A1480" s="8">
        <v>37382</v>
      </c>
      <c r="B1480" t="s">
        <v>11</v>
      </c>
      <c r="C1480" t="s">
        <v>41</v>
      </c>
      <c r="D1480" s="10">
        <v>11.88</v>
      </c>
      <c r="E1480" s="6" t="s">
        <v>7</v>
      </c>
      <c r="F1480" s="8">
        <v>37411</v>
      </c>
      <c r="G1480" s="10">
        <f>G1479+D1480*IF($E1480="D",-1,1)</f>
        <v>-5724.4887328196355</v>
      </c>
      <c r="H1480" s="10">
        <f>H1479+D1480*IF(F1480="",0,IF($E1480="D",-1,1))</f>
        <v>-5724.4887328196355</v>
      </c>
    </row>
    <row r="1481" spans="1:8" x14ac:dyDescent="0.2">
      <c r="A1481" s="8">
        <v>37382</v>
      </c>
      <c r="B1481" t="s">
        <v>9</v>
      </c>
      <c r="C1481" t="s">
        <v>41</v>
      </c>
      <c r="D1481" s="10">
        <v>2.34</v>
      </c>
      <c r="E1481" s="6" t="s">
        <v>7</v>
      </c>
      <c r="F1481" s="8">
        <v>37411</v>
      </c>
      <c r="G1481" s="10">
        <f>G1480+D1481*IF($E1481="D",-1,1)</f>
        <v>-5726.8287328196357</v>
      </c>
      <c r="H1481" s="10">
        <f>H1480+D1481*IF(F1481="",0,IF($E1481="D",-1,1))</f>
        <v>-5726.8287328196357</v>
      </c>
    </row>
    <row r="1482" spans="1:8" x14ac:dyDescent="0.2">
      <c r="A1482" s="8">
        <v>37406</v>
      </c>
      <c r="B1482" t="s">
        <v>32</v>
      </c>
      <c r="C1482" t="s">
        <v>41</v>
      </c>
      <c r="D1482" s="10">
        <v>500</v>
      </c>
      <c r="E1482" s="6" t="s">
        <v>7</v>
      </c>
      <c r="F1482" s="8">
        <v>37411</v>
      </c>
      <c r="G1482" s="10">
        <f>G1481+D1482*IF($E1482="D",-1,1)</f>
        <v>-6226.8287328196357</v>
      </c>
      <c r="H1482" s="10">
        <f>H1481+D1482*IF(F1482="",0,IF($E1482="D",-1,1))</f>
        <v>-6226.8287328196357</v>
      </c>
    </row>
    <row r="1483" spans="1:8" x14ac:dyDescent="0.2">
      <c r="A1483" s="8">
        <v>37408</v>
      </c>
      <c r="B1483" s="7" t="s">
        <v>30</v>
      </c>
      <c r="C1483" t="s">
        <v>41</v>
      </c>
      <c r="D1483" s="10">
        <v>147.01</v>
      </c>
      <c r="E1483" s="6" t="s">
        <v>7</v>
      </c>
      <c r="F1483" s="15">
        <v>37411</v>
      </c>
      <c r="G1483" s="10">
        <f>G1482+D1483*IF($E1483="D",-1,1)</f>
        <v>-6373.8387328196359</v>
      </c>
      <c r="H1483" s="10">
        <f>H1482+D1483*IF(F1483="",0,IF($E1483="D",-1,1))</f>
        <v>-6373.8387328196359</v>
      </c>
    </row>
    <row r="1484" spans="1:8" x14ac:dyDescent="0.2">
      <c r="A1484" s="8">
        <v>37408</v>
      </c>
      <c r="B1484" s="7" t="s">
        <v>9</v>
      </c>
      <c r="C1484" t="s">
        <v>41</v>
      </c>
      <c r="D1484" s="10">
        <v>34.92</v>
      </c>
      <c r="E1484" s="6" t="s">
        <v>7</v>
      </c>
      <c r="F1484" s="15">
        <v>37411</v>
      </c>
      <c r="G1484" s="10">
        <f>G1483+D1484*IF($E1484="D",-1,1)</f>
        <v>-6408.758732819636</v>
      </c>
      <c r="H1484" s="10">
        <f>H1483+D1484*IF(F1484="",0,IF($E1484="D",-1,1))</f>
        <v>-6408.758732819636</v>
      </c>
    </row>
    <row r="1485" spans="1:8" x14ac:dyDescent="0.2">
      <c r="A1485" s="8">
        <v>37408</v>
      </c>
      <c r="B1485" s="7" t="s">
        <v>27</v>
      </c>
      <c r="C1485" t="s">
        <v>41</v>
      </c>
      <c r="D1485" s="10">
        <v>31.15</v>
      </c>
      <c r="E1485" s="6" t="s">
        <v>7</v>
      </c>
      <c r="F1485" s="15">
        <v>37411</v>
      </c>
      <c r="G1485" s="10">
        <f>G1484+D1485*IF($E1485="D",-1,1)</f>
        <v>-6439.9087328196356</v>
      </c>
      <c r="H1485" s="10">
        <f>H1484+D1485*IF(F1485="",0,IF($E1485="D",-1,1))</f>
        <v>-6439.9087328196356</v>
      </c>
    </row>
    <row r="1486" spans="1:8" x14ac:dyDescent="0.2">
      <c r="A1486" s="8">
        <v>37408</v>
      </c>
      <c r="B1486" s="7" t="s">
        <v>27</v>
      </c>
      <c r="C1486" t="s">
        <v>41</v>
      </c>
      <c r="D1486" s="10">
        <v>4.74</v>
      </c>
      <c r="E1486" s="6" t="s">
        <v>7</v>
      </c>
      <c r="F1486" s="15">
        <v>37411</v>
      </c>
      <c r="G1486" s="10">
        <f>G1485+D1486*IF($E1486="D",-1,1)</f>
        <v>-6444.6487328196354</v>
      </c>
      <c r="H1486" s="10">
        <f>H1485+D1486*IF(F1486="",0,IF($E1486="D",-1,1))</f>
        <v>-6444.6487328196354</v>
      </c>
    </row>
    <row r="1487" spans="1:8" x14ac:dyDescent="0.2">
      <c r="A1487" s="8">
        <v>37408</v>
      </c>
      <c r="B1487" s="7" t="s">
        <v>30</v>
      </c>
      <c r="C1487" t="s">
        <v>41</v>
      </c>
      <c r="D1487" s="10">
        <v>230.32</v>
      </c>
      <c r="E1487" s="6" t="s">
        <v>7</v>
      </c>
      <c r="F1487" s="15">
        <v>37411</v>
      </c>
      <c r="G1487" s="10">
        <f>G1486+D1487*IF($E1487="D",-1,1)</f>
        <v>-6674.9687328196351</v>
      </c>
      <c r="H1487" s="10">
        <f>H1486+D1487*IF(F1487="",0,IF($E1487="D",-1,1))</f>
        <v>-6674.9687328196351</v>
      </c>
    </row>
    <row r="1488" spans="1:8" x14ac:dyDescent="0.2">
      <c r="A1488" s="8">
        <v>37408</v>
      </c>
      <c r="B1488" s="7" t="s">
        <v>9</v>
      </c>
      <c r="C1488" t="s">
        <v>41</v>
      </c>
      <c r="D1488" s="10">
        <v>53.09</v>
      </c>
      <c r="E1488" s="6" t="s">
        <v>7</v>
      </c>
      <c r="F1488" s="15">
        <v>37411</v>
      </c>
      <c r="G1488" s="10">
        <f>G1487+D1488*IF($E1488="D",-1,1)</f>
        <v>-6728.0587328196352</v>
      </c>
      <c r="H1488" s="10">
        <f>H1487+D1488*IF(F1488="",0,IF($E1488="D",-1,1))</f>
        <v>-6728.0587328196352</v>
      </c>
    </row>
    <row r="1489" spans="1:8" x14ac:dyDescent="0.2">
      <c r="A1489" s="8">
        <v>37408</v>
      </c>
      <c r="B1489" s="7" t="s">
        <v>27</v>
      </c>
      <c r="C1489" t="s">
        <v>41</v>
      </c>
      <c r="D1489" s="10">
        <v>40.54</v>
      </c>
      <c r="E1489" s="6" t="s">
        <v>7</v>
      </c>
      <c r="F1489" s="15">
        <v>37411</v>
      </c>
      <c r="G1489" s="10">
        <f>G1488+D1489*IF($E1489="D",-1,1)</f>
        <v>-6768.5987328196352</v>
      </c>
      <c r="H1489" s="10">
        <f>H1488+D1489*IF(F1489="",0,IF($E1489="D",-1,1))</f>
        <v>-6768.5987328196352</v>
      </c>
    </row>
    <row r="1490" spans="1:8" x14ac:dyDescent="0.2">
      <c r="A1490" s="8">
        <v>37408</v>
      </c>
      <c r="B1490" s="7" t="s">
        <v>27</v>
      </c>
      <c r="C1490" t="s">
        <v>41</v>
      </c>
      <c r="D1490" s="10">
        <v>7.48</v>
      </c>
      <c r="E1490" s="6" t="s">
        <v>7</v>
      </c>
      <c r="F1490" s="15">
        <v>37411</v>
      </c>
      <c r="G1490" s="10">
        <f>G1489+D1490*IF($E1490="D",-1,1)</f>
        <v>-6776.0787328196348</v>
      </c>
      <c r="H1490" s="10">
        <f>H1489+D1490*IF(F1490="",0,IF($E1490="D",-1,1))</f>
        <v>-6776.0787328196348</v>
      </c>
    </row>
    <row r="1491" spans="1:8" x14ac:dyDescent="0.2">
      <c r="A1491" s="8">
        <v>37405</v>
      </c>
      <c r="B1491" t="s">
        <v>13</v>
      </c>
      <c r="C1491" t="s">
        <v>41</v>
      </c>
      <c r="D1491" s="10">
        <v>32.43</v>
      </c>
      <c r="E1491" s="6" t="s">
        <v>7</v>
      </c>
      <c r="F1491" s="8">
        <v>37412</v>
      </c>
      <c r="G1491" s="10">
        <f>G1490+D1491*IF($E1491="D",-1,1)</f>
        <v>-6808.508732819635</v>
      </c>
      <c r="H1491" s="10">
        <f>H1490+D1491*IF(F1491="",0,IF($E1491="D",-1,1))</f>
        <v>-6808.508732819635</v>
      </c>
    </row>
    <row r="1492" spans="1:8" x14ac:dyDescent="0.2">
      <c r="A1492" s="8">
        <v>37405</v>
      </c>
      <c r="B1492" s="7" t="s">
        <v>9</v>
      </c>
      <c r="C1492" t="s">
        <v>41</v>
      </c>
      <c r="D1492" s="10">
        <v>6.36</v>
      </c>
      <c r="E1492" s="6" t="s">
        <v>7</v>
      </c>
      <c r="F1492" s="8">
        <v>37412</v>
      </c>
      <c r="G1492" s="10">
        <f>G1491+D1492*IF($E1492="D",-1,1)</f>
        <v>-6814.8687328196347</v>
      </c>
      <c r="H1492" s="10">
        <f>H1491+D1492*IF(F1492="",0,IF($E1492="D",-1,1))</f>
        <v>-6814.8687328196347</v>
      </c>
    </row>
    <row r="1493" spans="1:8" x14ac:dyDescent="0.2">
      <c r="A1493" s="8">
        <v>37411</v>
      </c>
      <c r="B1493" t="s">
        <v>3</v>
      </c>
      <c r="C1493" t="s">
        <v>41</v>
      </c>
      <c r="D1493" s="10">
        <v>3500</v>
      </c>
      <c r="E1493" s="6" t="s">
        <v>4</v>
      </c>
      <c r="F1493" s="8">
        <v>37412</v>
      </c>
      <c r="G1493" s="10">
        <f>G1492+D1493*IF($E1493="D",-1,1)</f>
        <v>-3314.8687328196347</v>
      </c>
      <c r="H1493" s="10">
        <f>H1492+D1493*IF(F1493="",0,IF($E1493="D",-1,1))</f>
        <v>-3314.8687328196347</v>
      </c>
    </row>
    <row r="1494" spans="1:8" x14ac:dyDescent="0.2">
      <c r="A1494" s="8">
        <v>37414</v>
      </c>
      <c r="B1494" t="s">
        <v>3</v>
      </c>
      <c r="C1494" t="s">
        <v>41</v>
      </c>
      <c r="D1494" s="10">
        <v>2084.9499999999998</v>
      </c>
      <c r="E1494" s="6" t="s">
        <v>4</v>
      </c>
      <c r="F1494" s="8">
        <v>37416</v>
      </c>
      <c r="G1494" s="10">
        <f>G1493+D1494*IF($E1494="D",-1,1)</f>
        <v>-1229.9187328196349</v>
      </c>
      <c r="H1494" s="10">
        <f>H1493+D1494*IF(F1494="",0,IF($E1494="D",-1,1))</f>
        <v>-1229.9187328196349</v>
      </c>
    </row>
    <row r="1495" spans="1:8" x14ac:dyDescent="0.2">
      <c r="A1495" s="8">
        <v>37414</v>
      </c>
      <c r="B1495" t="s">
        <v>3</v>
      </c>
      <c r="C1495" t="s">
        <v>41</v>
      </c>
      <c r="D1495" s="10">
        <v>1687.35</v>
      </c>
      <c r="E1495" s="6" t="s">
        <v>4</v>
      </c>
      <c r="F1495" s="8">
        <v>37416</v>
      </c>
      <c r="G1495" s="10">
        <f>G1494+D1495*IF($E1495="D",-1,1)</f>
        <v>457.43126718036501</v>
      </c>
      <c r="H1495" s="10">
        <f>H1494+D1495*IF(F1495="",0,IF($E1495="D",-1,1))</f>
        <v>457.43126718036501</v>
      </c>
    </row>
    <row r="1496" spans="1:8" x14ac:dyDescent="0.2">
      <c r="A1496" s="8">
        <v>37407</v>
      </c>
      <c r="B1496" t="s">
        <v>32</v>
      </c>
      <c r="C1496" t="s">
        <v>41</v>
      </c>
      <c r="D1496" s="10">
        <v>155</v>
      </c>
      <c r="E1496" s="6" t="s">
        <v>7</v>
      </c>
      <c r="F1496" s="8">
        <v>37417</v>
      </c>
      <c r="G1496" s="10">
        <f>G1495+D1496*IF($E1496="D",-1,1)</f>
        <v>302.43126718036501</v>
      </c>
      <c r="H1496" s="10">
        <f>H1495+D1496*IF(F1496="",0,IF($E1496="D",-1,1))</f>
        <v>302.43126718036501</v>
      </c>
    </row>
    <row r="1497" spans="1:8" x14ac:dyDescent="0.2">
      <c r="A1497" s="8">
        <v>37417</v>
      </c>
      <c r="B1497" t="s">
        <v>39</v>
      </c>
      <c r="C1497" t="s">
        <v>41</v>
      </c>
      <c r="D1497" s="10">
        <v>3380.95</v>
      </c>
      <c r="E1497" s="6" t="s">
        <v>4</v>
      </c>
      <c r="F1497" s="8">
        <v>37418</v>
      </c>
      <c r="G1497" s="10">
        <f>G1496+D1497*IF($E1497="D",-1,1)</f>
        <v>3683.3812671803648</v>
      </c>
      <c r="H1497" s="10">
        <f>H1496+D1497*IF(F1497="",0,IF($E1497="D",-1,1))</f>
        <v>3683.3812671803648</v>
      </c>
    </row>
    <row r="1498" spans="1:8" x14ac:dyDescent="0.2">
      <c r="A1498" s="8">
        <v>37417</v>
      </c>
      <c r="B1498" t="s">
        <v>34</v>
      </c>
      <c r="C1498" t="s">
        <v>41</v>
      </c>
      <c r="D1498" s="10">
        <v>662.6662</v>
      </c>
      <c r="E1498" s="6" t="s">
        <v>4</v>
      </c>
      <c r="F1498" s="8">
        <v>37418</v>
      </c>
      <c r="G1498" s="10">
        <f>G1497+D1498*IF($E1498="D",-1,1)</f>
        <v>4346.0474671803649</v>
      </c>
      <c r="H1498" s="10">
        <f>H1497+D1498*IF(F1498="",0,IF($E1498="D",-1,1))</f>
        <v>4346.0474671803649</v>
      </c>
    </row>
    <row r="1499" spans="1:8" x14ac:dyDescent="0.2">
      <c r="A1499" s="8">
        <v>37419</v>
      </c>
      <c r="B1499" t="s">
        <v>32</v>
      </c>
      <c r="C1499" t="s">
        <v>41</v>
      </c>
      <c r="D1499" s="10">
        <v>1712.65</v>
      </c>
      <c r="E1499" s="6" t="s">
        <v>7</v>
      </c>
      <c r="F1499" s="8">
        <v>37418</v>
      </c>
      <c r="G1499" s="10">
        <f>G1498+D1499*IF($E1499="D",-1,1)</f>
        <v>2633.3974671803649</v>
      </c>
      <c r="H1499" s="10">
        <f>H1498+D1499*IF(F1499="",0,IF($E1499="D",-1,1))</f>
        <v>2633.3974671803649</v>
      </c>
    </row>
    <row r="1500" spans="1:8" x14ac:dyDescent="0.2">
      <c r="A1500" s="8">
        <v>37419</v>
      </c>
      <c r="B1500" t="s">
        <v>32</v>
      </c>
      <c r="C1500" t="s">
        <v>41</v>
      </c>
      <c r="D1500" s="10">
        <v>871.49</v>
      </c>
      <c r="E1500" s="6" t="s">
        <v>7</v>
      </c>
      <c r="F1500" s="8">
        <v>37418</v>
      </c>
      <c r="G1500" s="10">
        <f>G1499+D1500*IF($E1500="D",-1,1)</f>
        <v>1761.9074671803648</v>
      </c>
      <c r="H1500" s="10">
        <f>H1499+D1500*IF(F1500="",0,IF($E1500="D",-1,1))</f>
        <v>1761.9074671803648</v>
      </c>
    </row>
    <row r="1501" spans="1:8" x14ac:dyDescent="0.2">
      <c r="A1501" s="8">
        <v>37420</v>
      </c>
      <c r="B1501" t="s">
        <v>32</v>
      </c>
      <c r="C1501" t="s">
        <v>41</v>
      </c>
      <c r="D1501" s="10">
        <v>500</v>
      </c>
      <c r="E1501" s="6" t="s">
        <v>7</v>
      </c>
      <c r="F1501" s="8">
        <v>37419</v>
      </c>
      <c r="G1501" s="10">
        <f>G1500+D1501*IF($E1501="D",-1,1)</f>
        <v>1261.9074671803648</v>
      </c>
      <c r="H1501" s="10">
        <f>H1500+D1501*IF(F1501="",0,IF($E1501="D",-1,1))</f>
        <v>1261.9074671803648</v>
      </c>
    </row>
    <row r="1502" spans="1:8" x14ac:dyDescent="0.2">
      <c r="A1502" s="8">
        <v>37415</v>
      </c>
      <c r="B1502" t="s">
        <v>29</v>
      </c>
      <c r="C1502" t="s">
        <v>41</v>
      </c>
      <c r="D1502" s="10">
        <v>490</v>
      </c>
      <c r="E1502" s="6" t="s">
        <v>4</v>
      </c>
      <c r="F1502" s="8">
        <v>37420</v>
      </c>
      <c r="G1502" s="10">
        <f>G1501+D1502*IF($E1502="D",-1,1)</f>
        <v>1751.9074671803648</v>
      </c>
      <c r="H1502" s="10">
        <f>H1501+D1502*IF(F1502="",0,IF($E1502="D",-1,1))</f>
        <v>1751.9074671803648</v>
      </c>
    </row>
    <row r="1503" spans="1:8" x14ac:dyDescent="0.2">
      <c r="A1503" s="8">
        <v>37415</v>
      </c>
      <c r="B1503" t="s">
        <v>34</v>
      </c>
      <c r="C1503" t="s">
        <v>41</v>
      </c>
      <c r="D1503" s="10">
        <v>96.04</v>
      </c>
      <c r="E1503" s="6" t="s">
        <v>4</v>
      </c>
      <c r="F1503" s="8">
        <v>37420</v>
      </c>
      <c r="G1503" s="10">
        <f>G1502+D1503*IF($E1503="D",-1,1)</f>
        <v>1847.9474671803648</v>
      </c>
      <c r="H1503" s="10">
        <f>H1502+D1503*IF(F1503="",0,IF($E1503="D",-1,1))</f>
        <v>1847.9474671803648</v>
      </c>
    </row>
    <row r="1504" spans="1:8" x14ac:dyDescent="0.2">
      <c r="A1504" s="8">
        <v>37421</v>
      </c>
      <c r="B1504" t="s">
        <v>32</v>
      </c>
      <c r="C1504" t="s">
        <v>41</v>
      </c>
      <c r="D1504" s="10">
        <v>462.98</v>
      </c>
      <c r="E1504" s="6" t="s">
        <v>7</v>
      </c>
      <c r="F1504" s="8">
        <v>37420</v>
      </c>
      <c r="G1504" s="10">
        <f>G1503+D1504*IF($E1504="D",-1,1)</f>
        <v>1384.9674671803648</v>
      </c>
      <c r="H1504" s="10">
        <f>H1503+D1504*IF(F1504="",0,IF($E1504="D",-1,1))</f>
        <v>1384.9674671803648</v>
      </c>
    </row>
    <row r="1505" spans="1:8" x14ac:dyDescent="0.2">
      <c r="A1505" s="8">
        <v>37363</v>
      </c>
      <c r="B1505" t="s">
        <v>11</v>
      </c>
      <c r="C1505" t="s">
        <v>41</v>
      </c>
      <c r="D1505" s="10">
        <v>109.4</v>
      </c>
      <c r="E1505" s="6" t="s">
        <v>7</v>
      </c>
      <c r="F1505" s="8">
        <v>37425</v>
      </c>
      <c r="G1505" s="10">
        <f>G1504+D1505*IF($E1505="D",-1,1)</f>
        <v>1275.5674671803647</v>
      </c>
      <c r="H1505" s="10">
        <f>H1504+D1505*IF(F1505="",0,IF($E1505="D",-1,1))</f>
        <v>1275.5674671803647</v>
      </c>
    </row>
    <row r="1506" spans="1:8" x14ac:dyDescent="0.2">
      <c r="A1506" s="8">
        <v>37363</v>
      </c>
      <c r="B1506" t="s">
        <v>9</v>
      </c>
      <c r="C1506" t="s">
        <v>41</v>
      </c>
      <c r="D1506" s="10">
        <v>6.02</v>
      </c>
      <c r="E1506" s="6" t="s">
        <v>7</v>
      </c>
      <c r="F1506" s="8">
        <v>37425</v>
      </c>
      <c r="G1506" s="10">
        <f>G1505+D1506*IF($E1506="D",-1,1)</f>
        <v>1269.5474671803647</v>
      </c>
      <c r="H1506" s="10">
        <f>H1505+D1506*IF(F1506="",0,IF($E1506="D",-1,1))</f>
        <v>1269.5474671803647</v>
      </c>
    </row>
    <row r="1507" spans="1:8" x14ac:dyDescent="0.2">
      <c r="A1507" s="8">
        <v>37397</v>
      </c>
      <c r="B1507" t="s">
        <v>11</v>
      </c>
      <c r="C1507" t="s">
        <v>41</v>
      </c>
      <c r="D1507" s="10">
        <v>190</v>
      </c>
      <c r="E1507" s="6" t="s">
        <v>7</v>
      </c>
      <c r="F1507" s="8">
        <v>37425</v>
      </c>
      <c r="G1507" s="10">
        <f>G1506+D1507*IF($E1507="D",-1,1)</f>
        <v>1079.5474671803647</v>
      </c>
      <c r="H1507" s="10">
        <f>H1506+D1507*IF(F1507="",0,IF($E1507="D",-1,1))</f>
        <v>1079.5474671803647</v>
      </c>
    </row>
    <row r="1508" spans="1:8" x14ac:dyDescent="0.2">
      <c r="A1508" s="8">
        <v>37397</v>
      </c>
      <c r="B1508" t="s">
        <v>9</v>
      </c>
      <c r="C1508" t="s">
        <v>41</v>
      </c>
      <c r="D1508" s="10">
        <v>10.45</v>
      </c>
      <c r="E1508" s="6" t="s">
        <v>7</v>
      </c>
      <c r="F1508" s="8">
        <v>37425</v>
      </c>
      <c r="G1508" s="10">
        <f>G1507+D1508*IF($E1508="D",-1,1)</f>
        <v>1069.0974671803647</v>
      </c>
      <c r="H1508" s="10">
        <f>H1507+D1508*IF(F1508="",0,IF($E1508="D",-1,1))</f>
        <v>1069.0974671803647</v>
      </c>
    </row>
    <row r="1509" spans="1:8" x14ac:dyDescent="0.2">
      <c r="A1509" s="8">
        <v>37422</v>
      </c>
      <c r="B1509" t="s">
        <v>39</v>
      </c>
      <c r="C1509" t="s">
        <v>41</v>
      </c>
      <c r="D1509" s="10">
        <v>2475</v>
      </c>
      <c r="E1509" s="6" t="s">
        <v>4</v>
      </c>
      <c r="F1509" s="8">
        <v>37425</v>
      </c>
      <c r="G1509" s="10">
        <f>G1508+D1509*IF($E1509="D",-1,1)</f>
        <v>3544.0974671803647</v>
      </c>
      <c r="H1509" s="10">
        <f>H1508+D1509*IF(F1509="",0,IF($E1509="D",-1,1))</f>
        <v>3544.0974671803647</v>
      </c>
    </row>
    <row r="1510" spans="1:8" x14ac:dyDescent="0.2">
      <c r="A1510" s="8">
        <v>37422</v>
      </c>
      <c r="B1510" t="s">
        <v>34</v>
      </c>
      <c r="C1510" t="s">
        <v>41</v>
      </c>
      <c r="D1510" s="10">
        <v>485.1</v>
      </c>
      <c r="E1510" s="6" t="s">
        <v>4</v>
      </c>
      <c r="F1510" s="8">
        <v>37425</v>
      </c>
      <c r="G1510" s="10">
        <f>G1509+D1510*IF($E1510="D",-1,1)</f>
        <v>4029.1974671803646</v>
      </c>
      <c r="H1510" s="10">
        <f>H1509+D1510*IF(F1510="",0,IF($E1510="D",-1,1))</f>
        <v>4029.1974671803646</v>
      </c>
    </row>
    <row r="1511" spans="1:8" x14ac:dyDescent="0.2">
      <c r="A1511" s="8">
        <v>37426</v>
      </c>
      <c r="B1511" t="s">
        <v>11</v>
      </c>
      <c r="C1511" t="s">
        <v>41</v>
      </c>
      <c r="D1511" s="10">
        <v>14.93</v>
      </c>
      <c r="E1511" s="6" t="s">
        <v>7</v>
      </c>
      <c r="F1511" s="8">
        <v>37426</v>
      </c>
      <c r="G1511" s="10">
        <f>G1510+D1511*IF($E1511="D",-1,1)</f>
        <v>4014.2674671803647</v>
      </c>
      <c r="H1511" s="10">
        <f>H1510+D1511*IF(F1511="",0,IF($E1511="D",-1,1))</f>
        <v>4014.2674671803647</v>
      </c>
    </row>
    <row r="1512" spans="1:8" x14ac:dyDescent="0.2">
      <c r="A1512" s="8">
        <v>37427</v>
      </c>
      <c r="B1512" t="s">
        <v>14</v>
      </c>
      <c r="C1512" t="s">
        <v>41</v>
      </c>
      <c r="D1512" s="10">
        <v>542</v>
      </c>
      <c r="E1512" s="6" t="s">
        <v>7</v>
      </c>
      <c r="F1512" s="15">
        <v>37426</v>
      </c>
      <c r="G1512" s="10">
        <f>G1511+D1512*IF($E1512="D",-1,1)</f>
        <v>3472.2674671803647</v>
      </c>
      <c r="H1512" s="10">
        <f>H1511+D1512*IF(F1512="",0,IF($E1512="D",-1,1))</f>
        <v>3472.2674671803647</v>
      </c>
    </row>
    <row r="1513" spans="1:8" x14ac:dyDescent="0.2">
      <c r="A1513" s="8">
        <v>37428</v>
      </c>
      <c r="B1513" t="s">
        <v>32</v>
      </c>
      <c r="C1513" t="s">
        <v>41</v>
      </c>
      <c r="D1513" s="10">
        <v>1000</v>
      </c>
      <c r="E1513" s="6" t="s">
        <v>7</v>
      </c>
      <c r="F1513" s="8">
        <v>37427</v>
      </c>
      <c r="G1513" s="10">
        <f>G1512+D1513*IF($E1513="D",-1,1)</f>
        <v>2472.2674671803647</v>
      </c>
      <c r="H1513" s="10">
        <f>H1512+D1513*IF(F1513="",0,IF($E1513="D",-1,1))</f>
        <v>2472.2674671803647</v>
      </c>
    </row>
    <row r="1514" spans="1:8" x14ac:dyDescent="0.2">
      <c r="A1514" s="8">
        <v>37428</v>
      </c>
      <c r="B1514" t="s">
        <v>32</v>
      </c>
      <c r="C1514" t="s">
        <v>41</v>
      </c>
      <c r="D1514" s="10">
        <v>1000</v>
      </c>
      <c r="E1514" s="6" t="s">
        <v>7</v>
      </c>
      <c r="F1514" s="8">
        <v>37427</v>
      </c>
      <c r="G1514" s="10">
        <f>G1513+D1514*IF($E1514="D",-1,1)</f>
        <v>1472.2674671803647</v>
      </c>
      <c r="H1514" s="10">
        <f>H1513+D1514*IF(F1514="",0,IF($E1514="D",-1,1))</f>
        <v>1472.2674671803647</v>
      </c>
    </row>
    <row r="1515" spans="1:8" x14ac:dyDescent="0.2">
      <c r="A1515" s="8">
        <v>37432</v>
      </c>
      <c r="B1515" t="s">
        <v>14</v>
      </c>
      <c r="C1515" s="16" t="s">
        <v>41</v>
      </c>
      <c r="D1515" s="10">
        <v>565</v>
      </c>
      <c r="E1515" s="6" t="s">
        <v>7</v>
      </c>
      <c r="F1515" s="8">
        <v>37431</v>
      </c>
      <c r="G1515" s="10">
        <f>G1514+D1515*IF($E1515="D",-1,1)</f>
        <v>907.26746718036475</v>
      </c>
      <c r="H1515" s="10">
        <f>H1514+D1515*IF(F1515="",0,IF($E1515="D",-1,1))</f>
        <v>907.26746718036475</v>
      </c>
    </row>
    <row r="1516" spans="1:8" x14ac:dyDescent="0.2">
      <c r="A1516" s="8">
        <v>37405</v>
      </c>
      <c r="B1516" t="s">
        <v>32</v>
      </c>
      <c r="C1516" t="s">
        <v>41</v>
      </c>
      <c r="D1516" s="10">
        <v>2221.5100000000002</v>
      </c>
      <c r="E1516" s="6" t="s">
        <v>7</v>
      </c>
      <c r="F1516" s="8">
        <v>37434</v>
      </c>
      <c r="G1516" s="10">
        <f>G1515+D1516*IF($E1516="D",-1,1)</f>
        <v>-1314.2425328196355</v>
      </c>
      <c r="H1516" s="10">
        <f>H1515+D1516*IF(F1516="",0,IF($E1516="D",-1,1))</f>
        <v>-1314.2425328196355</v>
      </c>
    </row>
    <row r="1517" spans="1:8" x14ac:dyDescent="0.2">
      <c r="A1517" s="8">
        <v>37411</v>
      </c>
      <c r="B1517" t="s">
        <v>32</v>
      </c>
      <c r="C1517" t="s">
        <v>41</v>
      </c>
      <c r="D1517" s="10">
        <v>2186.1799999999998</v>
      </c>
      <c r="E1517" s="6" t="s">
        <v>7</v>
      </c>
      <c r="F1517" s="8">
        <v>37434</v>
      </c>
      <c r="G1517" s="10">
        <f>G1516+D1517*IF($E1517="D",-1,1)</f>
        <v>-3500.4225328196353</v>
      </c>
      <c r="H1517" s="10">
        <f>H1516+D1517*IF(F1517="",0,IF($E1517="D",-1,1))</f>
        <v>-3500.4225328196353</v>
      </c>
    </row>
    <row r="1518" spans="1:8" x14ac:dyDescent="0.2">
      <c r="A1518" s="8">
        <v>37411</v>
      </c>
      <c r="B1518" t="s">
        <v>32</v>
      </c>
      <c r="C1518" t="s">
        <v>41</v>
      </c>
      <c r="D1518" s="10">
        <v>1419.92</v>
      </c>
      <c r="E1518" s="6" t="s">
        <v>7</v>
      </c>
      <c r="F1518" s="8">
        <v>37434</v>
      </c>
      <c r="G1518" s="10">
        <f>G1517+D1518*IF($E1518="D",-1,1)</f>
        <v>-4920.3425328196354</v>
      </c>
      <c r="H1518" s="10">
        <f>H1517+D1518*IF(F1518="",0,IF($E1518="D",-1,1))</f>
        <v>-4920.3425328196354</v>
      </c>
    </row>
    <row r="1519" spans="1:8" x14ac:dyDescent="0.2">
      <c r="A1519" s="8">
        <v>37411</v>
      </c>
      <c r="B1519" t="s">
        <v>32</v>
      </c>
      <c r="C1519" t="s">
        <v>41</v>
      </c>
      <c r="D1519" s="10">
        <v>1940.55</v>
      </c>
      <c r="E1519" s="6" t="s">
        <v>7</v>
      </c>
      <c r="F1519" s="8">
        <v>37434</v>
      </c>
      <c r="G1519" s="10">
        <f>G1518+D1519*IF($E1519="D",-1,1)</f>
        <v>-6860.8925328196356</v>
      </c>
      <c r="H1519" s="10">
        <f>H1518+D1519*IF(F1519="",0,IF($E1519="D",-1,1))</f>
        <v>-6860.8925328196356</v>
      </c>
    </row>
    <row r="1520" spans="1:8" x14ac:dyDescent="0.2">
      <c r="A1520" s="8">
        <v>37414</v>
      </c>
      <c r="B1520" t="s">
        <v>3</v>
      </c>
      <c r="C1520" t="s">
        <v>41</v>
      </c>
      <c r="D1520" s="10">
        <v>2044.74</v>
      </c>
      <c r="E1520" s="6" t="s">
        <v>4</v>
      </c>
      <c r="F1520" s="8">
        <v>37434</v>
      </c>
      <c r="G1520" s="10">
        <f>G1519+D1520*IF($E1520="D",-1,1)</f>
        <v>-4816.1525328196358</v>
      </c>
      <c r="H1520" s="10">
        <f>H1519+D1520*IF(F1520="",0,IF($E1520="D",-1,1))</f>
        <v>-4816.1525328196358</v>
      </c>
    </row>
    <row r="1521" spans="1:8" x14ac:dyDescent="0.2">
      <c r="A1521" s="8">
        <v>37419</v>
      </c>
      <c r="B1521" t="s">
        <v>32</v>
      </c>
      <c r="C1521" t="s">
        <v>41</v>
      </c>
      <c r="D1521" s="10">
        <v>1867.66</v>
      </c>
      <c r="E1521" s="6" t="s">
        <v>7</v>
      </c>
      <c r="F1521" s="8">
        <v>37434</v>
      </c>
      <c r="G1521" s="10">
        <f>G1520+D1521*IF($E1521="D",-1,1)</f>
        <v>-6683.8125328196356</v>
      </c>
      <c r="H1521" s="10">
        <f>H1520+D1521*IF(F1521="",0,IF($E1521="D",-1,1))</f>
        <v>-6683.8125328196356</v>
      </c>
    </row>
    <row r="1522" spans="1:8" x14ac:dyDescent="0.2">
      <c r="A1522" s="8">
        <v>37421</v>
      </c>
      <c r="B1522" t="s">
        <v>32</v>
      </c>
      <c r="C1522" t="s">
        <v>41</v>
      </c>
      <c r="D1522" s="10">
        <v>1965.09</v>
      </c>
      <c r="E1522" s="6" t="s">
        <v>7</v>
      </c>
      <c r="F1522" s="8">
        <v>37434</v>
      </c>
      <c r="G1522" s="10">
        <f>G1521+D1522*IF($E1522="D",-1,1)</f>
        <v>-8648.9025328196349</v>
      </c>
      <c r="H1522" s="10">
        <f>H1521+D1522*IF(F1522="",0,IF($E1522="D",-1,1))</f>
        <v>-8648.9025328196349</v>
      </c>
    </row>
    <row r="1523" spans="1:8" x14ac:dyDescent="0.2">
      <c r="A1523" s="8">
        <v>37424</v>
      </c>
      <c r="B1523" t="s">
        <v>3</v>
      </c>
      <c r="C1523" t="s">
        <v>41</v>
      </c>
      <c r="D1523" s="10">
        <v>1817.44</v>
      </c>
      <c r="E1523" s="6" t="s">
        <v>4</v>
      </c>
      <c r="F1523" s="8">
        <v>37434</v>
      </c>
      <c r="G1523" s="10">
        <f>G1522+D1523*IF($E1523="D",-1,1)</f>
        <v>-6831.4625328196344</v>
      </c>
      <c r="H1523" s="10">
        <f>H1522+D1523*IF(F1523="",0,IF($E1523="D",-1,1))</f>
        <v>-6831.4625328196344</v>
      </c>
    </row>
    <row r="1524" spans="1:8" x14ac:dyDescent="0.2">
      <c r="A1524" s="8">
        <v>37424</v>
      </c>
      <c r="B1524" t="s">
        <v>3</v>
      </c>
      <c r="C1524" t="s">
        <v>41</v>
      </c>
      <c r="D1524" s="10">
        <v>165</v>
      </c>
      <c r="E1524" s="6" t="s">
        <v>4</v>
      </c>
      <c r="F1524" s="8">
        <v>37434</v>
      </c>
      <c r="G1524" s="10">
        <f>G1523+D1524*IF($E1524="D",-1,1)</f>
        <v>-6666.4625328196344</v>
      </c>
      <c r="H1524" s="10">
        <f>H1523+D1524*IF(F1524="",0,IF($E1524="D",-1,1))</f>
        <v>-6666.4625328196344</v>
      </c>
    </row>
    <row r="1525" spans="1:8" x14ac:dyDescent="0.2">
      <c r="A1525" s="8">
        <v>37426</v>
      </c>
      <c r="B1525" t="s">
        <v>3</v>
      </c>
      <c r="C1525" t="s">
        <v>41</v>
      </c>
      <c r="D1525" s="10">
        <v>1810</v>
      </c>
      <c r="E1525" s="6" t="s">
        <v>4</v>
      </c>
      <c r="F1525" s="8">
        <v>37434</v>
      </c>
      <c r="G1525" s="10">
        <f>G1524+D1525*IF($E1525="D",-1,1)</f>
        <v>-4856.4625328196344</v>
      </c>
      <c r="H1525" s="10">
        <f>H1524+D1525*IF(F1525="",0,IF($E1525="D",-1,1))</f>
        <v>-4856.4625328196344</v>
      </c>
    </row>
    <row r="1526" spans="1:8" x14ac:dyDescent="0.2">
      <c r="A1526" s="8">
        <v>37426</v>
      </c>
      <c r="B1526" t="s">
        <v>3</v>
      </c>
      <c r="C1526" t="s">
        <v>41</v>
      </c>
      <c r="D1526" s="10">
        <v>1941.23</v>
      </c>
      <c r="E1526" s="6" t="s">
        <v>4</v>
      </c>
      <c r="F1526" s="8">
        <v>37434</v>
      </c>
      <c r="G1526" s="10">
        <f>G1525+D1526*IF($E1526="D",-1,1)</f>
        <v>-2915.2325328196343</v>
      </c>
      <c r="H1526" s="10">
        <f>H1525+D1526*IF(F1526="",0,IF($E1526="D",-1,1))</f>
        <v>-2915.2325328196343</v>
      </c>
    </row>
    <row r="1527" spans="1:8" x14ac:dyDescent="0.2">
      <c r="A1527" s="8">
        <v>37427</v>
      </c>
      <c r="B1527" t="s">
        <v>32</v>
      </c>
      <c r="C1527" t="s">
        <v>41</v>
      </c>
      <c r="D1527" s="10">
        <v>1728.85</v>
      </c>
      <c r="E1527" s="6" t="s">
        <v>7</v>
      </c>
      <c r="F1527" s="8">
        <v>37434</v>
      </c>
      <c r="G1527" s="10">
        <f>G1526+D1527*IF($E1527="D",-1,1)</f>
        <v>-4644.0825328196343</v>
      </c>
      <c r="H1527" s="10">
        <f>H1526+D1527*IF(F1527="",0,IF($E1527="D",-1,1))</f>
        <v>-4644.0825328196343</v>
      </c>
    </row>
    <row r="1528" spans="1:8" x14ac:dyDescent="0.2">
      <c r="A1528" s="8">
        <v>37428</v>
      </c>
      <c r="B1528" t="s">
        <v>32</v>
      </c>
      <c r="C1528" t="s">
        <v>41</v>
      </c>
      <c r="D1528" s="10">
        <v>1796.98</v>
      </c>
      <c r="E1528" s="6" t="s">
        <v>7</v>
      </c>
      <c r="F1528" s="8">
        <v>37434</v>
      </c>
      <c r="G1528" s="10">
        <f>G1527+D1528*IF($E1528="D",-1,1)</f>
        <v>-6441.0625328196347</v>
      </c>
      <c r="H1528" s="10">
        <f>H1527+D1528*IF(F1528="",0,IF($E1528="D",-1,1))</f>
        <v>-6441.0625328196347</v>
      </c>
    </row>
    <row r="1529" spans="1:8" x14ac:dyDescent="0.2">
      <c r="A1529" s="8">
        <v>37428</v>
      </c>
      <c r="B1529" t="s">
        <v>32</v>
      </c>
      <c r="C1529" t="s">
        <v>41</v>
      </c>
      <c r="D1529" s="10">
        <v>1801.54</v>
      </c>
      <c r="E1529" s="6" t="s">
        <v>7</v>
      </c>
      <c r="F1529" s="8">
        <v>37434</v>
      </c>
      <c r="G1529" s="10">
        <f>G1528+D1529*IF($E1529="D",-1,1)</f>
        <v>-8242.6025328196338</v>
      </c>
      <c r="H1529" s="10">
        <f>H1528+D1529*IF(F1529="",0,IF($E1529="D",-1,1))</f>
        <v>-8242.6025328196338</v>
      </c>
    </row>
    <row r="1530" spans="1:8" x14ac:dyDescent="0.2">
      <c r="A1530" s="8">
        <v>37428</v>
      </c>
      <c r="B1530" t="s">
        <v>3</v>
      </c>
      <c r="C1530" t="s">
        <v>41</v>
      </c>
      <c r="D1530" s="10">
        <v>1706.01</v>
      </c>
      <c r="E1530" s="6" t="s">
        <v>4</v>
      </c>
      <c r="F1530" s="8">
        <v>37434</v>
      </c>
      <c r="G1530" s="10">
        <f>G1529+D1530*IF($E1530="D",-1,1)</f>
        <v>-6536.5925328196336</v>
      </c>
      <c r="H1530" s="10">
        <f>H1529+D1530*IF(F1530="",0,IF($E1530="D",-1,1))</f>
        <v>-6536.5925328196336</v>
      </c>
    </row>
    <row r="1531" spans="1:8" x14ac:dyDescent="0.2">
      <c r="A1531" s="8">
        <v>37431</v>
      </c>
      <c r="B1531" t="s">
        <v>32</v>
      </c>
      <c r="C1531" t="s">
        <v>41</v>
      </c>
      <c r="D1531" s="10">
        <v>1896.44</v>
      </c>
      <c r="E1531" s="6" t="s">
        <v>7</v>
      </c>
      <c r="F1531" s="8">
        <v>37434</v>
      </c>
      <c r="G1531" s="10">
        <f>G1530+D1531*IF($E1531="D",-1,1)</f>
        <v>-8433.0325328196341</v>
      </c>
      <c r="H1531" s="10">
        <f>H1530+D1531*IF(F1531="",0,IF($E1531="D",-1,1))</f>
        <v>-8433.0325328196341</v>
      </c>
    </row>
    <row r="1532" spans="1:8" x14ac:dyDescent="0.2">
      <c r="A1532" s="8">
        <v>37422</v>
      </c>
      <c r="B1532" s="7" t="s">
        <v>13</v>
      </c>
      <c r="C1532" t="s">
        <v>41</v>
      </c>
      <c r="D1532" s="10">
        <v>46.26</v>
      </c>
      <c r="E1532" s="6" t="s">
        <v>7</v>
      </c>
      <c r="F1532" s="8">
        <v>37435</v>
      </c>
      <c r="G1532" s="10">
        <f>G1531+D1532*IF($E1532="D",-1,1)</f>
        <v>-8479.2925328196343</v>
      </c>
      <c r="H1532" s="10">
        <f>H1531+D1532*IF(F1532="",0,IF($E1532="D",-1,1))</f>
        <v>-8479.2925328196343</v>
      </c>
    </row>
    <row r="1533" spans="1:8" x14ac:dyDescent="0.2">
      <c r="A1533" s="8">
        <v>37422</v>
      </c>
      <c r="B1533" t="s">
        <v>11</v>
      </c>
      <c r="C1533" t="s">
        <v>41</v>
      </c>
      <c r="D1533" s="10">
        <v>11.46</v>
      </c>
      <c r="E1533" s="6" t="s">
        <v>7</v>
      </c>
      <c r="F1533" s="8">
        <v>37435</v>
      </c>
      <c r="G1533" s="10">
        <f>G1532+D1533*IF($E1533="D",-1,1)</f>
        <v>-8490.7525328196334</v>
      </c>
      <c r="H1533" s="10">
        <f>H1532+D1533*IF(F1533="",0,IF($E1533="D",-1,1))</f>
        <v>-8490.7525328196334</v>
      </c>
    </row>
    <row r="1534" spans="1:8" x14ac:dyDescent="0.2">
      <c r="A1534" s="8">
        <v>37422</v>
      </c>
      <c r="B1534" s="7" t="s">
        <v>25</v>
      </c>
      <c r="C1534" t="s">
        <v>41</v>
      </c>
      <c r="D1534" s="10">
        <v>136.56</v>
      </c>
      <c r="E1534" s="6" t="s">
        <v>7</v>
      </c>
      <c r="F1534" s="8">
        <v>37435</v>
      </c>
      <c r="G1534" s="10">
        <f>G1533+D1534*IF($E1534="D",-1,1)</f>
        <v>-8627.3125328196329</v>
      </c>
      <c r="H1534" s="10">
        <f>H1533+D1534*IF(F1534="",0,IF($E1534="D",-1,1))</f>
        <v>-8627.3125328196329</v>
      </c>
    </row>
    <row r="1535" spans="1:8" x14ac:dyDescent="0.2">
      <c r="A1535" s="8">
        <v>37422</v>
      </c>
      <c r="B1535" t="s">
        <v>9</v>
      </c>
      <c r="C1535" t="s">
        <v>41</v>
      </c>
      <c r="D1535" s="10">
        <v>26.62</v>
      </c>
      <c r="E1535" s="6" t="s">
        <v>7</v>
      </c>
      <c r="F1535" s="8">
        <v>37435</v>
      </c>
      <c r="G1535" s="10">
        <f>G1534+D1535*IF($E1535="D",-1,1)</f>
        <v>-8653.9325328196337</v>
      </c>
      <c r="H1535" s="10">
        <f>H1534+D1535*IF(F1535="",0,IF($E1535="D",-1,1))</f>
        <v>-8653.9325328196337</v>
      </c>
    </row>
    <row r="1536" spans="1:8" x14ac:dyDescent="0.2">
      <c r="A1536" s="8">
        <v>37435</v>
      </c>
      <c r="B1536" t="s">
        <v>11</v>
      </c>
      <c r="C1536" t="s">
        <v>41</v>
      </c>
      <c r="D1536" s="10">
        <v>3.09</v>
      </c>
      <c r="E1536" s="6" t="s">
        <v>7</v>
      </c>
      <c r="F1536" s="8">
        <v>37435</v>
      </c>
      <c r="G1536" s="10">
        <f>G1535+D1536*IF($E1536="D",-1,1)</f>
        <v>-8657.0225328196339</v>
      </c>
      <c r="H1536" s="10">
        <f>H1535+D1536*IF(F1536="",0,IF($E1536="D",-1,1))</f>
        <v>-8657.0225328196339</v>
      </c>
    </row>
    <row r="1537" spans="1:8" x14ac:dyDescent="0.2">
      <c r="A1537" s="8">
        <v>37405</v>
      </c>
      <c r="B1537" t="s">
        <v>32</v>
      </c>
      <c r="C1537" t="s">
        <v>41</v>
      </c>
      <c r="D1537" s="10">
        <v>15</v>
      </c>
      <c r="E1537" s="6" t="s">
        <v>7</v>
      </c>
      <c r="F1537" s="8">
        <v>37436</v>
      </c>
      <c r="G1537" s="10">
        <f>G1536+D1537*IF($E1537="D",-1,1)</f>
        <v>-8672.0225328196339</v>
      </c>
      <c r="H1537" s="10">
        <f>H1536+D1537*IF(F1537="",0,IF($E1537="D",-1,1))</f>
        <v>-8672.0225328196339</v>
      </c>
    </row>
    <row r="1538" spans="1:8" x14ac:dyDescent="0.2">
      <c r="A1538" s="8">
        <v>37423</v>
      </c>
      <c r="B1538" t="s">
        <v>11</v>
      </c>
      <c r="C1538" t="s">
        <v>41</v>
      </c>
      <c r="D1538" s="10">
        <v>51.33</v>
      </c>
      <c r="E1538" s="6" t="s">
        <v>7</v>
      </c>
      <c r="F1538" s="8">
        <v>37437</v>
      </c>
      <c r="G1538" s="10">
        <f>G1537+D1538*IF($E1538="D",-1,1)</f>
        <v>-8723.3525328196338</v>
      </c>
      <c r="H1538" s="10">
        <f>H1537+D1538*IF(F1538="",0,IF($E1538="D",-1,1))</f>
        <v>-8723.3525328196338</v>
      </c>
    </row>
    <row r="1539" spans="1:8" x14ac:dyDescent="0.2">
      <c r="A1539" s="8">
        <v>37423</v>
      </c>
      <c r="B1539" s="7" t="s">
        <v>9</v>
      </c>
      <c r="C1539" t="s">
        <v>41</v>
      </c>
      <c r="D1539" s="10">
        <v>10.07</v>
      </c>
      <c r="E1539" s="6" t="s">
        <v>7</v>
      </c>
      <c r="F1539" s="8">
        <v>37437</v>
      </c>
      <c r="G1539" s="10">
        <f>G1538+D1539*IF($E1539="D",-1,1)</f>
        <v>-8733.4225328196335</v>
      </c>
      <c r="H1539" s="10">
        <f>H1538+D1539*IF(F1539="",0,IF($E1539="D",-1,1))</f>
        <v>-8733.4225328196335</v>
      </c>
    </row>
    <row r="1540" spans="1:8" x14ac:dyDescent="0.2">
      <c r="A1540" s="8">
        <v>37435</v>
      </c>
      <c r="B1540" t="s">
        <v>3</v>
      </c>
      <c r="C1540" t="s">
        <v>41</v>
      </c>
      <c r="D1540" s="10">
        <v>2666.46</v>
      </c>
      <c r="E1540" s="6" t="s">
        <v>4</v>
      </c>
      <c r="F1540" s="8">
        <v>37437</v>
      </c>
      <c r="G1540" s="10">
        <f>G1539+D1540*IF($E1540="D",-1,1)</f>
        <v>-6066.9625328196335</v>
      </c>
      <c r="H1540" s="10">
        <f>H1539+D1540*IF(F1540="",0,IF($E1540="D",-1,1))</f>
        <v>-6066.9625328196335</v>
      </c>
    </row>
    <row r="1541" spans="1:8" x14ac:dyDescent="0.2">
      <c r="A1541" s="8">
        <v>37435</v>
      </c>
      <c r="B1541" s="7" t="s">
        <v>3</v>
      </c>
      <c r="C1541" t="s">
        <v>41</v>
      </c>
      <c r="D1541" s="10">
        <v>1385.16</v>
      </c>
      <c r="E1541" s="6" t="s">
        <v>4</v>
      </c>
      <c r="F1541" s="8">
        <v>37437</v>
      </c>
      <c r="G1541" s="10">
        <f>G1540+D1541*IF($E1541="D",-1,1)</f>
        <v>-4681.8025328196336</v>
      </c>
      <c r="H1541" s="10">
        <f>H1540+D1541*IF(F1541="",0,IF($E1541="D",-1,1))</f>
        <v>-4681.8025328196336</v>
      </c>
    </row>
    <row r="1542" spans="1:8" x14ac:dyDescent="0.2">
      <c r="A1542" s="8">
        <v>37437</v>
      </c>
      <c r="B1542" s="7" t="s">
        <v>5</v>
      </c>
      <c r="C1542" t="s">
        <v>41</v>
      </c>
      <c r="D1542" s="10">
        <v>20.759999999999998</v>
      </c>
      <c r="E1542" s="6" t="s">
        <v>7</v>
      </c>
      <c r="F1542" s="8">
        <v>37437</v>
      </c>
      <c r="G1542" s="10">
        <f>G1541+D1542*IF($E1542="D",-1,1)</f>
        <v>-4702.5625328196338</v>
      </c>
      <c r="H1542" s="10">
        <f>H1541+D1542*IF(F1542="",0,IF($E1542="D",-1,1))</f>
        <v>-4702.5625328196338</v>
      </c>
    </row>
    <row r="1543" spans="1:8" x14ac:dyDescent="0.2">
      <c r="A1543" s="8">
        <v>37437</v>
      </c>
      <c r="B1543" t="s">
        <v>9</v>
      </c>
      <c r="C1543" t="s">
        <v>41</v>
      </c>
      <c r="D1543" s="10">
        <v>1.94</v>
      </c>
      <c r="E1543" s="6" t="s">
        <v>7</v>
      </c>
      <c r="F1543" s="8">
        <v>37437</v>
      </c>
      <c r="G1543" s="10">
        <f>G1542+D1543*IF($E1543="D",-1,1)</f>
        <v>-4704.5025328196334</v>
      </c>
      <c r="H1543" s="10">
        <f>H1542+D1543*IF(F1543="",0,IF($E1543="D",-1,1))</f>
        <v>-4704.5025328196334</v>
      </c>
    </row>
    <row r="1544" spans="1:8" x14ac:dyDescent="0.2">
      <c r="A1544" s="8">
        <v>37438</v>
      </c>
      <c r="B1544" t="s">
        <v>5</v>
      </c>
      <c r="C1544" t="s">
        <v>41</v>
      </c>
      <c r="D1544" s="10">
        <v>10.23</v>
      </c>
      <c r="E1544" s="6" t="s">
        <v>7</v>
      </c>
      <c r="F1544" s="8">
        <v>37438</v>
      </c>
      <c r="G1544" s="10">
        <f>G1543+D1544*IF($E1544="D",-1,1)</f>
        <v>-4714.732532819633</v>
      </c>
      <c r="H1544" s="10">
        <f>H1543+D1544*IF(F1544="",0,IF($E1544="D",-1,1))</f>
        <v>-4714.732532819633</v>
      </c>
    </row>
    <row r="1545" spans="1:8" x14ac:dyDescent="0.2">
      <c r="A1545" s="8">
        <v>37438</v>
      </c>
      <c r="B1545" t="s">
        <v>9</v>
      </c>
      <c r="C1545" t="s">
        <v>41</v>
      </c>
      <c r="D1545" s="10">
        <v>2.0099999999999998</v>
      </c>
      <c r="E1545" s="6" t="s">
        <v>7</v>
      </c>
      <c r="F1545" s="8">
        <v>37438</v>
      </c>
      <c r="G1545" s="10">
        <f>G1544+D1545*IF($E1545="D",-1,1)</f>
        <v>-4716.7425328196332</v>
      </c>
      <c r="H1545" s="10">
        <f>H1544+D1545*IF(F1545="",0,IF($E1545="D",-1,1))</f>
        <v>-4716.7425328196332</v>
      </c>
    </row>
    <row r="1546" spans="1:8" x14ac:dyDescent="0.2">
      <c r="A1546" s="8">
        <v>37439</v>
      </c>
      <c r="B1546" t="s">
        <v>28</v>
      </c>
      <c r="C1546" t="s">
        <v>41</v>
      </c>
      <c r="D1546" s="10">
        <v>99.22</v>
      </c>
      <c r="E1546" s="6" t="s">
        <v>7</v>
      </c>
      <c r="F1546" s="8">
        <v>37438</v>
      </c>
      <c r="G1546" s="10">
        <f>G1545+D1546*IF($E1546="D",-1,1)</f>
        <v>-4815.9625328196335</v>
      </c>
      <c r="H1546" s="10">
        <f>H1545+D1546*IF(F1546="",0,IF($E1546="D",-1,1))</f>
        <v>-4815.9625328196335</v>
      </c>
    </row>
    <row r="1547" spans="1:8" x14ac:dyDescent="0.2">
      <c r="A1547" s="8">
        <v>37439</v>
      </c>
      <c r="B1547" s="7" t="s">
        <v>9</v>
      </c>
      <c r="C1547" t="s">
        <v>41</v>
      </c>
      <c r="D1547" s="10">
        <v>13</v>
      </c>
      <c r="E1547" s="6" t="s">
        <v>7</v>
      </c>
      <c r="F1547" s="8">
        <v>37438</v>
      </c>
      <c r="G1547" s="10">
        <f>G1546+D1547*IF($E1547="D",-1,1)</f>
        <v>-4828.9625328196335</v>
      </c>
      <c r="H1547" s="10">
        <f>H1546+D1547*IF(F1547="",0,IF($E1547="D",-1,1))</f>
        <v>-4828.9625328196335</v>
      </c>
    </row>
    <row r="1548" spans="1:8" x14ac:dyDescent="0.2">
      <c r="A1548" s="8">
        <v>37438</v>
      </c>
      <c r="B1548" t="s">
        <v>3</v>
      </c>
      <c r="C1548" t="s">
        <v>41</v>
      </c>
      <c r="D1548" s="10">
        <v>12</v>
      </c>
      <c r="E1548" s="6" t="s">
        <v>4</v>
      </c>
      <c r="F1548" s="8">
        <v>37439</v>
      </c>
      <c r="G1548" s="10">
        <f>G1547+D1548*IF($E1548="D",-1,1)</f>
        <v>-4816.9625328196335</v>
      </c>
      <c r="H1548" s="10">
        <f>H1547+D1548*IF(F1548="",0,IF($E1548="D",-1,1))</f>
        <v>-4816.9625328196335</v>
      </c>
    </row>
    <row r="1549" spans="1:8" x14ac:dyDescent="0.2">
      <c r="A1549" s="8">
        <v>37437</v>
      </c>
      <c r="B1549" s="7" t="s">
        <v>13</v>
      </c>
      <c r="C1549" t="s">
        <v>41</v>
      </c>
      <c r="D1549" s="9">
        <v>117.61</v>
      </c>
      <c r="E1549" s="6" t="s">
        <v>7</v>
      </c>
      <c r="F1549" s="8">
        <v>37441</v>
      </c>
      <c r="G1549" s="10">
        <f>G1548+D1549*IF($E1549="D",-1,1)</f>
        <v>-4934.5725328196331</v>
      </c>
      <c r="H1549" s="10">
        <f>H1548+D1549*IF(F1549="",0,IF($E1549="D",-1,1))</f>
        <v>-4934.5725328196331</v>
      </c>
    </row>
    <row r="1550" spans="1:8" x14ac:dyDescent="0.2">
      <c r="A1550" s="8">
        <v>37437</v>
      </c>
      <c r="B1550" s="7" t="s">
        <v>26</v>
      </c>
      <c r="C1550" t="s">
        <v>41</v>
      </c>
      <c r="D1550" s="9">
        <v>1031.06</v>
      </c>
      <c r="E1550" s="6" t="s">
        <v>7</v>
      </c>
      <c r="F1550" s="8">
        <v>37441</v>
      </c>
      <c r="G1550" s="10">
        <f>G1549+D1550*IF($E1550="D",-1,1)</f>
        <v>-5965.6325328196326</v>
      </c>
      <c r="H1550" s="10">
        <f>H1549+D1550*IF(F1550="",0,IF($E1550="D",-1,1))</f>
        <v>-5965.6325328196326</v>
      </c>
    </row>
    <row r="1551" spans="1:8" x14ac:dyDescent="0.2">
      <c r="A1551" s="8">
        <v>37438</v>
      </c>
      <c r="B1551" s="7" t="s">
        <v>30</v>
      </c>
      <c r="C1551" t="s">
        <v>41</v>
      </c>
      <c r="D1551" s="10">
        <v>147.01</v>
      </c>
      <c r="E1551" s="6" t="s">
        <v>7</v>
      </c>
      <c r="F1551" s="15">
        <v>37441</v>
      </c>
      <c r="G1551" s="10">
        <f>G1550+D1551*IF($E1551="D",-1,1)</f>
        <v>-6112.6425328196328</v>
      </c>
      <c r="H1551" s="10">
        <f>H1550+D1551*IF(F1551="",0,IF($E1551="D",-1,1))</f>
        <v>-6112.6425328196328</v>
      </c>
    </row>
    <row r="1552" spans="1:8" x14ac:dyDescent="0.2">
      <c r="A1552" s="8">
        <v>37438</v>
      </c>
      <c r="B1552" s="7" t="s">
        <v>9</v>
      </c>
      <c r="C1552" t="s">
        <v>41</v>
      </c>
      <c r="D1552" s="10">
        <v>34.92</v>
      </c>
      <c r="E1552" s="6" t="s">
        <v>7</v>
      </c>
      <c r="F1552" s="15">
        <v>37441</v>
      </c>
      <c r="G1552" s="10">
        <f>G1551+D1552*IF($E1552="D",-1,1)</f>
        <v>-6147.5625328196329</v>
      </c>
      <c r="H1552" s="10">
        <f>H1551+D1552*IF(F1552="",0,IF($E1552="D",-1,1))</f>
        <v>-6147.5625328196329</v>
      </c>
    </row>
    <row r="1553" spans="1:8" x14ac:dyDescent="0.2">
      <c r="A1553" s="8">
        <v>37438</v>
      </c>
      <c r="B1553" s="7" t="s">
        <v>27</v>
      </c>
      <c r="C1553" t="s">
        <v>41</v>
      </c>
      <c r="D1553" s="10">
        <v>31.15</v>
      </c>
      <c r="E1553" s="6" t="s">
        <v>7</v>
      </c>
      <c r="F1553" s="15">
        <v>37441</v>
      </c>
      <c r="G1553" s="10">
        <f>G1552+D1553*IF($E1553="D",-1,1)</f>
        <v>-6178.7125328196325</v>
      </c>
      <c r="H1553" s="10">
        <f>H1552+D1553*IF(F1553="",0,IF($E1553="D",-1,1))</f>
        <v>-6178.7125328196325</v>
      </c>
    </row>
    <row r="1554" spans="1:8" x14ac:dyDescent="0.2">
      <c r="A1554" s="8">
        <v>37438</v>
      </c>
      <c r="B1554" s="7" t="s">
        <v>27</v>
      </c>
      <c r="C1554" t="s">
        <v>41</v>
      </c>
      <c r="D1554" s="10">
        <v>4.74</v>
      </c>
      <c r="E1554" s="6" t="s">
        <v>7</v>
      </c>
      <c r="F1554" s="15">
        <v>37441</v>
      </c>
      <c r="G1554" s="10">
        <f>G1553+D1554*IF($E1554="D",-1,1)</f>
        <v>-6183.4525328196323</v>
      </c>
      <c r="H1554" s="10">
        <f>H1553+D1554*IF(F1554="",0,IF($E1554="D",-1,1))</f>
        <v>-6183.4525328196323</v>
      </c>
    </row>
    <row r="1555" spans="1:8" x14ac:dyDescent="0.2">
      <c r="A1555" s="8">
        <v>37438</v>
      </c>
      <c r="B1555" s="7" t="s">
        <v>30</v>
      </c>
      <c r="C1555" t="s">
        <v>41</v>
      </c>
      <c r="D1555" s="10">
        <v>230.32</v>
      </c>
      <c r="E1555" s="6" t="s">
        <v>7</v>
      </c>
      <c r="F1555" s="15">
        <v>37441</v>
      </c>
      <c r="G1555" s="10">
        <f>G1554+D1555*IF($E1555="D",-1,1)</f>
        <v>-6413.772532819632</v>
      </c>
      <c r="H1555" s="10">
        <f>H1554+D1555*IF(F1555="",0,IF($E1555="D",-1,1))</f>
        <v>-6413.772532819632</v>
      </c>
    </row>
    <row r="1556" spans="1:8" x14ac:dyDescent="0.2">
      <c r="A1556" s="8">
        <v>37438</v>
      </c>
      <c r="B1556" s="7" t="s">
        <v>9</v>
      </c>
      <c r="C1556" t="s">
        <v>41</v>
      </c>
      <c r="D1556" s="10">
        <v>53.09</v>
      </c>
      <c r="E1556" s="6" t="s">
        <v>7</v>
      </c>
      <c r="F1556" s="15">
        <v>37441</v>
      </c>
      <c r="G1556" s="10">
        <f>G1555+D1556*IF($E1556="D",-1,1)</f>
        <v>-6466.8625328196322</v>
      </c>
      <c r="H1556" s="10">
        <f>H1555+D1556*IF(F1556="",0,IF($E1556="D",-1,1))</f>
        <v>-6466.8625328196322</v>
      </c>
    </row>
    <row r="1557" spans="1:8" x14ac:dyDescent="0.2">
      <c r="A1557" s="8">
        <v>37438</v>
      </c>
      <c r="B1557" s="7" t="s">
        <v>27</v>
      </c>
      <c r="C1557" t="s">
        <v>41</v>
      </c>
      <c r="D1557" s="10">
        <v>40.54</v>
      </c>
      <c r="E1557" s="6" t="s">
        <v>7</v>
      </c>
      <c r="F1557" s="15">
        <v>37441</v>
      </c>
      <c r="G1557" s="10">
        <f>G1556+D1557*IF($E1557="D",-1,1)</f>
        <v>-6507.4025328196321</v>
      </c>
      <c r="H1557" s="10">
        <f>H1556+D1557*IF(F1557="",0,IF($E1557="D",-1,1))</f>
        <v>-6507.4025328196321</v>
      </c>
    </row>
    <row r="1558" spans="1:8" x14ac:dyDescent="0.2">
      <c r="A1558" s="8">
        <v>37438</v>
      </c>
      <c r="B1558" s="7" t="s">
        <v>27</v>
      </c>
      <c r="C1558" t="s">
        <v>41</v>
      </c>
      <c r="D1558" s="10">
        <v>7.48</v>
      </c>
      <c r="E1558" s="6" t="s">
        <v>7</v>
      </c>
      <c r="F1558" s="15">
        <v>37441</v>
      </c>
      <c r="G1558" s="10">
        <f>G1557+D1558*IF($E1558="D",-1,1)</f>
        <v>-6514.8825328196317</v>
      </c>
      <c r="H1558" s="10">
        <f>H1557+D1558*IF(F1558="",0,IF($E1558="D",-1,1))</f>
        <v>-6514.8825328196317</v>
      </c>
    </row>
    <row r="1559" spans="1:8" x14ac:dyDescent="0.2">
      <c r="A1559" s="8">
        <v>37441</v>
      </c>
      <c r="B1559" t="s">
        <v>3</v>
      </c>
      <c r="C1559" t="s">
        <v>41</v>
      </c>
      <c r="D1559" s="10">
        <v>8000</v>
      </c>
      <c r="E1559" s="6" t="s">
        <v>4</v>
      </c>
      <c r="F1559" s="8">
        <v>37442</v>
      </c>
      <c r="G1559" s="10">
        <f>G1558+D1559*IF($E1559="D",-1,1)</f>
        <v>1485.1174671803683</v>
      </c>
      <c r="H1559" s="10">
        <f>H1558+D1559*IF(F1559="",0,IF($E1559="D",-1,1))</f>
        <v>1485.1174671803683</v>
      </c>
    </row>
    <row r="1560" spans="1:8" x14ac:dyDescent="0.2">
      <c r="A1560" s="8">
        <v>37424</v>
      </c>
      <c r="B1560" t="s">
        <v>11</v>
      </c>
      <c r="C1560" t="s">
        <v>41</v>
      </c>
      <c r="D1560" s="10">
        <v>30.78</v>
      </c>
      <c r="E1560" s="6" t="s">
        <v>7</v>
      </c>
      <c r="F1560" s="8">
        <v>37444</v>
      </c>
      <c r="G1560" s="10">
        <f>G1559+D1560*IF($E1560="D",-1,1)</f>
        <v>1454.3374671803683</v>
      </c>
      <c r="H1560" s="10">
        <f>H1559+D1560*IF(F1560="",0,IF($E1560="D",-1,1))</f>
        <v>1454.3374671803683</v>
      </c>
    </row>
    <row r="1561" spans="1:8" x14ac:dyDescent="0.2">
      <c r="A1561" s="8">
        <v>37424</v>
      </c>
      <c r="B1561" s="7" t="s">
        <v>9</v>
      </c>
      <c r="C1561" t="s">
        <v>41</v>
      </c>
      <c r="D1561" s="10">
        <v>6.03</v>
      </c>
      <c r="E1561" s="6" t="s">
        <v>7</v>
      </c>
      <c r="F1561" s="8">
        <v>37444</v>
      </c>
      <c r="G1561" s="10">
        <f>G1560+D1561*IF($E1561="D",-1,1)</f>
        <v>1448.3074671803683</v>
      </c>
      <c r="H1561" s="10">
        <f>H1560+D1561*IF(F1561="",0,IF($E1561="D",-1,1))</f>
        <v>1448.3074671803683</v>
      </c>
    </row>
    <row r="1562" spans="1:8" x14ac:dyDescent="0.2">
      <c r="A1562" s="8">
        <v>37356</v>
      </c>
      <c r="B1562" t="s">
        <v>14</v>
      </c>
      <c r="C1562" t="s">
        <v>41</v>
      </c>
      <c r="D1562" s="10">
        <v>194.16</v>
      </c>
      <c r="E1562" s="6" t="s">
        <v>7</v>
      </c>
      <c r="F1562" s="15">
        <v>37446</v>
      </c>
      <c r="G1562" s="10">
        <f>G1561+D1562*IF($E1562="D",-1,1)</f>
        <v>1254.1474671803683</v>
      </c>
      <c r="H1562" s="10">
        <f>H1561+D1562*IF(F1562="",0,IF($E1562="D",-1,1))</f>
        <v>1254.1474671803683</v>
      </c>
    </row>
    <row r="1563" spans="1:8" x14ac:dyDescent="0.2">
      <c r="A1563" s="8">
        <v>37447</v>
      </c>
      <c r="B1563" t="s">
        <v>14</v>
      </c>
      <c r="C1563" t="s">
        <v>41</v>
      </c>
      <c r="D1563" s="10">
        <v>295.32</v>
      </c>
      <c r="E1563" s="6" t="s">
        <v>7</v>
      </c>
      <c r="F1563" s="8">
        <v>37446</v>
      </c>
      <c r="G1563" s="10">
        <f>G1562+D1563*IF($E1563="D",-1,1)</f>
        <v>958.82746718036833</v>
      </c>
      <c r="H1563" s="10">
        <f>H1562+D1563*IF(F1563="",0,IF($E1563="D",-1,1))</f>
        <v>958.82746718036833</v>
      </c>
    </row>
    <row r="1564" spans="1:8" x14ac:dyDescent="0.2">
      <c r="A1564" s="8">
        <v>37442</v>
      </c>
      <c r="B1564" t="s">
        <v>29</v>
      </c>
      <c r="C1564" t="s">
        <v>41</v>
      </c>
      <c r="D1564" s="10">
        <v>2318</v>
      </c>
      <c r="E1564" s="6" t="s">
        <v>4</v>
      </c>
      <c r="F1564" s="8">
        <v>37447</v>
      </c>
      <c r="G1564" s="10">
        <f>G1563+D1564*IF($E1564="D",-1,1)</f>
        <v>3276.8274671803683</v>
      </c>
      <c r="H1564" s="10">
        <f>H1563+D1564*IF(F1564="",0,IF($E1564="D",-1,1))</f>
        <v>3276.8274671803683</v>
      </c>
    </row>
    <row r="1565" spans="1:8" x14ac:dyDescent="0.2">
      <c r="A1565" s="8">
        <v>37442</v>
      </c>
      <c r="B1565" t="s">
        <v>34</v>
      </c>
      <c r="C1565" t="s">
        <v>41</v>
      </c>
      <c r="D1565" s="10">
        <v>454.32800000000003</v>
      </c>
      <c r="E1565" s="6" t="s">
        <v>4</v>
      </c>
      <c r="F1565" s="8">
        <v>37447</v>
      </c>
      <c r="G1565" s="10">
        <f>G1564+D1565*IF($E1565="D",-1,1)</f>
        <v>3731.1554671803683</v>
      </c>
      <c r="H1565" s="10">
        <f>H1564+D1565*IF(F1565="",0,IF($E1565="D",-1,1))</f>
        <v>3731.1554671803683</v>
      </c>
    </row>
    <row r="1566" spans="1:8" x14ac:dyDescent="0.2">
      <c r="A1566" s="8">
        <v>37447</v>
      </c>
      <c r="B1566" t="s">
        <v>29</v>
      </c>
      <c r="C1566" t="s">
        <v>41</v>
      </c>
      <c r="D1566" s="10">
        <v>227.5</v>
      </c>
      <c r="E1566" s="6" t="s">
        <v>4</v>
      </c>
      <c r="F1566" s="8">
        <v>37448</v>
      </c>
      <c r="G1566" s="10">
        <f>G1565+D1566*IF($E1566="D",-1,1)</f>
        <v>3958.6554671803683</v>
      </c>
      <c r="H1566" s="10">
        <f>H1565+D1566*IF(F1566="",0,IF($E1566="D",-1,1))</f>
        <v>3958.6554671803683</v>
      </c>
    </row>
    <row r="1567" spans="1:8" x14ac:dyDescent="0.2">
      <c r="A1567" s="8">
        <v>37447</v>
      </c>
      <c r="B1567" t="s">
        <v>34</v>
      </c>
      <c r="C1567" t="s">
        <v>41</v>
      </c>
      <c r="D1567" s="10">
        <v>44.59</v>
      </c>
      <c r="E1567" s="6" t="s">
        <v>4</v>
      </c>
      <c r="F1567" s="8">
        <v>37448</v>
      </c>
      <c r="G1567" s="10">
        <f>G1566+D1567*IF($E1567="D",-1,1)</f>
        <v>4003.2454671803685</v>
      </c>
      <c r="H1567" s="10">
        <f>H1566+D1567*IF(F1567="",0,IF($E1567="D",-1,1))</f>
        <v>4003.2454671803685</v>
      </c>
    </row>
    <row r="1568" spans="1:8" x14ac:dyDescent="0.2">
      <c r="A1568" s="8">
        <v>37447</v>
      </c>
      <c r="B1568" t="s">
        <v>3</v>
      </c>
      <c r="C1568" t="s">
        <v>41</v>
      </c>
      <c r="D1568" s="10">
        <v>5998.22</v>
      </c>
      <c r="E1568" s="6" t="s">
        <v>4</v>
      </c>
      <c r="F1568" s="8">
        <v>37449</v>
      </c>
      <c r="G1568" s="10">
        <f>G1567+D1568*IF($E1568="D",-1,1)</f>
        <v>10001.465467180369</v>
      </c>
      <c r="H1568" s="10">
        <f>H1567+D1568*IF(F1568="",0,IF($E1568="D",-1,1))</f>
        <v>10001.465467180369</v>
      </c>
    </row>
    <row r="1569" spans="1:8" x14ac:dyDescent="0.2">
      <c r="A1569" s="8">
        <v>37449</v>
      </c>
      <c r="B1569" t="s">
        <v>25</v>
      </c>
      <c r="C1569" t="s">
        <v>41</v>
      </c>
      <c r="D1569" s="10">
        <v>31.930000000000003</v>
      </c>
      <c r="E1569" s="6" t="s">
        <v>7</v>
      </c>
      <c r="F1569" s="8">
        <v>37449</v>
      </c>
      <c r="G1569" s="10">
        <f>G1568+D1569*IF($E1569="D",-1,1)</f>
        <v>9969.5354671803689</v>
      </c>
      <c r="H1569" s="10">
        <f>H1568+D1569*IF(F1569="",0,IF($E1569="D",-1,1))</f>
        <v>9969.5354671803689</v>
      </c>
    </row>
    <row r="1570" spans="1:8" x14ac:dyDescent="0.2">
      <c r="A1570" s="8">
        <v>37449</v>
      </c>
      <c r="B1570" s="7" t="s">
        <v>9</v>
      </c>
      <c r="C1570" t="s">
        <v>41</v>
      </c>
      <c r="D1570" s="10">
        <v>6.27</v>
      </c>
      <c r="E1570" s="6" t="s">
        <v>7</v>
      </c>
      <c r="F1570" s="8">
        <v>37449</v>
      </c>
      <c r="G1570" s="10">
        <f>G1569+D1570*IF($E1570="D",-1,1)</f>
        <v>9963.2654671803684</v>
      </c>
      <c r="H1570" s="10">
        <f>H1569+D1570*IF(F1570="",0,IF($E1570="D",-1,1))</f>
        <v>9963.2654671803684</v>
      </c>
    </row>
    <row r="1571" spans="1:8" x14ac:dyDescent="0.2">
      <c r="A1571" s="8">
        <v>37438</v>
      </c>
      <c r="B1571" t="s">
        <v>35</v>
      </c>
      <c r="C1571" t="s">
        <v>41</v>
      </c>
      <c r="D1571" s="10">
        <v>240</v>
      </c>
      <c r="E1571" s="6" t="s">
        <v>7</v>
      </c>
      <c r="F1571" s="8">
        <v>37450</v>
      </c>
      <c r="G1571" s="10">
        <f>G1570+D1571*IF($E1571="D",-1,1)</f>
        <v>9723.2654671803684</v>
      </c>
      <c r="H1571" s="10">
        <f>H1570+D1571*IF(F1571="",0,IF($E1571="D",-1,1))</f>
        <v>9723.2654671803684</v>
      </c>
    </row>
    <row r="1572" spans="1:8" x14ac:dyDescent="0.2">
      <c r="A1572" s="8">
        <v>37447</v>
      </c>
      <c r="B1572" t="s">
        <v>29</v>
      </c>
      <c r="C1572" t="s">
        <v>41</v>
      </c>
      <c r="D1572" s="10">
        <v>914.69</v>
      </c>
      <c r="E1572" s="6" t="s">
        <v>4</v>
      </c>
      <c r="F1572" s="8">
        <v>37451</v>
      </c>
      <c r="G1572" s="10">
        <f>G1571+D1572*IF($E1572="D",-1,1)</f>
        <v>10637.955467180369</v>
      </c>
      <c r="H1572" s="10">
        <f>H1571+D1572*IF(F1572="",0,IF($E1572="D",-1,1))</f>
        <v>10637.955467180369</v>
      </c>
    </row>
    <row r="1573" spans="1:8" x14ac:dyDescent="0.2">
      <c r="A1573" s="8">
        <v>37447</v>
      </c>
      <c r="B1573" t="s">
        <v>34</v>
      </c>
      <c r="C1573" t="s">
        <v>41</v>
      </c>
      <c r="D1573" s="10">
        <v>179.27924000000002</v>
      </c>
      <c r="E1573" s="6" t="s">
        <v>4</v>
      </c>
      <c r="F1573" s="8">
        <v>37451</v>
      </c>
      <c r="G1573" s="10">
        <f>G1572+D1573*IF($E1573="D",-1,1)</f>
        <v>10817.234707180369</v>
      </c>
      <c r="H1573" s="10">
        <f>H1572+D1573*IF(F1573="",0,IF($E1573="D",-1,1))</f>
        <v>10817.234707180369</v>
      </c>
    </row>
    <row r="1574" spans="1:8" x14ac:dyDescent="0.2">
      <c r="A1574" s="8">
        <v>37449</v>
      </c>
      <c r="B1574" t="s">
        <v>16</v>
      </c>
      <c r="C1574" t="s">
        <v>41</v>
      </c>
      <c r="D1574" s="10">
        <v>1791</v>
      </c>
      <c r="E1574" s="6" t="s">
        <v>7</v>
      </c>
      <c r="F1574" s="8">
        <v>37451</v>
      </c>
      <c r="G1574" s="10">
        <f>G1573+D1574*IF($E1574="D",-1,1)</f>
        <v>9026.2347071803688</v>
      </c>
      <c r="H1574" s="10">
        <f>H1573+D1574*IF(F1574="",0,IF($E1574="D",-1,1))</f>
        <v>9026.2347071803688</v>
      </c>
    </row>
    <row r="1575" spans="1:8" x14ac:dyDescent="0.2">
      <c r="A1575" s="8">
        <v>37449</v>
      </c>
      <c r="B1575" t="s">
        <v>32</v>
      </c>
      <c r="C1575" t="s">
        <v>41</v>
      </c>
      <c r="D1575" s="10">
        <v>462.98</v>
      </c>
      <c r="E1575" s="6" t="s">
        <v>7</v>
      </c>
      <c r="F1575" s="8">
        <v>37451</v>
      </c>
      <c r="G1575" s="10">
        <f>G1574+D1575*IF($E1575="D",-1,1)</f>
        <v>8563.2547071803692</v>
      </c>
      <c r="H1575" s="10">
        <f>H1574+D1575*IF(F1575="",0,IF($E1575="D",-1,1))</f>
        <v>8563.2547071803692</v>
      </c>
    </row>
    <row r="1576" spans="1:8" x14ac:dyDescent="0.2">
      <c r="A1576" s="8">
        <v>37449</v>
      </c>
      <c r="B1576" t="s">
        <v>32</v>
      </c>
      <c r="C1576" t="s">
        <v>41</v>
      </c>
      <c r="D1576" s="10">
        <v>1500</v>
      </c>
      <c r="E1576" s="6" t="s">
        <v>7</v>
      </c>
      <c r="F1576" s="8">
        <v>37451</v>
      </c>
      <c r="G1576" s="10">
        <f>G1575+D1576*IF($E1576="D",-1,1)</f>
        <v>7063.2547071803692</v>
      </c>
      <c r="H1576" s="10">
        <f>H1575+D1576*IF(F1576="",0,IF($E1576="D",-1,1))</f>
        <v>7063.2547071803692</v>
      </c>
    </row>
    <row r="1577" spans="1:8" x14ac:dyDescent="0.2">
      <c r="A1577" s="8">
        <v>37449</v>
      </c>
      <c r="B1577" t="s">
        <v>16</v>
      </c>
      <c r="C1577" t="s">
        <v>41</v>
      </c>
      <c r="D1577" s="10">
        <v>437.32</v>
      </c>
      <c r="E1577" s="6" t="s">
        <v>7</v>
      </c>
      <c r="F1577" s="8">
        <v>37454</v>
      </c>
      <c r="G1577" s="10">
        <f>G1576+D1577*IF($E1577="D",-1,1)</f>
        <v>6625.9347071803695</v>
      </c>
      <c r="H1577" s="10">
        <f>H1576+D1577*IF(F1577="",0,IF($E1577="D",-1,1))</f>
        <v>6625.9347071803695</v>
      </c>
    </row>
    <row r="1578" spans="1:8" x14ac:dyDescent="0.2">
      <c r="A1578" s="8">
        <v>37449</v>
      </c>
      <c r="B1578" t="s">
        <v>16</v>
      </c>
      <c r="C1578" t="s">
        <v>41</v>
      </c>
      <c r="D1578" s="10">
        <v>292</v>
      </c>
      <c r="E1578" s="6" t="s">
        <v>7</v>
      </c>
      <c r="F1578" s="8">
        <v>37454</v>
      </c>
      <c r="G1578" s="10">
        <f>G1577+D1578*IF($E1578="D",-1,1)</f>
        <v>6333.9347071803695</v>
      </c>
      <c r="H1578" s="10">
        <f>H1577+D1578*IF(F1578="",0,IF($E1578="D",-1,1))</f>
        <v>6333.9347071803695</v>
      </c>
    </row>
    <row r="1579" spans="1:8" x14ac:dyDescent="0.2">
      <c r="A1579" s="8">
        <v>37457</v>
      </c>
      <c r="B1579" t="s">
        <v>14</v>
      </c>
      <c r="C1579" t="s">
        <v>41</v>
      </c>
      <c r="D1579" s="10">
        <v>542</v>
      </c>
      <c r="E1579" s="6" t="s">
        <v>7</v>
      </c>
      <c r="F1579" s="15">
        <v>37458</v>
      </c>
      <c r="G1579" s="10">
        <f>G1578+D1579*IF($E1579="D",-1,1)</f>
        <v>5791.9347071803695</v>
      </c>
      <c r="H1579" s="10">
        <f>H1578+D1579*IF(F1579="",0,IF($E1579="D",-1,1))</f>
        <v>5791.9347071803695</v>
      </c>
    </row>
    <row r="1580" spans="1:8" x14ac:dyDescent="0.2">
      <c r="A1580" s="8">
        <v>37459</v>
      </c>
      <c r="B1580" t="s">
        <v>32</v>
      </c>
      <c r="C1580" t="s">
        <v>41</v>
      </c>
      <c r="D1580" s="10">
        <v>1125</v>
      </c>
      <c r="E1580" s="6" t="s">
        <v>7</v>
      </c>
      <c r="F1580" s="8">
        <v>37458</v>
      </c>
      <c r="G1580" s="10">
        <f>G1579+D1580*IF($E1580="D",-1,1)</f>
        <v>4666.9347071803695</v>
      </c>
      <c r="H1580" s="10">
        <f>H1579+D1580*IF(F1580="",0,IF($E1580="D",-1,1))</f>
        <v>4666.9347071803695</v>
      </c>
    </row>
    <row r="1581" spans="1:8" x14ac:dyDescent="0.2">
      <c r="A1581" s="8">
        <v>37459</v>
      </c>
      <c r="B1581" t="s">
        <v>11</v>
      </c>
      <c r="C1581" t="s">
        <v>41</v>
      </c>
      <c r="D1581" s="10">
        <v>13.34</v>
      </c>
      <c r="E1581" s="6" t="s">
        <v>7</v>
      </c>
      <c r="F1581" s="8">
        <v>37459</v>
      </c>
      <c r="G1581" s="10">
        <f>G1580+D1581*IF($E1581="D",-1,1)</f>
        <v>4653.5947071803694</v>
      </c>
      <c r="H1581" s="10">
        <f>H1580+D1581*IF(F1581="",0,IF($E1581="D",-1,1))</f>
        <v>4653.5947071803694</v>
      </c>
    </row>
    <row r="1582" spans="1:8" x14ac:dyDescent="0.2">
      <c r="A1582" s="8">
        <v>37459</v>
      </c>
      <c r="B1582" t="s">
        <v>29</v>
      </c>
      <c r="C1582" t="s">
        <v>41</v>
      </c>
      <c r="D1582" s="10">
        <v>4735</v>
      </c>
      <c r="E1582" s="6" t="s">
        <v>4</v>
      </c>
      <c r="F1582" s="8">
        <v>37460</v>
      </c>
      <c r="G1582" s="10">
        <f>G1581+D1582*IF($E1582="D",-1,1)</f>
        <v>9388.5947071803694</v>
      </c>
      <c r="H1582" s="10">
        <f>H1581+D1582*IF(F1582="",0,IF($E1582="D",-1,1))</f>
        <v>9388.5947071803694</v>
      </c>
    </row>
    <row r="1583" spans="1:8" x14ac:dyDescent="0.2">
      <c r="A1583" s="8">
        <v>37459</v>
      </c>
      <c r="B1583" t="s">
        <v>34</v>
      </c>
      <c r="C1583" t="s">
        <v>41</v>
      </c>
      <c r="D1583" s="10">
        <v>928.07</v>
      </c>
      <c r="E1583" s="6" t="s">
        <v>4</v>
      </c>
      <c r="F1583" s="8">
        <v>37460</v>
      </c>
      <c r="G1583" s="10">
        <f>G1582+D1583*IF($E1583="D",-1,1)</f>
        <v>10316.664707180369</v>
      </c>
      <c r="H1583" s="10">
        <f>H1582+D1583*IF(F1583="",0,IF($E1583="D",-1,1))</f>
        <v>10316.664707180369</v>
      </c>
    </row>
    <row r="1584" spans="1:8" x14ac:dyDescent="0.2">
      <c r="A1584" s="8">
        <v>37455</v>
      </c>
      <c r="B1584" t="s">
        <v>29</v>
      </c>
      <c r="C1584" t="s">
        <v>41</v>
      </c>
      <c r="D1584" s="10">
        <v>209.14</v>
      </c>
      <c r="E1584" s="6" t="s">
        <v>4</v>
      </c>
      <c r="F1584" s="8">
        <v>37461</v>
      </c>
      <c r="G1584" s="10">
        <f>G1583+D1584*IF($E1584="D",-1,1)</f>
        <v>10525.804707180368</v>
      </c>
      <c r="H1584" s="10">
        <f>H1583+D1584*IF(F1584="",0,IF($E1584="D",-1,1))</f>
        <v>10525.804707180368</v>
      </c>
    </row>
    <row r="1585" spans="1:8" x14ac:dyDescent="0.2">
      <c r="A1585" s="8">
        <v>37455</v>
      </c>
      <c r="B1585" t="s">
        <v>34</v>
      </c>
      <c r="C1585" t="s">
        <v>41</v>
      </c>
      <c r="D1585" s="10">
        <v>41</v>
      </c>
      <c r="E1585" s="6" t="s">
        <v>4</v>
      </c>
      <c r="F1585" s="8">
        <v>37461</v>
      </c>
      <c r="G1585" s="10">
        <f>G1584+D1585*IF($E1585="D",-1,1)</f>
        <v>10566.804707180368</v>
      </c>
      <c r="H1585" s="10">
        <f>H1584+D1585*IF(F1585="",0,IF($E1585="D",-1,1))</f>
        <v>10566.804707180368</v>
      </c>
    </row>
    <row r="1586" spans="1:8" x14ac:dyDescent="0.2">
      <c r="A1586" s="8">
        <v>37462</v>
      </c>
      <c r="B1586" t="s">
        <v>32</v>
      </c>
      <c r="C1586" t="s">
        <v>41</v>
      </c>
      <c r="D1586" s="10">
        <v>3000</v>
      </c>
      <c r="E1586" s="6" t="s">
        <v>7</v>
      </c>
      <c r="F1586" s="8">
        <v>37461</v>
      </c>
      <c r="G1586" s="10">
        <f>G1585+D1586*IF($E1586="D",-1,1)</f>
        <v>7566.8047071803685</v>
      </c>
      <c r="H1586" s="10">
        <f>H1585+D1586*IF(F1586="",0,IF($E1586="D",-1,1))</f>
        <v>7566.8047071803685</v>
      </c>
    </row>
    <row r="1587" spans="1:8" x14ac:dyDescent="0.2">
      <c r="A1587" s="8">
        <v>37462</v>
      </c>
      <c r="B1587" t="s">
        <v>32</v>
      </c>
      <c r="C1587" t="s">
        <v>41</v>
      </c>
      <c r="D1587" s="10">
        <v>1000</v>
      </c>
      <c r="E1587" s="6" t="s">
        <v>7</v>
      </c>
      <c r="F1587" s="8">
        <v>37461</v>
      </c>
      <c r="G1587" s="10">
        <f>G1586+D1587*IF($E1587="D",-1,1)</f>
        <v>6566.8047071803685</v>
      </c>
      <c r="H1587" s="10">
        <f>H1586+D1587*IF(F1587="",0,IF($E1587="D",-1,1))</f>
        <v>6566.8047071803685</v>
      </c>
    </row>
    <row r="1588" spans="1:8" x14ac:dyDescent="0.2">
      <c r="A1588" s="8">
        <v>37449</v>
      </c>
      <c r="B1588" t="s">
        <v>37</v>
      </c>
      <c r="C1588" t="s">
        <v>41</v>
      </c>
      <c r="D1588" s="10">
        <v>3966</v>
      </c>
      <c r="E1588" s="6" t="s">
        <v>7</v>
      </c>
      <c r="F1588" s="8">
        <v>37465</v>
      </c>
      <c r="G1588" s="10">
        <f>G1587+D1588*IF($E1588="D",-1,1)</f>
        <v>2600.8047071803685</v>
      </c>
      <c r="H1588" s="10">
        <f>H1587+D1588*IF(F1588="",0,IF($E1588="D",-1,1))</f>
        <v>2600.8047071803685</v>
      </c>
    </row>
    <row r="1589" spans="1:8" x14ac:dyDescent="0.2">
      <c r="A1589" s="8">
        <v>37453</v>
      </c>
      <c r="B1589" t="s">
        <v>11</v>
      </c>
      <c r="C1589" t="s">
        <v>41</v>
      </c>
      <c r="D1589" s="10">
        <v>60.67</v>
      </c>
      <c r="E1589" s="6" t="s">
        <v>7</v>
      </c>
      <c r="F1589" s="8">
        <v>37467</v>
      </c>
      <c r="G1589" s="10">
        <f>G1588+D1589*IF($E1589="D",-1,1)</f>
        <v>2540.1347071803684</v>
      </c>
      <c r="H1589" s="10">
        <f>H1588+D1589*IF(F1589="",0,IF($E1589="D",-1,1))</f>
        <v>2540.1347071803684</v>
      </c>
    </row>
    <row r="1590" spans="1:8" x14ac:dyDescent="0.2">
      <c r="A1590" s="8">
        <v>37453</v>
      </c>
      <c r="B1590" t="s">
        <v>9</v>
      </c>
      <c r="C1590" t="s">
        <v>41</v>
      </c>
      <c r="D1590" s="10">
        <v>11.9</v>
      </c>
      <c r="E1590" s="6" t="s">
        <v>7</v>
      </c>
      <c r="F1590" s="8">
        <v>37467</v>
      </c>
      <c r="G1590" s="10">
        <f>G1589+D1590*IF($E1590="D",-1,1)</f>
        <v>2528.2347071803683</v>
      </c>
      <c r="H1590" s="10">
        <f>H1589+D1590*IF(F1590="",0,IF($E1590="D",-1,1))</f>
        <v>2528.2347071803683</v>
      </c>
    </row>
    <row r="1591" spans="1:8" x14ac:dyDescent="0.2">
      <c r="A1591" s="8">
        <v>37466</v>
      </c>
      <c r="B1591" t="s">
        <v>29</v>
      </c>
      <c r="C1591" t="s">
        <v>41</v>
      </c>
      <c r="D1591" s="10">
        <v>1098</v>
      </c>
      <c r="E1591" s="6" t="s">
        <v>4</v>
      </c>
      <c r="F1591" s="8">
        <v>37467</v>
      </c>
      <c r="G1591" s="10">
        <f>G1590+D1591*IF($E1591="D",-1,1)</f>
        <v>3626.2347071803683</v>
      </c>
      <c r="H1591" s="10">
        <f>H1590+D1591*IF(F1591="",0,IF($E1591="D",-1,1))</f>
        <v>3626.2347071803683</v>
      </c>
    </row>
    <row r="1592" spans="1:8" x14ac:dyDescent="0.2">
      <c r="A1592" s="8">
        <v>37466</v>
      </c>
      <c r="B1592" t="s">
        <v>34</v>
      </c>
      <c r="C1592" t="s">
        <v>41</v>
      </c>
      <c r="D1592" s="10">
        <v>215.208</v>
      </c>
      <c r="E1592" s="6" t="s">
        <v>4</v>
      </c>
      <c r="F1592" s="8">
        <v>37467</v>
      </c>
      <c r="G1592" s="10">
        <f>G1591+D1592*IF($E1592="D",-1,1)</f>
        <v>3841.4427071803684</v>
      </c>
      <c r="H1592" s="10">
        <f>H1591+D1592*IF(F1592="",0,IF($E1592="D",-1,1))</f>
        <v>3841.4427071803684</v>
      </c>
    </row>
    <row r="1593" spans="1:8" x14ac:dyDescent="0.2">
      <c r="A1593" s="8">
        <v>37467</v>
      </c>
      <c r="B1593" t="s">
        <v>28</v>
      </c>
      <c r="C1593" t="s">
        <v>41</v>
      </c>
      <c r="D1593" s="10">
        <v>11.84</v>
      </c>
      <c r="E1593" s="6" t="s">
        <v>7</v>
      </c>
      <c r="F1593" s="8">
        <v>37467</v>
      </c>
      <c r="G1593" s="10">
        <f>G1592+D1593*IF($E1593="D",-1,1)</f>
        <v>3829.6027071803683</v>
      </c>
      <c r="H1593" s="10">
        <f>H1592+D1593*IF(F1593="",0,IF($E1593="D",-1,1))</f>
        <v>3829.6027071803683</v>
      </c>
    </row>
    <row r="1594" spans="1:8" x14ac:dyDescent="0.2">
      <c r="A1594" s="8">
        <v>37468</v>
      </c>
      <c r="B1594" t="s">
        <v>32</v>
      </c>
      <c r="C1594" t="s">
        <v>41</v>
      </c>
      <c r="D1594" s="10">
        <v>384.89</v>
      </c>
      <c r="E1594" s="6" t="s">
        <v>7</v>
      </c>
      <c r="F1594" s="8">
        <v>37467</v>
      </c>
      <c r="G1594" s="10">
        <f>G1593+D1594*IF($E1594="D",-1,1)</f>
        <v>3444.7127071803684</v>
      </c>
      <c r="H1594" s="10">
        <f>H1593+D1594*IF(F1594="",0,IF($E1594="D",-1,1))</f>
        <v>3444.7127071803684</v>
      </c>
    </row>
    <row r="1595" spans="1:8" x14ac:dyDescent="0.2">
      <c r="A1595" s="8">
        <v>37452</v>
      </c>
      <c r="B1595" t="s">
        <v>25</v>
      </c>
      <c r="C1595" t="s">
        <v>41</v>
      </c>
      <c r="D1595" s="10">
        <v>21.61</v>
      </c>
      <c r="E1595" s="6" t="s">
        <v>7</v>
      </c>
      <c r="F1595" s="8">
        <v>37468</v>
      </c>
      <c r="G1595" s="10">
        <f>G1594+D1595*IF($E1595="D",-1,1)</f>
        <v>3423.1027071803683</v>
      </c>
      <c r="H1595" s="10">
        <f>H1594+D1595*IF(F1595="",0,IF($E1595="D",-1,1))</f>
        <v>3423.1027071803683</v>
      </c>
    </row>
    <row r="1596" spans="1:8" x14ac:dyDescent="0.2">
      <c r="A1596" s="8">
        <v>37452</v>
      </c>
      <c r="B1596" t="s">
        <v>11</v>
      </c>
      <c r="C1596" t="s">
        <v>41</v>
      </c>
      <c r="D1596" s="10">
        <v>28.34</v>
      </c>
      <c r="E1596" s="6" t="s">
        <v>7</v>
      </c>
      <c r="F1596" s="8">
        <v>37468</v>
      </c>
      <c r="G1596" s="10">
        <f>G1595+D1596*IF($E1596="D",-1,1)</f>
        <v>3394.7627071803681</v>
      </c>
      <c r="H1596" s="10">
        <f>H1595+D1596*IF(F1596="",0,IF($E1596="D",-1,1))</f>
        <v>3394.7627071803681</v>
      </c>
    </row>
    <row r="1597" spans="1:8" x14ac:dyDescent="0.2">
      <c r="A1597" s="8">
        <v>37452</v>
      </c>
      <c r="B1597" t="s">
        <v>13</v>
      </c>
      <c r="C1597" t="s">
        <v>41</v>
      </c>
      <c r="D1597" s="10">
        <v>65.22</v>
      </c>
      <c r="E1597" s="6" t="s">
        <v>7</v>
      </c>
      <c r="F1597" s="8">
        <v>37468</v>
      </c>
      <c r="G1597" s="10">
        <f>G1596+D1597*IF($E1597="D",-1,1)</f>
        <v>3329.5427071803683</v>
      </c>
      <c r="H1597" s="10">
        <f>H1596+D1597*IF(F1597="",0,IF($E1597="D",-1,1))</f>
        <v>3329.5427071803683</v>
      </c>
    </row>
    <row r="1598" spans="1:8" x14ac:dyDescent="0.2">
      <c r="A1598" s="8">
        <v>37452</v>
      </c>
      <c r="B1598" t="s">
        <v>9</v>
      </c>
      <c r="C1598" t="s">
        <v>41</v>
      </c>
      <c r="D1598" s="10">
        <v>22.58</v>
      </c>
      <c r="E1598" s="6" t="s">
        <v>7</v>
      </c>
      <c r="F1598" s="8">
        <v>37468</v>
      </c>
      <c r="G1598" s="10">
        <f>G1597+D1598*IF($E1598="D",-1,1)</f>
        <v>3306.9627071803684</v>
      </c>
      <c r="H1598" s="10">
        <f>H1597+D1598*IF(F1598="",0,IF($E1598="D",-1,1))</f>
        <v>3306.9627071803684</v>
      </c>
    </row>
    <row r="1599" spans="1:8" x14ac:dyDescent="0.2">
      <c r="A1599" s="8">
        <v>37469</v>
      </c>
      <c r="B1599" t="s">
        <v>28</v>
      </c>
      <c r="C1599" t="s">
        <v>41</v>
      </c>
      <c r="D1599" s="10">
        <v>10.23</v>
      </c>
      <c r="E1599" s="6" t="s">
        <v>7</v>
      </c>
      <c r="F1599" s="8">
        <v>37469</v>
      </c>
      <c r="G1599" s="10">
        <f>G1598+D1599*IF($E1599="D",-1,1)</f>
        <v>3296.7327071803684</v>
      </c>
      <c r="H1599" s="10">
        <f>H1598+D1599*IF(F1599="",0,IF($E1599="D",-1,1))</f>
        <v>3296.7327071803684</v>
      </c>
    </row>
    <row r="1600" spans="1:8" x14ac:dyDescent="0.2">
      <c r="A1600" s="8">
        <v>37469</v>
      </c>
      <c r="B1600" t="s">
        <v>9</v>
      </c>
      <c r="C1600" t="s">
        <v>41</v>
      </c>
      <c r="D1600" s="10">
        <v>2.0099999999999998</v>
      </c>
      <c r="E1600" s="6" t="s">
        <v>7</v>
      </c>
      <c r="F1600" s="8">
        <v>37469</v>
      </c>
      <c r="G1600" s="10">
        <f>G1599+D1600*IF($E1600="D",-1,1)</f>
        <v>3294.7227071803682</v>
      </c>
      <c r="H1600" s="10">
        <f>H1599+D1600*IF(F1600="",0,IF($E1600="D",-1,1))</f>
        <v>3294.7227071803682</v>
      </c>
    </row>
    <row r="1601" spans="1:8" x14ac:dyDescent="0.2">
      <c r="A1601" s="8">
        <v>37463</v>
      </c>
      <c r="B1601" t="s">
        <v>11</v>
      </c>
      <c r="C1601" t="s">
        <v>41</v>
      </c>
      <c r="D1601" s="10">
        <v>146</v>
      </c>
      <c r="E1601" s="6" t="s">
        <v>7</v>
      </c>
      <c r="F1601" s="8">
        <v>37471</v>
      </c>
      <c r="G1601" s="10">
        <f>G1600+D1601*IF($E1601="D",-1,1)</f>
        <v>3148.7227071803682</v>
      </c>
      <c r="H1601" s="10">
        <f>H1600+D1601*IF(F1601="",0,IF($E1601="D",-1,1))</f>
        <v>3148.7227071803682</v>
      </c>
    </row>
    <row r="1602" spans="1:8" x14ac:dyDescent="0.2">
      <c r="A1602" s="8">
        <v>37463</v>
      </c>
      <c r="B1602" t="s">
        <v>9</v>
      </c>
      <c r="C1602" t="s">
        <v>41</v>
      </c>
      <c r="D1602" s="10">
        <v>8.0299999999999994</v>
      </c>
      <c r="E1602" s="6" t="s">
        <v>7</v>
      </c>
      <c r="F1602" s="8">
        <v>37471</v>
      </c>
      <c r="G1602" s="10">
        <f>G1601+D1602*IF($E1602="D",-1,1)</f>
        <v>3140.692707180368</v>
      </c>
      <c r="H1602" s="10">
        <f>H1601+D1602*IF(F1602="",0,IF($E1602="D",-1,1))</f>
        <v>3140.692707180368</v>
      </c>
    </row>
    <row r="1603" spans="1:8" x14ac:dyDescent="0.2">
      <c r="A1603" s="8">
        <v>37469</v>
      </c>
      <c r="B1603" s="7" t="s">
        <v>30</v>
      </c>
      <c r="C1603" t="s">
        <v>41</v>
      </c>
      <c r="D1603" s="10">
        <v>147.01</v>
      </c>
      <c r="E1603" s="6" t="s">
        <v>7</v>
      </c>
      <c r="F1603" s="15">
        <v>37472</v>
      </c>
      <c r="G1603" s="10">
        <f>G1602+D1603*IF($E1603="D",-1,1)</f>
        <v>2993.6827071803682</v>
      </c>
      <c r="H1603" s="10">
        <f>H1602+D1603*IF(F1603="",0,IF($E1603="D",-1,1))</f>
        <v>2993.6827071803682</v>
      </c>
    </row>
    <row r="1604" spans="1:8" x14ac:dyDescent="0.2">
      <c r="A1604" s="8">
        <v>37469</v>
      </c>
      <c r="B1604" s="7" t="s">
        <v>9</v>
      </c>
      <c r="C1604" t="s">
        <v>41</v>
      </c>
      <c r="D1604" s="10">
        <v>34.92</v>
      </c>
      <c r="E1604" s="6" t="s">
        <v>7</v>
      </c>
      <c r="F1604" s="15">
        <v>37472</v>
      </c>
      <c r="G1604" s="10">
        <f>G1603+D1604*IF($E1604="D",-1,1)</f>
        <v>2958.7627071803681</v>
      </c>
      <c r="H1604" s="10">
        <f>H1603+D1604*IF(F1604="",0,IF($E1604="D",-1,1))</f>
        <v>2958.7627071803681</v>
      </c>
    </row>
    <row r="1605" spans="1:8" x14ac:dyDescent="0.2">
      <c r="A1605" s="8">
        <v>37469</v>
      </c>
      <c r="B1605" s="7" t="s">
        <v>27</v>
      </c>
      <c r="C1605" t="s">
        <v>41</v>
      </c>
      <c r="D1605" s="10">
        <v>31.15</v>
      </c>
      <c r="E1605" s="6" t="s">
        <v>7</v>
      </c>
      <c r="F1605" s="15">
        <v>37472</v>
      </c>
      <c r="G1605" s="10">
        <f>G1604+D1605*IF($E1605="D",-1,1)</f>
        <v>2927.612707180368</v>
      </c>
      <c r="H1605" s="10">
        <f>H1604+D1605*IF(F1605="",0,IF($E1605="D",-1,1))</f>
        <v>2927.612707180368</v>
      </c>
    </row>
    <row r="1606" spans="1:8" x14ac:dyDescent="0.2">
      <c r="A1606" s="8">
        <v>37469</v>
      </c>
      <c r="B1606" s="7" t="s">
        <v>27</v>
      </c>
      <c r="C1606" t="s">
        <v>41</v>
      </c>
      <c r="D1606" s="10">
        <v>4.74</v>
      </c>
      <c r="E1606" s="6" t="s">
        <v>7</v>
      </c>
      <c r="F1606" s="15">
        <v>37472</v>
      </c>
      <c r="G1606" s="10">
        <f>G1605+D1606*IF($E1606="D",-1,1)</f>
        <v>2922.8727071803683</v>
      </c>
      <c r="H1606" s="10">
        <f>H1605+D1606*IF(F1606="",0,IF($E1606="D",-1,1))</f>
        <v>2922.8727071803683</v>
      </c>
    </row>
    <row r="1607" spans="1:8" x14ac:dyDescent="0.2">
      <c r="A1607" s="8">
        <v>37469</v>
      </c>
      <c r="B1607" s="7" t="s">
        <v>30</v>
      </c>
      <c r="C1607" t="s">
        <v>41</v>
      </c>
      <c r="D1607" s="10">
        <v>230.32</v>
      </c>
      <c r="E1607" s="6" t="s">
        <v>7</v>
      </c>
      <c r="F1607" s="15">
        <v>37472</v>
      </c>
      <c r="G1607" s="10">
        <f>G1606+D1607*IF($E1607="D",-1,1)</f>
        <v>2692.5527071803681</v>
      </c>
      <c r="H1607" s="10">
        <f>H1606+D1607*IF(F1607="",0,IF($E1607="D",-1,1))</f>
        <v>2692.5527071803681</v>
      </c>
    </row>
    <row r="1608" spans="1:8" x14ac:dyDescent="0.2">
      <c r="A1608" s="8">
        <v>37469</v>
      </c>
      <c r="B1608" s="7" t="s">
        <v>9</v>
      </c>
      <c r="C1608" t="s">
        <v>41</v>
      </c>
      <c r="D1608" s="10">
        <v>53.09</v>
      </c>
      <c r="E1608" s="6" t="s">
        <v>7</v>
      </c>
      <c r="F1608" s="15">
        <v>37472</v>
      </c>
      <c r="G1608" s="10">
        <f>G1607+D1608*IF($E1608="D",-1,1)</f>
        <v>2639.4627071803679</v>
      </c>
      <c r="H1608" s="10">
        <f>H1607+D1608*IF(F1608="",0,IF($E1608="D",-1,1))</f>
        <v>2639.4627071803679</v>
      </c>
    </row>
    <row r="1609" spans="1:8" x14ac:dyDescent="0.2">
      <c r="A1609" s="8">
        <v>37469</v>
      </c>
      <c r="B1609" s="7" t="s">
        <v>27</v>
      </c>
      <c r="C1609" t="s">
        <v>41</v>
      </c>
      <c r="D1609" s="10">
        <v>40.54</v>
      </c>
      <c r="E1609" s="6" t="s">
        <v>7</v>
      </c>
      <c r="F1609" s="15">
        <v>37472</v>
      </c>
      <c r="G1609" s="10">
        <f>G1608+D1609*IF($E1609="D",-1,1)</f>
        <v>2598.922707180368</v>
      </c>
      <c r="H1609" s="10">
        <f>H1608+D1609*IF(F1609="",0,IF($E1609="D",-1,1))</f>
        <v>2598.922707180368</v>
      </c>
    </row>
    <row r="1610" spans="1:8" x14ac:dyDescent="0.2">
      <c r="A1610" s="8">
        <v>37469</v>
      </c>
      <c r="B1610" s="7" t="s">
        <v>27</v>
      </c>
      <c r="C1610" t="s">
        <v>41</v>
      </c>
      <c r="D1610" s="10">
        <v>7.48</v>
      </c>
      <c r="E1610" s="6" t="s">
        <v>7</v>
      </c>
      <c r="F1610" s="15">
        <v>37472</v>
      </c>
      <c r="G1610" s="10">
        <f>G1609+D1610*IF($E1610="D",-1,1)</f>
        <v>2591.442707180368</v>
      </c>
      <c r="H1610" s="10">
        <f>H1609+D1610*IF(F1610="",0,IF($E1610="D",-1,1))</f>
        <v>2591.442707180368</v>
      </c>
    </row>
    <row r="1611" spans="1:8" x14ac:dyDescent="0.2">
      <c r="A1611" s="8">
        <v>37473</v>
      </c>
      <c r="B1611" t="s">
        <v>32</v>
      </c>
      <c r="C1611" t="s">
        <v>41</v>
      </c>
      <c r="D1611" s="10">
        <v>1803.2</v>
      </c>
      <c r="E1611" s="6" t="s">
        <v>7</v>
      </c>
      <c r="F1611" s="8">
        <v>37472</v>
      </c>
      <c r="G1611" s="10">
        <f>G1610+D1611*IF($E1611="D",-1,1)</f>
        <v>788.24270718036792</v>
      </c>
      <c r="H1611" s="10">
        <f>H1610+D1611*IF(F1611="",0,IF($E1611="D",-1,1))</f>
        <v>788.24270718036792</v>
      </c>
    </row>
    <row r="1612" spans="1:8" x14ac:dyDescent="0.2">
      <c r="A1612" s="8">
        <v>37473</v>
      </c>
      <c r="B1612" t="s">
        <v>14</v>
      </c>
      <c r="C1612" t="s">
        <v>41</v>
      </c>
      <c r="D1612" s="10">
        <v>120</v>
      </c>
      <c r="E1612" s="6" t="s">
        <v>7</v>
      </c>
      <c r="F1612" s="8">
        <v>37473</v>
      </c>
      <c r="G1612" s="10">
        <f>G1611+D1612*IF($E1612="D",-1,1)</f>
        <v>668.24270718036792</v>
      </c>
      <c r="H1612" s="10">
        <f>H1611+D1612*IF(F1612="",0,IF($E1612="D",-1,1))</f>
        <v>668.24270718036792</v>
      </c>
    </row>
    <row r="1613" spans="1:8" x14ac:dyDescent="0.2">
      <c r="A1613" s="8">
        <v>37474</v>
      </c>
      <c r="B1613" t="s">
        <v>32</v>
      </c>
      <c r="C1613" t="s">
        <v>41</v>
      </c>
      <c r="D1613" s="10">
        <v>1000</v>
      </c>
      <c r="E1613" s="6" t="s">
        <v>7</v>
      </c>
      <c r="F1613" s="8">
        <v>37473</v>
      </c>
      <c r="G1613" s="10">
        <f>G1612+D1613*IF($E1613="D",-1,1)</f>
        <v>-331.75729281963208</v>
      </c>
      <c r="H1613" s="10">
        <f>H1612+D1613*IF(F1613="",0,IF($E1613="D",-1,1))</f>
        <v>-331.75729281963208</v>
      </c>
    </row>
    <row r="1614" spans="1:8" x14ac:dyDescent="0.2">
      <c r="A1614" s="8">
        <v>37475</v>
      </c>
      <c r="B1614" t="s">
        <v>32</v>
      </c>
      <c r="C1614" t="s">
        <v>41</v>
      </c>
      <c r="D1614" s="10">
        <v>1249.9100000000001</v>
      </c>
      <c r="E1614" s="6" t="s">
        <v>7</v>
      </c>
      <c r="F1614" s="8">
        <v>37474</v>
      </c>
      <c r="G1614" s="10">
        <f>G1613+D1614*IF($E1614="D",-1,1)</f>
        <v>-1581.6672928196322</v>
      </c>
      <c r="H1614" s="10">
        <f>H1613+D1614*IF(F1614="",0,IF($E1614="D",-1,1))</f>
        <v>-1581.6672928196322</v>
      </c>
    </row>
    <row r="1615" spans="1:8" x14ac:dyDescent="0.2">
      <c r="A1615" s="8">
        <v>37473</v>
      </c>
      <c r="B1615" t="s">
        <v>3</v>
      </c>
      <c r="C1615" t="s">
        <v>41</v>
      </c>
      <c r="D1615" s="10">
        <v>1488.54</v>
      </c>
      <c r="E1615" s="6" t="s">
        <v>4</v>
      </c>
      <c r="F1615" s="8">
        <v>37475</v>
      </c>
      <c r="G1615" s="10">
        <f>G1614+D1615*IF($E1615="D",-1,1)</f>
        <v>-93.127292819632203</v>
      </c>
      <c r="H1615" s="10">
        <f>H1614+D1615*IF(F1615="",0,IF($E1615="D",-1,1))</f>
        <v>-93.127292819632203</v>
      </c>
    </row>
    <row r="1616" spans="1:8" x14ac:dyDescent="0.2">
      <c r="A1616" s="8">
        <v>37475</v>
      </c>
      <c r="B1616" t="s">
        <v>29</v>
      </c>
      <c r="C1616" t="s">
        <v>41</v>
      </c>
      <c r="D1616" s="10">
        <v>656</v>
      </c>
      <c r="E1616" s="6" t="s">
        <v>4</v>
      </c>
      <c r="F1616" s="8">
        <v>37476</v>
      </c>
      <c r="G1616" s="10">
        <f>G1615+D1616*IF($E1616="D",-1,1)</f>
        <v>562.8727071803678</v>
      </c>
      <c r="H1616" s="10">
        <f>H1615+D1616*IF(F1616="",0,IF($E1616="D",-1,1))</f>
        <v>562.8727071803678</v>
      </c>
    </row>
    <row r="1617" spans="1:8" x14ac:dyDescent="0.2">
      <c r="A1617" s="8">
        <v>37475</v>
      </c>
      <c r="B1617" t="s">
        <v>34</v>
      </c>
      <c r="C1617" t="s">
        <v>41</v>
      </c>
      <c r="D1617" s="10">
        <v>128.57599999999999</v>
      </c>
      <c r="E1617" s="6" t="s">
        <v>4</v>
      </c>
      <c r="F1617" s="8">
        <v>37476</v>
      </c>
      <c r="G1617" s="10">
        <f>G1616+D1617*IF($E1617="D",-1,1)</f>
        <v>691.44870718036782</v>
      </c>
      <c r="H1617" s="10">
        <f>H1616+D1617*IF(F1617="",0,IF($E1617="D",-1,1))</f>
        <v>691.44870718036782</v>
      </c>
    </row>
    <row r="1618" spans="1:8" x14ac:dyDescent="0.2">
      <c r="A1618" s="8">
        <v>37473</v>
      </c>
      <c r="B1618" t="s">
        <v>29</v>
      </c>
      <c r="C1618" t="s">
        <v>41</v>
      </c>
      <c r="D1618" s="10">
        <v>1775</v>
      </c>
      <c r="E1618" s="6" t="s">
        <v>4</v>
      </c>
      <c r="F1618" s="8">
        <v>37477</v>
      </c>
      <c r="G1618" s="10">
        <f>G1617+D1618*IF($E1618="D",-1,1)</f>
        <v>2466.4487071803678</v>
      </c>
      <c r="H1618" s="10">
        <f>H1617+D1618*IF(F1618="",0,IF($E1618="D",-1,1))</f>
        <v>2466.4487071803678</v>
      </c>
    </row>
    <row r="1619" spans="1:8" x14ac:dyDescent="0.2">
      <c r="A1619" s="8">
        <v>37473</v>
      </c>
      <c r="B1619" t="s">
        <v>34</v>
      </c>
      <c r="C1619" t="s">
        <v>41</v>
      </c>
      <c r="D1619" s="10">
        <v>347.9</v>
      </c>
      <c r="E1619" s="6" t="s">
        <v>4</v>
      </c>
      <c r="F1619" s="8">
        <v>37477</v>
      </c>
      <c r="G1619" s="10">
        <f>G1618+D1619*IF($E1619="D",-1,1)</f>
        <v>2814.3487071803679</v>
      </c>
      <c r="H1619" s="10">
        <f>H1618+D1619*IF(F1619="",0,IF($E1619="D",-1,1))</f>
        <v>2814.3487071803679</v>
      </c>
    </row>
    <row r="1620" spans="1:8" x14ac:dyDescent="0.2">
      <c r="A1620" s="8">
        <v>37473</v>
      </c>
      <c r="B1620" t="s">
        <v>29</v>
      </c>
      <c r="C1620" t="s">
        <v>41</v>
      </c>
      <c r="D1620" s="10">
        <v>104.57</v>
      </c>
      <c r="E1620" s="6" t="s">
        <v>4</v>
      </c>
      <c r="F1620" s="8">
        <v>37477</v>
      </c>
      <c r="G1620" s="10">
        <f>G1619+D1620*IF($E1620="D",-1,1)</f>
        <v>2918.9187071803681</v>
      </c>
      <c r="H1620" s="10">
        <f>H1619+D1620*IF(F1620="",0,IF($E1620="D",-1,1))</f>
        <v>2918.9187071803681</v>
      </c>
    </row>
    <row r="1621" spans="1:8" x14ac:dyDescent="0.2">
      <c r="A1621" s="8">
        <v>37473</v>
      </c>
      <c r="B1621" t="s">
        <v>34</v>
      </c>
      <c r="C1621" t="s">
        <v>41</v>
      </c>
      <c r="D1621" s="10">
        <v>20.5</v>
      </c>
      <c r="E1621" s="6" t="s">
        <v>4</v>
      </c>
      <c r="F1621" s="8">
        <v>37477</v>
      </c>
      <c r="G1621" s="10">
        <f>G1620+D1621*IF($E1621="D",-1,1)</f>
        <v>2939.4187071803681</v>
      </c>
      <c r="H1621" s="10">
        <f>H1620+D1621*IF(F1621="",0,IF($E1621="D",-1,1))</f>
        <v>2939.4187071803681</v>
      </c>
    </row>
    <row r="1622" spans="1:8" x14ac:dyDescent="0.2">
      <c r="A1622" s="8">
        <v>37477</v>
      </c>
      <c r="B1622" t="s">
        <v>3</v>
      </c>
      <c r="C1622" t="s">
        <v>41</v>
      </c>
      <c r="D1622" s="10">
        <v>1210.21</v>
      </c>
      <c r="E1622" s="6" t="s">
        <v>4</v>
      </c>
      <c r="F1622" s="8">
        <v>37479</v>
      </c>
      <c r="G1622" s="10">
        <f>G1621+D1622*IF($E1622="D",-1,1)</f>
        <v>4149.6287071803681</v>
      </c>
      <c r="H1622" s="10">
        <f>H1621+D1622*IF(F1622="",0,IF($E1622="D",-1,1))</f>
        <v>4149.6287071803681</v>
      </c>
    </row>
    <row r="1623" spans="1:8" x14ac:dyDescent="0.2">
      <c r="A1623" s="8">
        <v>37477</v>
      </c>
      <c r="B1623" t="s">
        <v>3</v>
      </c>
      <c r="C1623" t="s">
        <v>41</v>
      </c>
      <c r="D1623" s="10">
        <v>1858.31</v>
      </c>
      <c r="E1623" s="6" t="s">
        <v>4</v>
      </c>
      <c r="F1623" s="8">
        <v>37479</v>
      </c>
      <c r="G1623" s="10">
        <f>G1622+D1623*IF($E1623="D",-1,1)</f>
        <v>6007.9387071803685</v>
      </c>
      <c r="H1623" s="10">
        <f>H1622+D1623*IF(F1623="",0,IF($E1623="D",-1,1))</f>
        <v>6007.9387071803685</v>
      </c>
    </row>
    <row r="1624" spans="1:8" x14ac:dyDescent="0.2">
      <c r="A1624" s="8">
        <v>37482</v>
      </c>
      <c r="B1624" t="s">
        <v>32</v>
      </c>
      <c r="C1624" t="s">
        <v>41</v>
      </c>
      <c r="D1624" s="10">
        <v>462.98</v>
      </c>
      <c r="E1624" s="6" t="s">
        <v>7</v>
      </c>
      <c r="F1624" s="8">
        <v>37481</v>
      </c>
      <c r="G1624" s="10">
        <f>G1623+D1624*IF($E1624="D",-1,1)</f>
        <v>5544.9587071803689</v>
      </c>
      <c r="H1624" s="10">
        <f>H1623+D1624*IF(F1624="",0,IF($E1624="D",-1,1))</f>
        <v>5544.9587071803689</v>
      </c>
    </row>
    <row r="1625" spans="1:8" x14ac:dyDescent="0.2">
      <c r="A1625" s="8">
        <v>37482</v>
      </c>
      <c r="B1625" t="s">
        <v>32</v>
      </c>
      <c r="C1625" t="s">
        <v>41</v>
      </c>
      <c r="D1625" s="10">
        <v>1000</v>
      </c>
      <c r="E1625" s="6" t="s">
        <v>7</v>
      </c>
      <c r="F1625" s="8">
        <v>37481</v>
      </c>
      <c r="G1625" s="10">
        <f>G1624+D1625*IF($E1625="D",-1,1)</f>
        <v>4544.9587071803689</v>
      </c>
      <c r="H1625" s="10">
        <f>H1624+D1625*IF(F1625="",0,IF($E1625="D",-1,1))</f>
        <v>4544.9587071803689</v>
      </c>
    </row>
    <row r="1626" spans="1:8" x14ac:dyDescent="0.2">
      <c r="A1626" s="8">
        <v>37480</v>
      </c>
      <c r="B1626" t="s">
        <v>21</v>
      </c>
      <c r="C1626" t="s">
        <v>41</v>
      </c>
      <c r="D1626" s="10">
        <v>509.86</v>
      </c>
      <c r="E1626" s="6" t="s">
        <v>7</v>
      </c>
      <c r="F1626" s="8">
        <v>37486</v>
      </c>
      <c r="G1626" s="10">
        <f>G1625+D1626*IF($E1626="D",-1,1)</f>
        <v>4035.0987071803688</v>
      </c>
      <c r="H1626" s="10">
        <f>H1625+D1626*IF(F1626="",0,IF($E1626="D",-1,1))</f>
        <v>4035.0987071803688</v>
      </c>
    </row>
    <row r="1627" spans="1:8" x14ac:dyDescent="0.2">
      <c r="A1627" s="8">
        <v>37480</v>
      </c>
      <c r="B1627" t="s">
        <v>9</v>
      </c>
      <c r="C1627" t="s">
        <v>41</v>
      </c>
      <c r="D1627" s="10">
        <v>99.93</v>
      </c>
      <c r="E1627" s="6" t="s">
        <v>7</v>
      </c>
      <c r="F1627" s="8">
        <v>37486</v>
      </c>
      <c r="G1627" s="10">
        <f>G1626+D1627*IF($E1627="D",-1,1)</f>
        <v>3935.168707180369</v>
      </c>
      <c r="H1627" s="10">
        <f>H1626+D1627*IF(F1627="",0,IF($E1627="D",-1,1))</f>
        <v>3935.168707180369</v>
      </c>
    </row>
    <row r="1628" spans="1:8" x14ac:dyDescent="0.2">
      <c r="A1628" s="8">
        <v>37484</v>
      </c>
      <c r="B1628" t="s">
        <v>3</v>
      </c>
      <c r="C1628" t="s">
        <v>41</v>
      </c>
      <c r="D1628" s="10">
        <v>1289.74</v>
      </c>
      <c r="E1628" s="6" t="s">
        <v>4</v>
      </c>
      <c r="F1628" s="8">
        <v>37486</v>
      </c>
      <c r="G1628" s="10">
        <f>G1627+D1628*IF($E1628="D",-1,1)</f>
        <v>5224.9087071803688</v>
      </c>
      <c r="H1628" s="10">
        <f>H1627+D1628*IF(F1628="",0,IF($E1628="D",-1,1))</f>
        <v>5224.9087071803688</v>
      </c>
    </row>
    <row r="1629" spans="1:8" x14ac:dyDescent="0.2">
      <c r="A1629" s="8">
        <v>37488</v>
      </c>
      <c r="B1629" t="s">
        <v>14</v>
      </c>
      <c r="C1629" t="s">
        <v>41</v>
      </c>
      <c r="D1629" s="10">
        <v>542</v>
      </c>
      <c r="E1629" s="6" t="s">
        <v>7</v>
      </c>
      <c r="F1629" s="15">
        <v>37487</v>
      </c>
      <c r="G1629" s="10">
        <f>G1628+D1629*IF($E1629="D",-1,1)</f>
        <v>4682.9087071803688</v>
      </c>
      <c r="H1629" s="10">
        <f>H1628+D1629*IF(F1629="",0,IF($E1629="D",-1,1))</f>
        <v>4682.9087071803688</v>
      </c>
    </row>
    <row r="1630" spans="1:8" x14ac:dyDescent="0.2">
      <c r="A1630" s="8">
        <v>37486</v>
      </c>
      <c r="B1630" t="s">
        <v>29</v>
      </c>
      <c r="C1630" t="s">
        <v>41</v>
      </c>
      <c r="D1630" s="10">
        <v>2287.79</v>
      </c>
      <c r="E1630" s="6" t="s">
        <v>4</v>
      </c>
      <c r="F1630" s="8">
        <v>37488</v>
      </c>
      <c r="G1630" s="10">
        <f>G1629+D1630*IF($E1630="D",-1,1)</f>
        <v>6970.6987071803687</v>
      </c>
      <c r="H1630" s="10">
        <f>H1629+D1630*IF(F1630="",0,IF($E1630="D",-1,1))</f>
        <v>6970.6987071803687</v>
      </c>
    </row>
    <row r="1631" spans="1:8" x14ac:dyDescent="0.2">
      <c r="A1631" s="8">
        <v>37486</v>
      </c>
      <c r="B1631" t="s">
        <v>34</v>
      </c>
      <c r="C1631" t="s">
        <v>41</v>
      </c>
      <c r="D1631" s="10">
        <v>448.4</v>
      </c>
      <c r="E1631" s="6" t="s">
        <v>4</v>
      </c>
      <c r="F1631" s="8">
        <v>37488</v>
      </c>
      <c r="G1631" s="10">
        <f>G1630+D1631*IF($E1631="D",-1,1)</f>
        <v>7419.0987071803684</v>
      </c>
      <c r="H1631" s="10">
        <f>H1630+D1631*IF(F1631="",0,IF($E1631="D",-1,1))</f>
        <v>7419.0987071803684</v>
      </c>
    </row>
    <row r="1632" spans="1:8" x14ac:dyDescent="0.2">
      <c r="A1632" s="8">
        <v>37484</v>
      </c>
      <c r="B1632" t="s">
        <v>16</v>
      </c>
      <c r="C1632" t="s">
        <v>41</v>
      </c>
      <c r="D1632" s="10">
        <v>-69</v>
      </c>
      <c r="E1632" s="6" t="s">
        <v>7</v>
      </c>
      <c r="F1632" s="8">
        <v>37489</v>
      </c>
      <c r="G1632" s="10">
        <f>G1631+D1632*IF($E1632="D",-1,1)</f>
        <v>7488.0987071803684</v>
      </c>
      <c r="H1632" s="10">
        <f>H1631+D1632*IF(F1632="",0,IF($E1632="D",-1,1))</f>
        <v>7488.0987071803684</v>
      </c>
    </row>
    <row r="1633" spans="1:8" x14ac:dyDescent="0.2">
      <c r="A1633" s="8">
        <v>37483</v>
      </c>
      <c r="B1633" t="s">
        <v>11</v>
      </c>
      <c r="C1633" t="s">
        <v>41</v>
      </c>
      <c r="D1633" s="10">
        <v>24.13</v>
      </c>
      <c r="E1633" s="6" t="s">
        <v>7</v>
      </c>
      <c r="F1633" s="8">
        <v>37498</v>
      </c>
      <c r="G1633" s="10">
        <f>G1632+D1633*IF($E1633="D",-1,1)</f>
        <v>7463.9687071803683</v>
      </c>
      <c r="H1633" s="10">
        <f>H1632+D1633*IF(F1633="",0,IF($E1633="D",-1,1))</f>
        <v>7463.9687071803683</v>
      </c>
    </row>
    <row r="1634" spans="1:8" x14ac:dyDescent="0.2">
      <c r="A1634" s="8">
        <v>37483</v>
      </c>
      <c r="B1634" t="s">
        <v>13</v>
      </c>
      <c r="C1634" t="s">
        <v>41</v>
      </c>
      <c r="D1634" s="10">
        <v>62.44</v>
      </c>
      <c r="E1634" s="6" t="s">
        <v>7</v>
      </c>
      <c r="F1634" s="8">
        <v>37498</v>
      </c>
      <c r="G1634" s="10">
        <f>G1633+D1634*IF($E1634="D",-1,1)</f>
        <v>7401.5287071803687</v>
      </c>
      <c r="H1634" s="10">
        <f>H1633+D1634*IF(F1634="",0,IF($E1634="D",-1,1))</f>
        <v>7401.5287071803687</v>
      </c>
    </row>
    <row r="1635" spans="1:8" x14ac:dyDescent="0.2">
      <c r="A1635" s="8">
        <v>37483</v>
      </c>
      <c r="B1635" t="s">
        <v>9</v>
      </c>
      <c r="C1635" t="s">
        <v>41</v>
      </c>
      <c r="D1635" s="10">
        <v>16.96</v>
      </c>
      <c r="E1635" s="6" t="s">
        <v>7</v>
      </c>
      <c r="F1635" s="8">
        <v>37498</v>
      </c>
      <c r="G1635" s="10">
        <f>G1634+D1635*IF($E1635="D",-1,1)</f>
        <v>7384.5687071803686</v>
      </c>
      <c r="H1635" s="10">
        <f>H1634+D1635*IF(F1635="",0,IF($E1635="D",-1,1))</f>
        <v>7384.5687071803686</v>
      </c>
    </row>
    <row r="1636" spans="1:8" x14ac:dyDescent="0.2">
      <c r="A1636" s="8">
        <v>37484</v>
      </c>
      <c r="B1636" t="s">
        <v>11</v>
      </c>
      <c r="C1636" t="s">
        <v>41</v>
      </c>
      <c r="D1636" s="10">
        <v>59.69</v>
      </c>
      <c r="E1636" s="6" t="s">
        <v>7</v>
      </c>
      <c r="F1636" s="8">
        <v>37500</v>
      </c>
      <c r="G1636" s="10">
        <f>G1635+D1636*IF($E1636="D",-1,1)</f>
        <v>7324.878707180369</v>
      </c>
      <c r="H1636" s="10">
        <f>H1635+D1636*IF(F1636="",0,IF($E1636="D",-1,1))</f>
        <v>7324.878707180369</v>
      </c>
    </row>
    <row r="1637" spans="1:8" x14ac:dyDescent="0.2">
      <c r="A1637" s="8">
        <v>37484</v>
      </c>
      <c r="B1637" t="s">
        <v>9</v>
      </c>
      <c r="C1637" t="s">
        <v>41</v>
      </c>
      <c r="D1637" s="10">
        <v>11.72</v>
      </c>
      <c r="E1637" s="6" t="s">
        <v>7</v>
      </c>
      <c r="F1637" s="8">
        <v>37500</v>
      </c>
      <c r="G1637" s="10">
        <f>G1636+D1637*IF($E1637="D",-1,1)</f>
        <v>7313.1587071803688</v>
      </c>
      <c r="H1637" s="10">
        <f>H1636+D1637*IF(F1637="",0,IF($E1637="D",-1,1))</f>
        <v>7313.1587071803688</v>
      </c>
    </row>
    <row r="1638" spans="1:8" x14ac:dyDescent="0.2">
      <c r="A1638" s="8">
        <v>37501</v>
      </c>
      <c r="B1638" t="s">
        <v>22</v>
      </c>
      <c r="C1638" t="s">
        <v>41</v>
      </c>
      <c r="D1638" s="10">
        <v>20</v>
      </c>
      <c r="E1638" s="6" t="s">
        <v>7</v>
      </c>
      <c r="F1638" s="8">
        <v>37500</v>
      </c>
      <c r="G1638" s="10">
        <f>G1637+D1638*IF($E1638="D",-1,1)</f>
        <v>7293.1587071803688</v>
      </c>
      <c r="H1638" s="10">
        <f>H1637+D1638*IF(F1638="",0,IF($E1638="D",-1,1))</f>
        <v>7293.1587071803688</v>
      </c>
    </row>
    <row r="1639" spans="1:8" x14ac:dyDescent="0.2">
      <c r="A1639" s="8">
        <v>37501</v>
      </c>
      <c r="B1639" t="s">
        <v>20</v>
      </c>
      <c r="C1639" t="s">
        <v>41</v>
      </c>
      <c r="D1639" s="10">
        <v>20</v>
      </c>
      <c r="E1639" s="6" t="s">
        <v>4</v>
      </c>
      <c r="F1639" s="8">
        <v>37501</v>
      </c>
      <c r="G1639" s="10">
        <f>G1638+D1639*IF($E1639="D",-1,1)</f>
        <v>7313.1587071803688</v>
      </c>
      <c r="H1639" s="10">
        <f>H1638+D1639*IF(F1639="",0,IF($E1639="D",-1,1))</f>
        <v>7313.1587071803688</v>
      </c>
    </row>
    <row r="1640" spans="1:8" x14ac:dyDescent="0.2">
      <c r="A1640" s="8">
        <v>37501</v>
      </c>
      <c r="B1640" t="s">
        <v>28</v>
      </c>
      <c r="C1640" t="s">
        <v>41</v>
      </c>
      <c r="D1640" s="10">
        <v>10.23</v>
      </c>
      <c r="E1640" s="6" t="s">
        <v>7</v>
      </c>
      <c r="F1640" s="8">
        <v>37501</v>
      </c>
      <c r="G1640" s="10">
        <f>G1639+D1640*IF($E1640="D",-1,1)</f>
        <v>7302.9287071803692</v>
      </c>
      <c r="H1640" s="10">
        <f>H1639+D1640*IF(F1640="",0,IF($E1640="D",-1,1))</f>
        <v>7302.9287071803692</v>
      </c>
    </row>
    <row r="1641" spans="1:8" x14ac:dyDescent="0.2">
      <c r="A1641" s="8">
        <v>37501</v>
      </c>
      <c r="B1641" t="s">
        <v>9</v>
      </c>
      <c r="C1641" t="s">
        <v>41</v>
      </c>
      <c r="D1641" s="10">
        <v>2.0099999999999998</v>
      </c>
      <c r="E1641" s="6" t="s">
        <v>7</v>
      </c>
      <c r="F1641" s="8">
        <v>37501</v>
      </c>
      <c r="G1641" s="10">
        <f>G1640+D1641*IF($E1641="D",-1,1)</f>
        <v>7300.918707180369</v>
      </c>
      <c r="H1641" s="10">
        <f>H1640+D1641*IF(F1641="",0,IF($E1641="D",-1,1))</f>
        <v>7300.918707180369</v>
      </c>
    </row>
    <row r="1642" spans="1:8" x14ac:dyDescent="0.2">
      <c r="A1642" s="8">
        <v>37504</v>
      </c>
      <c r="B1642" t="s">
        <v>14</v>
      </c>
      <c r="C1642" t="s">
        <v>41</v>
      </c>
      <c r="D1642" s="10">
        <v>120</v>
      </c>
      <c r="E1642" s="6" t="s">
        <v>7</v>
      </c>
      <c r="F1642" s="8">
        <v>37503</v>
      </c>
      <c r="G1642" s="10">
        <f>G1641+D1642*IF($E1642="D",-1,1)</f>
        <v>7180.918707180369</v>
      </c>
      <c r="H1642" s="10">
        <f>H1641+D1642*IF(F1642="",0,IF($E1642="D",-1,1))</f>
        <v>7180.918707180369</v>
      </c>
    </row>
    <row r="1643" spans="1:8" x14ac:dyDescent="0.2">
      <c r="A1643" s="8">
        <v>37500</v>
      </c>
      <c r="B1643" s="7" t="s">
        <v>30</v>
      </c>
      <c r="C1643" t="s">
        <v>41</v>
      </c>
      <c r="D1643" s="10">
        <v>147.01</v>
      </c>
      <c r="E1643" s="6" t="s">
        <v>7</v>
      </c>
      <c r="F1643" s="15">
        <v>37504</v>
      </c>
      <c r="G1643" s="10">
        <f>G1642+D1643*IF($E1643="D",-1,1)</f>
        <v>7033.9087071803688</v>
      </c>
      <c r="H1643" s="10">
        <f>H1642+D1643*IF(F1643="",0,IF($E1643="D",-1,1))</f>
        <v>7033.9087071803688</v>
      </c>
    </row>
    <row r="1644" spans="1:8" x14ac:dyDescent="0.2">
      <c r="A1644" s="8">
        <v>37500</v>
      </c>
      <c r="B1644" s="7" t="s">
        <v>9</v>
      </c>
      <c r="C1644" t="s">
        <v>41</v>
      </c>
      <c r="D1644" s="10">
        <v>34.92</v>
      </c>
      <c r="E1644" s="6" t="s">
        <v>7</v>
      </c>
      <c r="F1644" s="15">
        <v>37504</v>
      </c>
      <c r="G1644" s="10">
        <f>G1643+D1644*IF($E1644="D",-1,1)</f>
        <v>6998.9887071803687</v>
      </c>
      <c r="H1644" s="10">
        <f>H1643+D1644*IF(F1644="",0,IF($E1644="D",-1,1))</f>
        <v>6998.9887071803687</v>
      </c>
    </row>
    <row r="1645" spans="1:8" x14ac:dyDescent="0.2">
      <c r="A1645" s="8">
        <v>37500</v>
      </c>
      <c r="B1645" s="7" t="s">
        <v>27</v>
      </c>
      <c r="C1645" t="s">
        <v>41</v>
      </c>
      <c r="D1645" s="10">
        <v>31.15</v>
      </c>
      <c r="E1645" s="6" t="s">
        <v>7</v>
      </c>
      <c r="F1645" s="15">
        <v>37504</v>
      </c>
      <c r="G1645" s="10">
        <f>G1644+D1645*IF($E1645="D",-1,1)</f>
        <v>6967.8387071803691</v>
      </c>
      <c r="H1645" s="10">
        <f>H1644+D1645*IF(F1645="",0,IF($E1645="D",-1,1))</f>
        <v>6967.8387071803691</v>
      </c>
    </row>
    <row r="1646" spans="1:8" x14ac:dyDescent="0.2">
      <c r="A1646" s="8">
        <v>37500</v>
      </c>
      <c r="B1646" s="7" t="s">
        <v>27</v>
      </c>
      <c r="C1646" t="s">
        <v>41</v>
      </c>
      <c r="D1646" s="10">
        <v>4.74</v>
      </c>
      <c r="E1646" s="6" t="s">
        <v>7</v>
      </c>
      <c r="F1646" s="15">
        <v>37504</v>
      </c>
      <c r="G1646" s="10">
        <f>G1645+D1646*IF($E1646="D",-1,1)</f>
        <v>6963.0987071803693</v>
      </c>
      <c r="H1646" s="10">
        <f>H1645+D1646*IF(F1646="",0,IF($E1646="D",-1,1))</f>
        <v>6963.0987071803693</v>
      </c>
    </row>
    <row r="1647" spans="1:8" x14ac:dyDescent="0.2">
      <c r="A1647" s="8">
        <v>37500</v>
      </c>
      <c r="B1647" s="7" t="s">
        <v>30</v>
      </c>
      <c r="C1647" t="s">
        <v>41</v>
      </c>
      <c r="D1647" s="10">
        <v>230.32</v>
      </c>
      <c r="E1647" s="6" t="s">
        <v>7</v>
      </c>
      <c r="F1647" s="15">
        <v>37504</v>
      </c>
      <c r="G1647" s="10">
        <f>G1646+D1647*IF($E1647="D",-1,1)</f>
        <v>6732.7787071803696</v>
      </c>
      <c r="H1647" s="10">
        <f>H1646+D1647*IF(F1647="",0,IF($E1647="D",-1,1))</f>
        <v>6732.7787071803696</v>
      </c>
    </row>
    <row r="1648" spans="1:8" x14ac:dyDescent="0.2">
      <c r="A1648" s="8">
        <v>37500</v>
      </c>
      <c r="B1648" s="7" t="s">
        <v>9</v>
      </c>
      <c r="C1648" t="s">
        <v>41</v>
      </c>
      <c r="D1648" s="10">
        <v>53.09</v>
      </c>
      <c r="E1648" s="6" t="s">
        <v>7</v>
      </c>
      <c r="F1648" s="15">
        <v>37504</v>
      </c>
      <c r="G1648" s="10">
        <f>G1647+D1648*IF($E1648="D",-1,1)</f>
        <v>6679.6887071803694</v>
      </c>
      <c r="H1648" s="10">
        <f>H1647+D1648*IF(F1648="",0,IF($E1648="D",-1,1))</f>
        <v>6679.6887071803694</v>
      </c>
    </row>
    <row r="1649" spans="1:8" x14ac:dyDescent="0.2">
      <c r="A1649" s="8">
        <v>37500</v>
      </c>
      <c r="B1649" s="7" t="s">
        <v>27</v>
      </c>
      <c r="C1649" t="s">
        <v>41</v>
      </c>
      <c r="D1649" s="10">
        <v>40.54</v>
      </c>
      <c r="E1649" s="6" t="s">
        <v>7</v>
      </c>
      <c r="F1649" s="15">
        <v>37504</v>
      </c>
      <c r="G1649" s="10">
        <f>G1648+D1649*IF($E1649="D",-1,1)</f>
        <v>6639.1487071803695</v>
      </c>
      <c r="H1649" s="10">
        <f>H1648+D1649*IF(F1649="",0,IF($E1649="D",-1,1))</f>
        <v>6639.1487071803695</v>
      </c>
    </row>
    <row r="1650" spans="1:8" x14ac:dyDescent="0.2">
      <c r="A1650" s="8">
        <v>37500</v>
      </c>
      <c r="B1650" s="7" t="s">
        <v>27</v>
      </c>
      <c r="C1650" t="s">
        <v>41</v>
      </c>
      <c r="D1650" s="10">
        <v>7.48</v>
      </c>
      <c r="E1650" s="6" t="s">
        <v>7</v>
      </c>
      <c r="F1650" s="15">
        <v>37504</v>
      </c>
      <c r="G1650" s="10">
        <f>G1649+D1650*IF($E1650="D",-1,1)</f>
        <v>6631.6687071803699</v>
      </c>
      <c r="H1650" s="10">
        <f>H1649+D1650*IF(F1650="",0,IF($E1650="D",-1,1))</f>
        <v>6631.6687071803699</v>
      </c>
    </row>
    <row r="1651" spans="1:8" x14ac:dyDescent="0.2">
      <c r="A1651" s="8">
        <v>37484</v>
      </c>
      <c r="B1651" t="s">
        <v>11</v>
      </c>
      <c r="C1651" t="s">
        <v>41</v>
      </c>
      <c r="D1651" s="10">
        <v>37.840000000000003</v>
      </c>
      <c r="E1651" s="6" t="s">
        <v>7</v>
      </c>
      <c r="F1651" s="8">
        <v>37507</v>
      </c>
      <c r="G1651" s="10">
        <f>G1650+D1651*IF($E1651="D",-1,1)</f>
        <v>6593.8287071803697</v>
      </c>
      <c r="H1651" s="10">
        <f>H1650+D1651*IF(F1651="",0,IF($E1651="D",-1,1))</f>
        <v>6593.8287071803697</v>
      </c>
    </row>
    <row r="1652" spans="1:8" x14ac:dyDescent="0.2">
      <c r="A1652" s="8">
        <v>37484</v>
      </c>
      <c r="B1652" t="s">
        <v>9</v>
      </c>
      <c r="C1652" t="s">
        <v>41</v>
      </c>
      <c r="D1652" s="10">
        <v>7.42</v>
      </c>
      <c r="E1652" s="6" t="s">
        <v>7</v>
      </c>
      <c r="F1652" s="8">
        <v>37507</v>
      </c>
      <c r="G1652" s="10">
        <f>G1651+D1652*IF($E1652="D",-1,1)</f>
        <v>6586.4087071803697</v>
      </c>
      <c r="H1652" s="10">
        <f>H1651+D1652*IF(F1652="",0,IF($E1652="D",-1,1))</f>
        <v>6586.4087071803697</v>
      </c>
    </row>
    <row r="1653" spans="1:8" x14ac:dyDescent="0.2">
      <c r="A1653" s="8">
        <v>37508</v>
      </c>
      <c r="B1653" t="s">
        <v>29</v>
      </c>
      <c r="C1653" t="s">
        <v>41</v>
      </c>
      <c r="D1653" s="10">
        <v>656</v>
      </c>
      <c r="E1653" s="6" t="s">
        <v>4</v>
      </c>
      <c r="F1653" s="8">
        <v>37509</v>
      </c>
      <c r="G1653" s="10">
        <f>G1652+D1653*IF($E1653="D",-1,1)</f>
        <v>7242.4087071803697</v>
      </c>
      <c r="H1653" s="10">
        <f>H1652+D1653*IF(F1653="",0,IF($E1653="D",-1,1))</f>
        <v>7242.4087071803697</v>
      </c>
    </row>
    <row r="1654" spans="1:8" x14ac:dyDescent="0.2">
      <c r="A1654" s="8">
        <v>37508</v>
      </c>
      <c r="B1654" t="s">
        <v>34</v>
      </c>
      <c r="C1654" t="s">
        <v>41</v>
      </c>
      <c r="D1654" s="10">
        <v>128.57599999999999</v>
      </c>
      <c r="E1654" s="6" t="s">
        <v>4</v>
      </c>
      <c r="F1654" s="8">
        <v>37509</v>
      </c>
      <c r="G1654" s="10">
        <f>G1653+D1654*IF($E1654="D",-1,1)</f>
        <v>7370.9847071803697</v>
      </c>
      <c r="H1654" s="10">
        <f>H1653+D1654*IF(F1654="",0,IF($E1654="D",-1,1))</f>
        <v>7370.9847071803697</v>
      </c>
    </row>
    <row r="1655" spans="1:8" x14ac:dyDescent="0.2">
      <c r="A1655" s="8">
        <v>37459</v>
      </c>
      <c r="B1655" t="s">
        <v>29</v>
      </c>
      <c r="C1655" t="s">
        <v>41</v>
      </c>
      <c r="D1655" s="10">
        <v>900.00000000000011</v>
      </c>
      <c r="E1655" s="6" t="s">
        <v>4</v>
      </c>
      <c r="F1655" s="8">
        <v>37513</v>
      </c>
      <c r="G1655" s="10">
        <f>G1654+D1655*IF($E1655="D",-1,1)</f>
        <v>8270.9847071803706</v>
      </c>
      <c r="H1655" s="10">
        <f>H1654+D1655*IF(F1655="",0,IF($E1655="D",-1,1))</f>
        <v>8270.9847071803706</v>
      </c>
    </row>
    <row r="1656" spans="1:8" x14ac:dyDescent="0.2">
      <c r="A1656" s="8">
        <v>37459</v>
      </c>
      <c r="B1656" t="s">
        <v>34</v>
      </c>
      <c r="C1656" t="s">
        <v>41</v>
      </c>
      <c r="D1656" s="10">
        <v>176.4</v>
      </c>
      <c r="E1656" s="6" t="s">
        <v>4</v>
      </c>
      <c r="F1656" s="8">
        <v>37513</v>
      </c>
      <c r="G1656" s="10">
        <f>G1655+D1656*IF($E1656="D",-1,1)</f>
        <v>8447.3847071803702</v>
      </c>
      <c r="H1656" s="10">
        <f>H1655+D1656*IF(F1656="",0,IF($E1656="D",-1,1))</f>
        <v>8447.3847071803702</v>
      </c>
    </row>
    <row r="1657" spans="1:8" x14ac:dyDescent="0.2">
      <c r="A1657" s="8">
        <v>37515</v>
      </c>
      <c r="B1657" s="7" t="s">
        <v>32</v>
      </c>
      <c r="C1657" t="s">
        <v>41</v>
      </c>
      <c r="D1657" s="10">
        <v>2000</v>
      </c>
      <c r="E1657" s="6" t="s">
        <v>7</v>
      </c>
      <c r="F1657" s="8">
        <v>37514</v>
      </c>
      <c r="G1657" s="10">
        <f>G1656+D1657*IF($E1657="D",-1,1)</f>
        <v>6447.3847071803702</v>
      </c>
      <c r="H1657" s="10">
        <f>H1656+D1657*IF(F1657="",0,IF($E1657="D",-1,1))</f>
        <v>6447.3847071803702</v>
      </c>
    </row>
    <row r="1658" spans="1:8" x14ac:dyDescent="0.2">
      <c r="A1658" s="8">
        <v>37515</v>
      </c>
      <c r="B1658" s="7" t="s">
        <v>32</v>
      </c>
      <c r="C1658" t="s">
        <v>41</v>
      </c>
      <c r="D1658" s="10">
        <v>200</v>
      </c>
      <c r="E1658" s="6" t="s">
        <v>7</v>
      </c>
      <c r="F1658" s="8">
        <v>37515</v>
      </c>
      <c r="G1658" s="10">
        <f>G1657+D1658*IF($E1658="D",-1,1)</f>
        <v>6247.3847071803702</v>
      </c>
      <c r="H1658" s="10">
        <f>H1657+D1658*IF(F1658="",0,IF($E1658="D",-1,1))</f>
        <v>6247.3847071803702</v>
      </c>
    </row>
    <row r="1659" spans="1:8" x14ac:dyDescent="0.2">
      <c r="A1659" s="8">
        <v>37515</v>
      </c>
      <c r="B1659" t="s">
        <v>13</v>
      </c>
      <c r="C1659" t="s">
        <v>41</v>
      </c>
      <c r="D1659" s="10">
        <v>12.54</v>
      </c>
      <c r="E1659" s="6" t="s">
        <v>7</v>
      </c>
      <c r="F1659" s="8">
        <v>37516</v>
      </c>
      <c r="G1659" s="10">
        <f>G1658+D1659*IF($E1659="D",-1,1)</f>
        <v>6234.8447071803703</v>
      </c>
      <c r="H1659" s="10">
        <f>H1658+D1659*IF(F1659="",0,IF($E1659="D",-1,1))</f>
        <v>6234.8447071803703</v>
      </c>
    </row>
    <row r="1660" spans="1:8" x14ac:dyDescent="0.2">
      <c r="A1660" s="8">
        <v>37515</v>
      </c>
      <c r="B1660" s="7" t="s">
        <v>9</v>
      </c>
      <c r="C1660" t="s">
        <v>41</v>
      </c>
      <c r="D1660" s="10">
        <v>2.46</v>
      </c>
      <c r="E1660" s="6" t="s">
        <v>7</v>
      </c>
      <c r="F1660" s="8">
        <v>37516</v>
      </c>
      <c r="G1660" s="10">
        <f>G1659+D1660*IF($E1660="D",-1,1)</f>
        <v>6232.3847071803702</v>
      </c>
      <c r="H1660" s="10">
        <f>H1659+D1660*IF(F1660="",0,IF($E1660="D",-1,1))</f>
        <v>6232.3847071803702</v>
      </c>
    </row>
    <row r="1661" spans="1:8" x14ac:dyDescent="0.2">
      <c r="A1661" s="8">
        <v>37516</v>
      </c>
      <c r="B1661" t="s">
        <v>13</v>
      </c>
      <c r="C1661" t="s">
        <v>41</v>
      </c>
      <c r="D1661" s="10">
        <v>12.54</v>
      </c>
      <c r="E1661" s="6" t="s">
        <v>7</v>
      </c>
      <c r="F1661" s="8">
        <v>37516</v>
      </c>
      <c r="G1661" s="10">
        <f>G1660+D1661*IF($E1661="D",-1,1)</f>
        <v>6219.8447071803703</v>
      </c>
      <c r="H1661" s="10">
        <f>H1660+D1661*IF(F1661="",0,IF($E1661="D",-1,1))</f>
        <v>6219.8447071803703</v>
      </c>
    </row>
    <row r="1662" spans="1:8" x14ac:dyDescent="0.2">
      <c r="A1662" s="8">
        <v>37516</v>
      </c>
      <c r="B1662" s="7" t="s">
        <v>9</v>
      </c>
      <c r="C1662" t="s">
        <v>41</v>
      </c>
      <c r="D1662" s="10">
        <v>2.46</v>
      </c>
      <c r="E1662" s="6" t="s">
        <v>7</v>
      </c>
      <c r="F1662" s="8">
        <v>37516</v>
      </c>
      <c r="G1662" s="10">
        <f>G1661+D1662*IF($E1662="D",-1,1)</f>
        <v>6217.3847071803702</v>
      </c>
      <c r="H1662" s="10">
        <f>H1661+D1662*IF(F1662="",0,IF($E1662="D",-1,1))</f>
        <v>6217.3847071803702</v>
      </c>
    </row>
    <row r="1663" spans="1:8" x14ac:dyDescent="0.2">
      <c r="A1663" s="8">
        <v>37517</v>
      </c>
      <c r="B1663" t="s">
        <v>13</v>
      </c>
      <c r="C1663" t="s">
        <v>41</v>
      </c>
      <c r="D1663" s="10">
        <v>10.959999999999999</v>
      </c>
      <c r="E1663" s="6" t="s">
        <v>7</v>
      </c>
      <c r="F1663" s="8">
        <v>37517</v>
      </c>
      <c r="G1663" s="10">
        <f>G1662+D1663*IF($E1663="D",-1,1)</f>
        <v>6206.4247071803702</v>
      </c>
      <c r="H1663" s="10">
        <f>H1662+D1663*IF(F1663="",0,IF($E1663="D",-1,1))</f>
        <v>6206.4247071803702</v>
      </c>
    </row>
    <row r="1664" spans="1:8" x14ac:dyDescent="0.2">
      <c r="A1664" s="8">
        <v>37517</v>
      </c>
      <c r="B1664" s="7" t="s">
        <v>9</v>
      </c>
      <c r="C1664" t="s">
        <v>41</v>
      </c>
      <c r="D1664" s="10">
        <v>2.15</v>
      </c>
      <c r="E1664" s="6" t="s">
        <v>7</v>
      </c>
      <c r="F1664" s="8">
        <v>37517</v>
      </c>
      <c r="G1664" s="10">
        <f>G1663+D1664*IF($E1664="D",-1,1)</f>
        <v>6204.2747071803706</v>
      </c>
      <c r="H1664" s="10">
        <f>H1663+D1664*IF(F1664="",0,IF($E1664="D",-1,1))</f>
        <v>6204.2747071803706</v>
      </c>
    </row>
    <row r="1665" spans="1:8" x14ac:dyDescent="0.2">
      <c r="A1665" s="8">
        <v>37518</v>
      </c>
      <c r="B1665" s="7" t="s">
        <v>29</v>
      </c>
      <c r="C1665" t="s">
        <v>41</v>
      </c>
      <c r="D1665" s="10">
        <v>245</v>
      </c>
      <c r="E1665" s="6" t="s">
        <v>4</v>
      </c>
      <c r="F1665" s="8">
        <v>37518</v>
      </c>
      <c r="G1665" s="10">
        <f>G1664+D1665*IF($E1665="D",-1,1)</f>
        <v>6449.2747071803706</v>
      </c>
      <c r="H1665" s="10">
        <f>H1664+D1665*IF(F1665="",0,IF($E1665="D",-1,1))</f>
        <v>6449.2747071803706</v>
      </c>
    </row>
    <row r="1666" spans="1:8" x14ac:dyDescent="0.2">
      <c r="A1666" s="8">
        <v>37518</v>
      </c>
      <c r="B1666" s="7" t="s">
        <v>34</v>
      </c>
      <c r="C1666" t="s">
        <v>41</v>
      </c>
      <c r="D1666" s="10">
        <v>48.019999999999982</v>
      </c>
      <c r="E1666" s="6" t="s">
        <v>4</v>
      </c>
      <c r="F1666" s="8">
        <v>37518</v>
      </c>
      <c r="G1666" s="10">
        <f>G1665+D1666*IF($E1666="D",-1,1)</f>
        <v>6497.2947071803701</v>
      </c>
      <c r="H1666" s="10">
        <f>H1665+D1666*IF(F1666="",0,IF($E1666="D",-1,1))</f>
        <v>6497.2947071803701</v>
      </c>
    </row>
    <row r="1667" spans="1:8" x14ac:dyDescent="0.2">
      <c r="A1667" s="8">
        <v>37519</v>
      </c>
      <c r="B1667" t="s">
        <v>14</v>
      </c>
      <c r="C1667" t="s">
        <v>41</v>
      </c>
      <c r="D1667" s="10">
        <v>542</v>
      </c>
      <c r="E1667" s="6" t="s">
        <v>7</v>
      </c>
      <c r="F1667" s="15">
        <v>37518</v>
      </c>
      <c r="G1667" s="10">
        <f>G1666+D1667*IF($E1667="D",-1,1)</f>
        <v>5955.2947071803701</v>
      </c>
      <c r="H1667" s="10">
        <f>H1666+D1667*IF(F1667="",0,IF($E1667="D",-1,1))</f>
        <v>5955.2947071803701</v>
      </c>
    </row>
    <row r="1668" spans="1:8" x14ac:dyDescent="0.2">
      <c r="A1668" s="8">
        <v>37519</v>
      </c>
      <c r="B1668" s="7" t="s">
        <v>32</v>
      </c>
      <c r="C1668" t="s">
        <v>41</v>
      </c>
      <c r="D1668" s="10">
        <v>1028.99</v>
      </c>
      <c r="E1668" s="6" t="s">
        <v>7</v>
      </c>
      <c r="F1668" s="8">
        <v>37518</v>
      </c>
      <c r="G1668" s="10">
        <f>G1667+D1668*IF($E1668="D",-1,1)</f>
        <v>4926.3047071803703</v>
      </c>
      <c r="H1668" s="10">
        <f>H1667+D1668*IF(F1668="",0,IF($E1668="D",-1,1))</f>
        <v>4926.3047071803703</v>
      </c>
    </row>
    <row r="1669" spans="1:8" x14ac:dyDescent="0.2">
      <c r="A1669" s="8">
        <v>37522</v>
      </c>
      <c r="B1669" s="7" t="s">
        <v>32</v>
      </c>
      <c r="C1669" t="s">
        <v>41</v>
      </c>
      <c r="D1669" s="10">
        <v>2387.6799999999998</v>
      </c>
      <c r="E1669" s="6" t="s">
        <v>7</v>
      </c>
      <c r="F1669" s="8">
        <v>37521</v>
      </c>
      <c r="G1669" s="10">
        <f>G1668+D1669*IF($E1669="D",-1,1)</f>
        <v>2538.6247071803705</v>
      </c>
      <c r="H1669" s="10">
        <f>H1668+D1669*IF(F1669="",0,IF($E1669="D",-1,1))</f>
        <v>2538.6247071803705</v>
      </c>
    </row>
    <row r="1670" spans="1:8" x14ac:dyDescent="0.2">
      <c r="A1670" s="8">
        <v>37523</v>
      </c>
      <c r="B1670" s="7" t="s">
        <v>32</v>
      </c>
      <c r="C1670" t="s">
        <v>41</v>
      </c>
      <c r="D1670" s="10">
        <v>2308.5699999999997</v>
      </c>
      <c r="E1670" s="6" t="s">
        <v>7</v>
      </c>
      <c r="F1670" s="8">
        <v>37521</v>
      </c>
      <c r="G1670" s="10">
        <f>G1669+D1670*IF($E1670="D",-1,1)</f>
        <v>230.05470718037077</v>
      </c>
      <c r="H1670" s="10">
        <f>H1669+D1670*IF(F1670="",0,IF($E1670="D",-1,1))</f>
        <v>230.05470718037077</v>
      </c>
    </row>
    <row r="1671" spans="1:8" x14ac:dyDescent="0.2">
      <c r="A1671" s="8">
        <v>37523</v>
      </c>
      <c r="B1671" t="s">
        <v>14</v>
      </c>
      <c r="C1671" s="16" t="s">
        <v>41</v>
      </c>
      <c r="D1671" s="10">
        <v>2551.8000000000002</v>
      </c>
      <c r="E1671" s="6" t="s">
        <v>7</v>
      </c>
      <c r="F1671" s="8">
        <v>37523</v>
      </c>
      <c r="G1671" s="10">
        <f>G1670+D1671*IF($E1671="D",-1,1)</f>
        <v>-2321.7452928196294</v>
      </c>
      <c r="H1671" s="10">
        <f>H1670+D1671*IF(F1671="",0,IF($E1671="D",-1,1))</f>
        <v>-2321.7452928196294</v>
      </c>
    </row>
    <row r="1672" spans="1:8" x14ac:dyDescent="0.2">
      <c r="A1672" s="8">
        <v>37525</v>
      </c>
      <c r="B1672" s="7" t="s">
        <v>3</v>
      </c>
      <c r="C1672" t="s">
        <v>41</v>
      </c>
      <c r="D1672" s="10">
        <v>3779.75</v>
      </c>
      <c r="E1672" s="6" t="s">
        <v>4</v>
      </c>
      <c r="F1672" s="8">
        <v>37527</v>
      </c>
      <c r="G1672" s="10">
        <f>G1671+D1672*IF($E1672="D",-1,1)</f>
        <v>1458.0047071803706</v>
      </c>
      <c r="H1672" s="10">
        <f>H1671+D1672*IF(F1672="",0,IF($E1672="D",-1,1))</f>
        <v>1458.0047071803706</v>
      </c>
    </row>
    <row r="1673" spans="1:8" x14ac:dyDescent="0.2">
      <c r="A1673" s="8">
        <v>37528</v>
      </c>
      <c r="B1673" t="s">
        <v>3</v>
      </c>
      <c r="C1673" t="s">
        <v>41</v>
      </c>
      <c r="D1673" s="10">
        <v>768.06</v>
      </c>
      <c r="E1673" s="6" t="s">
        <v>4</v>
      </c>
      <c r="F1673" s="8">
        <v>37528</v>
      </c>
      <c r="G1673" s="10">
        <f>G1672+D1673*IF($E1673="D",-1,1)</f>
        <v>2226.0647071803705</v>
      </c>
      <c r="H1673" s="10">
        <f>H1672+D1673*IF(F1673="",0,IF($E1673="D",-1,1))</f>
        <v>2226.0647071803705</v>
      </c>
    </row>
    <row r="1674" spans="1:8" x14ac:dyDescent="0.2">
      <c r="A1674" s="8">
        <v>37514</v>
      </c>
      <c r="B1674" t="s">
        <v>13</v>
      </c>
      <c r="C1674" t="s">
        <v>41</v>
      </c>
      <c r="D1674" s="10">
        <v>197.71</v>
      </c>
      <c r="E1674" s="6" t="s">
        <v>7</v>
      </c>
      <c r="F1674" s="8">
        <v>37529</v>
      </c>
      <c r="G1674" s="10">
        <f>G1673+D1674*IF($E1674="D",-1,1)</f>
        <v>2028.3547071803705</v>
      </c>
      <c r="H1674" s="10">
        <f>H1673+D1674*IF(F1674="",0,IF($E1674="D",-1,1))</f>
        <v>2028.3547071803705</v>
      </c>
    </row>
    <row r="1675" spans="1:8" x14ac:dyDescent="0.2">
      <c r="A1675" s="8">
        <v>37514</v>
      </c>
      <c r="B1675" t="s">
        <v>11</v>
      </c>
      <c r="C1675" t="s">
        <v>41</v>
      </c>
      <c r="D1675" s="10">
        <v>31.17</v>
      </c>
      <c r="E1675" s="6" t="s">
        <v>7</v>
      </c>
      <c r="F1675" s="8">
        <v>37529</v>
      </c>
      <c r="G1675" s="10">
        <f>G1674+D1675*IF($E1675="D",-1,1)</f>
        <v>1997.1847071803704</v>
      </c>
      <c r="H1675" s="10">
        <f>H1674+D1675*IF(F1675="",0,IF($E1675="D",-1,1))</f>
        <v>1997.1847071803704</v>
      </c>
    </row>
    <row r="1676" spans="1:8" x14ac:dyDescent="0.2">
      <c r="A1676" s="8">
        <v>37514</v>
      </c>
      <c r="B1676" t="s">
        <v>5</v>
      </c>
      <c r="C1676" t="s">
        <v>41</v>
      </c>
      <c r="D1676" s="10">
        <v>100</v>
      </c>
      <c r="E1676" s="6" t="s">
        <v>7</v>
      </c>
      <c r="F1676" s="8">
        <v>37529</v>
      </c>
      <c r="G1676" s="10">
        <f>G1675+D1676*IF($E1676="D",-1,1)</f>
        <v>1897.1847071803704</v>
      </c>
      <c r="H1676" s="10">
        <f>H1675+D1676*IF(F1676="",0,IF($E1676="D",-1,1))</f>
        <v>1897.1847071803704</v>
      </c>
    </row>
    <row r="1677" spans="1:8" x14ac:dyDescent="0.2">
      <c r="A1677" s="8">
        <v>37514</v>
      </c>
      <c r="B1677" s="7" t="s">
        <v>9</v>
      </c>
      <c r="C1677" t="s">
        <v>41</v>
      </c>
      <c r="D1677" s="10">
        <v>60.78</v>
      </c>
      <c r="E1677" s="6" t="s">
        <v>7</v>
      </c>
      <c r="F1677" s="8">
        <v>37529</v>
      </c>
      <c r="G1677" s="10">
        <f>G1676+D1677*IF($E1677="D",-1,1)</f>
        <v>1836.4047071803705</v>
      </c>
      <c r="H1677" s="10">
        <f>H1676+D1677*IF(F1677="",0,IF($E1677="D",-1,1))</f>
        <v>1836.4047071803705</v>
      </c>
    </row>
    <row r="1678" spans="1:8" x14ac:dyDescent="0.2">
      <c r="A1678" s="8">
        <v>37529</v>
      </c>
      <c r="B1678" t="s">
        <v>28</v>
      </c>
      <c r="C1678" t="s">
        <v>41</v>
      </c>
      <c r="D1678" s="10">
        <v>20.759999999999998</v>
      </c>
      <c r="E1678" s="6" t="s">
        <v>7</v>
      </c>
      <c r="F1678" s="8">
        <v>37529</v>
      </c>
      <c r="G1678" s="10">
        <f>G1677+D1678*IF($E1678="D",-1,1)</f>
        <v>1815.6447071803705</v>
      </c>
      <c r="H1678" s="10">
        <f>H1677+D1678*IF(F1678="",0,IF($E1678="D",-1,1))</f>
        <v>1815.6447071803705</v>
      </c>
    </row>
    <row r="1679" spans="1:8" x14ac:dyDescent="0.2">
      <c r="A1679" s="8">
        <v>37529</v>
      </c>
      <c r="B1679" t="s">
        <v>9</v>
      </c>
      <c r="C1679" t="s">
        <v>41</v>
      </c>
      <c r="D1679" s="10">
        <v>1.94</v>
      </c>
      <c r="E1679" s="6" t="s">
        <v>7</v>
      </c>
      <c r="F1679" s="8">
        <v>37529</v>
      </c>
      <c r="G1679" s="10">
        <f>G1678+D1679*IF($E1679="D",-1,1)</f>
        <v>1813.7047071803704</v>
      </c>
      <c r="H1679" s="10">
        <f>H1678+D1679*IF(F1679="",0,IF($E1679="D",-1,1))</f>
        <v>1813.7047071803704</v>
      </c>
    </row>
    <row r="1680" spans="1:8" x14ac:dyDescent="0.2">
      <c r="A1680" s="8">
        <v>37530</v>
      </c>
      <c r="B1680" t="s">
        <v>32</v>
      </c>
      <c r="C1680" t="s">
        <v>41</v>
      </c>
      <c r="D1680" s="10">
        <v>462.98</v>
      </c>
      <c r="E1680" s="6" t="s">
        <v>7</v>
      </c>
      <c r="F1680" s="8">
        <v>37529</v>
      </c>
      <c r="G1680" s="10">
        <f>G1679+D1680*IF($E1680="D",-1,1)</f>
        <v>1350.7247071803704</v>
      </c>
      <c r="H1680" s="10">
        <f>H1679+D1680*IF(F1680="",0,IF($E1680="D",-1,1))</f>
        <v>1350.7247071803704</v>
      </c>
    </row>
    <row r="1681" spans="1:10" x14ac:dyDescent="0.2">
      <c r="A1681" s="8">
        <v>37515</v>
      </c>
      <c r="B1681" t="s">
        <v>11</v>
      </c>
      <c r="C1681" t="s">
        <v>41</v>
      </c>
      <c r="D1681" s="10">
        <v>126.72</v>
      </c>
      <c r="E1681" s="6" t="s">
        <v>7</v>
      </c>
      <c r="F1681" s="8">
        <v>37530</v>
      </c>
      <c r="G1681" s="10">
        <f>G1680+D1681*IF($E1681="D",-1,1)</f>
        <v>1224.0047071803704</v>
      </c>
      <c r="H1681" s="10">
        <f>H1680+D1681*IF(F1681="",0,IF($E1681="D",-1,1))</f>
        <v>1224.0047071803704</v>
      </c>
    </row>
    <row r="1682" spans="1:10" x14ac:dyDescent="0.2">
      <c r="A1682" s="8">
        <v>37515</v>
      </c>
      <c r="B1682" t="s">
        <v>9</v>
      </c>
      <c r="C1682" t="s">
        <v>41</v>
      </c>
      <c r="D1682" s="10">
        <v>24.84</v>
      </c>
      <c r="E1682" s="6" t="s">
        <v>7</v>
      </c>
      <c r="F1682" s="8">
        <v>37530</v>
      </c>
      <c r="G1682" s="10">
        <f>G1681+D1682*IF($E1682="D",-1,1)</f>
        <v>1199.1647071803704</v>
      </c>
      <c r="H1682" s="10">
        <f>H1681+D1682*IF(F1682="",0,IF($E1682="D",-1,1))</f>
        <v>1199.1647071803704</v>
      </c>
    </row>
    <row r="1683" spans="1:10" x14ac:dyDescent="0.2">
      <c r="A1683" s="8">
        <v>37530</v>
      </c>
      <c r="B1683" t="s">
        <v>28</v>
      </c>
      <c r="C1683" t="s">
        <v>41</v>
      </c>
      <c r="D1683" s="10">
        <v>10.23</v>
      </c>
      <c r="E1683" s="6" t="s">
        <v>7</v>
      </c>
      <c r="F1683" s="8">
        <v>37530</v>
      </c>
      <c r="G1683" s="10">
        <f>G1682+D1683*IF($E1683="D",-1,1)</f>
        <v>1188.9347071803704</v>
      </c>
      <c r="H1683" s="10">
        <f>H1682+D1683*IF(F1683="",0,IF($E1683="D",-1,1))</f>
        <v>1188.9347071803704</v>
      </c>
    </row>
    <row r="1684" spans="1:10" x14ac:dyDescent="0.2">
      <c r="A1684" s="8">
        <v>37530</v>
      </c>
      <c r="B1684" t="s">
        <v>9</v>
      </c>
      <c r="C1684" t="s">
        <v>41</v>
      </c>
      <c r="D1684" s="10">
        <v>2.0099999999999998</v>
      </c>
      <c r="E1684" s="6" t="s">
        <v>7</v>
      </c>
      <c r="F1684" s="8">
        <v>37530</v>
      </c>
      <c r="G1684" s="10">
        <f>G1683+D1684*IF($E1684="D",-1,1)</f>
        <v>1186.9247071803704</v>
      </c>
      <c r="H1684" s="10">
        <f>H1683+D1684*IF(F1684="",0,IF($E1684="D",-1,1))</f>
        <v>1186.9247071803704</v>
      </c>
    </row>
    <row r="1685" spans="1:10" x14ac:dyDescent="0.2">
      <c r="A1685" s="8">
        <v>37530</v>
      </c>
      <c r="B1685" t="s">
        <v>28</v>
      </c>
      <c r="C1685" t="s">
        <v>41</v>
      </c>
      <c r="D1685" s="10">
        <v>75.28</v>
      </c>
      <c r="E1685" s="6" t="s">
        <v>7</v>
      </c>
      <c r="F1685" s="8">
        <v>37530</v>
      </c>
      <c r="G1685" s="10">
        <f>G1684+D1685*IF($E1685="D",-1,1)</f>
        <v>1111.6447071803705</v>
      </c>
      <c r="H1685" s="10">
        <f>H1684+D1685*IF(F1685="",0,IF($E1685="D",-1,1))</f>
        <v>1111.6447071803705</v>
      </c>
    </row>
    <row r="1686" spans="1:10" x14ac:dyDescent="0.2">
      <c r="A1686" s="8">
        <v>37530</v>
      </c>
      <c r="B1686" t="s">
        <v>9</v>
      </c>
      <c r="C1686" t="s">
        <v>41</v>
      </c>
      <c r="D1686" s="10">
        <v>11.38</v>
      </c>
      <c r="E1686" s="6" t="s">
        <v>7</v>
      </c>
      <c r="F1686" s="8">
        <v>37530</v>
      </c>
      <c r="G1686" s="10">
        <f>G1685+D1686*IF($E1686="D",-1,1)</f>
        <v>1100.2647071803704</v>
      </c>
      <c r="H1686" s="10">
        <f>H1685+D1686*IF(F1686="",0,IF($E1686="D",-1,1))</f>
        <v>1100.2647071803704</v>
      </c>
    </row>
    <row r="1687" spans="1:10" x14ac:dyDescent="0.2">
      <c r="A1687" s="8">
        <v>37529</v>
      </c>
      <c r="B1687" t="s">
        <v>3</v>
      </c>
      <c r="C1687" t="s">
        <v>41</v>
      </c>
      <c r="D1687" s="10">
        <v>2241.5100000000002</v>
      </c>
      <c r="E1687" s="6" t="s">
        <v>4</v>
      </c>
      <c r="F1687" s="8">
        <v>37531</v>
      </c>
      <c r="G1687" s="10">
        <f>G1686+D1687*IF($E1687="D",-1,1)</f>
        <v>3341.7747071803706</v>
      </c>
      <c r="H1687" s="10">
        <f>H1686+D1687*IF(F1687="",0,IF($E1687="D",-1,1))</f>
        <v>3341.7747071803706</v>
      </c>
      <c r="J1687" s="18"/>
    </row>
    <row r="1688" spans="1:10" x14ac:dyDescent="0.2">
      <c r="A1688" s="8">
        <v>37530</v>
      </c>
      <c r="B1688" s="7" t="s">
        <v>30</v>
      </c>
      <c r="C1688" t="s">
        <v>41</v>
      </c>
      <c r="D1688" s="10">
        <v>147.01</v>
      </c>
      <c r="E1688" s="6" t="s">
        <v>7</v>
      </c>
      <c r="F1688" s="15">
        <v>37535</v>
      </c>
      <c r="G1688" s="10">
        <f>G1687+D1688*IF($E1688="D",-1,1)</f>
        <v>3194.7647071803704</v>
      </c>
      <c r="H1688" s="10">
        <f>H1687+D1688*IF(F1688="",0,IF($E1688="D",-1,1))</f>
        <v>3194.7647071803704</v>
      </c>
    </row>
    <row r="1689" spans="1:10" x14ac:dyDescent="0.2">
      <c r="A1689" s="8">
        <v>37530</v>
      </c>
      <c r="B1689" s="7" t="s">
        <v>9</v>
      </c>
      <c r="C1689" t="s">
        <v>41</v>
      </c>
      <c r="D1689" s="10">
        <v>34.92</v>
      </c>
      <c r="E1689" s="6" t="s">
        <v>7</v>
      </c>
      <c r="F1689" s="15">
        <v>37535</v>
      </c>
      <c r="G1689" s="10">
        <f>G1688+D1689*IF($E1689="D",-1,1)</f>
        <v>3159.8447071803703</v>
      </c>
      <c r="H1689" s="10">
        <f>H1688+D1689*IF(F1689="",0,IF($E1689="D",-1,1))</f>
        <v>3159.8447071803703</v>
      </c>
    </row>
    <row r="1690" spans="1:10" x14ac:dyDescent="0.2">
      <c r="A1690" s="8">
        <v>37530</v>
      </c>
      <c r="B1690" s="7" t="s">
        <v>27</v>
      </c>
      <c r="C1690" t="s">
        <v>41</v>
      </c>
      <c r="D1690" s="10">
        <v>31.15</v>
      </c>
      <c r="E1690" s="6" t="s">
        <v>7</v>
      </c>
      <c r="F1690" s="15">
        <v>37535</v>
      </c>
      <c r="G1690" s="10">
        <f>G1689+D1690*IF($E1690="D",-1,1)</f>
        <v>3128.6947071803702</v>
      </c>
      <c r="H1690" s="10">
        <f>H1689+D1690*IF(F1690="",0,IF($E1690="D",-1,1))</f>
        <v>3128.6947071803702</v>
      </c>
    </row>
    <row r="1691" spans="1:10" x14ac:dyDescent="0.2">
      <c r="A1691" s="8">
        <v>37530</v>
      </c>
      <c r="B1691" s="7" t="s">
        <v>27</v>
      </c>
      <c r="C1691" t="s">
        <v>41</v>
      </c>
      <c r="D1691" s="10">
        <v>4.74</v>
      </c>
      <c r="E1691" s="6" t="s">
        <v>7</v>
      </c>
      <c r="F1691" s="15">
        <v>37535</v>
      </c>
      <c r="G1691" s="10">
        <f>G1690+D1691*IF($E1691="D",-1,1)</f>
        <v>3123.9547071803704</v>
      </c>
      <c r="H1691" s="10">
        <f>H1690+D1691*IF(F1691="",0,IF($E1691="D",-1,1))</f>
        <v>3123.9547071803704</v>
      </c>
    </row>
    <row r="1692" spans="1:10" x14ac:dyDescent="0.2">
      <c r="A1692" s="8">
        <v>37530</v>
      </c>
      <c r="B1692" s="7" t="s">
        <v>30</v>
      </c>
      <c r="C1692" t="s">
        <v>41</v>
      </c>
      <c r="D1692" s="10">
        <v>230.32</v>
      </c>
      <c r="E1692" s="6" t="s">
        <v>7</v>
      </c>
      <c r="F1692" s="15">
        <v>37535</v>
      </c>
      <c r="G1692" s="10">
        <f>G1691+D1692*IF($E1692="D",-1,1)</f>
        <v>2893.6347071803702</v>
      </c>
      <c r="H1692" s="10">
        <f>H1691+D1692*IF(F1692="",0,IF($E1692="D",-1,1))</f>
        <v>2893.6347071803702</v>
      </c>
    </row>
    <row r="1693" spans="1:10" x14ac:dyDescent="0.2">
      <c r="A1693" s="8">
        <v>37530</v>
      </c>
      <c r="B1693" s="7" t="s">
        <v>9</v>
      </c>
      <c r="C1693" t="s">
        <v>41</v>
      </c>
      <c r="D1693" s="10">
        <v>53.09</v>
      </c>
      <c r="E1693" s="6" t="s">
        <v>7</v>
      </c>
      <c r="F1693" s="15">
        <v>37535</v>
      </c>
      <c r="G1693" s="10">
        <f>G1692+D1693*IF($E1693="D",-1,1)</f>
        <v>2840.5447071803701</v>
      </c>
      <c r="H1693" s="10">
        <f>H1692+D1693*IF(F1693="",0,IF($E1693="D",-1,1))</f>
        <v>2840.5447071803701</v>
      </c>
    </row>
    <row r="1694" spans="1:10" x14ac:dyDescent="0.2">
      <c r="A1694" s="8">
        <v>37530</v>
      </c>
      <c r="B1694" s="7" t="s">
        <v>27</v>
      </c>
      <c r="C1694" t="s">
        <v>41</v>
      </c>
      <c r="D1694" s="10">
        <v>40.54</v>
      </c>
      <c r="E1694" s="6" t="s">
        <v>7</v>
      </c>
      <c r="F1694" s="15">
        <v>37535</v>
      </c>
      <c r="G1694" s="10">
        <f>G1693+D1694*IF($E1694="D",-1,1)</f>
        <v>2800.0047071803701</v>
      </c>
      <c r="H1694" s="10">
        <f>H1693+D1694*IF(F1694="",0,IF($E1694="D",-1,1))</f>
        <v>2800.0047071803701</v>
      </c>
    </row>
    <row r="1695" spans="1:10" x14ac:dyDescent="0.2">
      <c r="A1695" s="8">
        <v>37530</v>
      </c>
      <c r="B1695" s="7" t="s">
        <v>27</v>
      </c>
      <c r="C1695" t="s">
        <v>41</v>
      </c>
      <c r="D1695" s="10">
        <v>7.48</v>
      </c>
      <c r="E1695" s="6" t="s">
        <v>7</v>
      </c>
      <c r="F1695" s="15">
        <v>37535</v>
      </c>
      <c r="G1695" s="10">
        <f>G1694+D1695*IF($E1695="D",-1,1)</f>
        <v>2792.5247071803701</v>
      </c>
      <c r="H1695" s="10">
        <f>H1694+D1695*IF(F1695="",0,IF($E1695="D",-1,1))</f>
        <v>2792.5247071803701</v>
      </c>
    </row>
    <row r="1696" spans="1:10" x14ac:dyDescent="0.2">
      <c r="A1696" s="8">
        <v>37537</v>
      </c>
      <c r="B1696" t="s">
        <v>14</v>
      </c>
      <c r="C1696" t="s">
        <v>41</v>
      </c>
      <c r="D1696" s="10">
        <v>120</v>
      </c>
      <c r="E1696" s="6" t="s">
        <v>7</v>
      </c>
      <c r="F1696" s="8">
        <v>37536</v>
      </c>
      <c r="G1696" s="10">
        <f>G1695+D1696*IF($E1696="D",-1,1)</f>
        <v>2672.5247071803701</v>
      </c>
      <c r="H1696" s="10">
        <f>H1695+D1696*IF(F1696="",0,IF($E1696="D",-1,1))</f>
        <v>2672.5247071803701</v>
      </c>
    </row>
    <row r="1697" spans="1:8" x14ac:dyDescent="0.2">
      <c r="A1697" s="8">
        <v>37539</v>
      </c>
      <c r="B1697" t="s">
        <v>14</v>
      </c>
      <c r="C1697" t="s">
        <v>41</v>
      </c>
      <c r="D1697" s="10">
        <v>295.32</v>
      </c>
      <c r="E1697" s="6" t="s">
        <v>7</v>
      </c>
      <c r="F1697" s="15">
        <v>37538</v>
      </c>
      <c r="G1697" s="10">
        <f>G1696+D1697*IF($E1697="D",-1,1)</f>
        <v>2377.20470718037</v>
      </c>
      <c r="H1697" s="10">
        <f>H1696+D1697*IF(F1697="",0,IF($E1697="D",-1,1))</f>
        <v>2377.20470718037</v>
      </c>
    </row>
    <row r="1698" spans="1:8" x14ac:dyDescent="0.2">
      <c r="A1698" s="8">
        <v>37539</v>
      </c>
      <c r="B1698" t="s">
        <v>14</v>
      </c>
      <c r="C1698" t="s">
        <v>41</v>
      </c>
      <c r="D1698" s="10">
        <v>194.16</v>
      </c>
      <c r="E1698" s="6" t="s">
        <v>7</v>
      </c>
      <c r="F1698" s="15">
        <v>37538</v>
      </c>
      <c r="G1698" s="10">
        <f>G1697+D1698*IF($E1698="D",-1,1)</f>
        <v>2183.0447071803701</v>
      </c>
      <c r="H1698" s="10">
        <f>H1697+D1698*IF(F1698="",0,IF($E1698="D",-1,1))</f>
        <v>2183.0447071803701</v>
      </c>
    </row>
    <row r="1699" spans="1:8" x14ac:dyDescent="0.2">
      <c r="A1699" s="8">
        <v>37539</v>
      </c>
      <c r="B1699" t="s">
        <v>29</v>
      </c>
      <c r="C1699" t="s">
        <v>41</v>
      </c>
      <c r="D1699" s="10">
        <v>503.1</v>
      </c>
      <c r="E1699" s="6" t="s">
        <v>4</v>
      </c>
      <c r="F1699" s="8">
        <v>37540</v>
      </c>
      <c r="G1699" s="10">
        <f>G1698+D1699*IF($E1699="D",-1,1)</f>
        <v>2686.14470718037</v>
      </c>
      <c r="H1699" s="10">
        <f>H1698+D1699*IF(F1699="",0,IF($E1699="D",-1,1))</f>
        <v>2686.14470718037</v>
      </c>
    </row>
    <row r="1700" spans="1:8" x14ac:dyDescent="0.2">
      <c r="A1700" s="8">
        <v>37539</v>
      </c>
      <c r="B1700" t="s">
        <v>34</v>
      </c>
      <c r="C1700" t="s">
        <v>41</v>
      </c>
      <c r="D1700" s="10">
        <v>98.61</v>
      </c>
      <c r="E1700" s="6" t="s">
        <v>4</v>
      </c>
      <c r="F1700" s="8">
        <v>37540</v>
      </c>
      <c r="G1700" s="10">
        <f>G1699+D1700*IF($E1700="D",-1,1)</f>
        <v>2784.7547071803701</v>
      </c>
      <c r="H1700" s="10">
        <f>H1699+D1700*IF(F1700="",0,IF($E1700="D",-1,1))</f>
        <v>2784.7547071803701</v>
      </c>
    </row>
    <row r="1701" spans="1:8" x14ac:dyDescent="0.2">
      <c r="A1701" s="8">
        <v>37540</v>
      </c>
      <c r="B1701" t="s">
        <v>29</v>
      </c>
      <c r="C1701" t="s">
        <v>41</v>
      </c>
      <c r="D1701" s="10">
        <v>984</v>
      </c>
      <c r="E1701" s="6" t="s">
        <v>4</v>
      </c>
      <c r="F1701" s="8">
        <v>37541</v>
      </c>
      <c r="G1701" s="10">
        <f>G1700+D1701*IF($E1701="D",-1,1)</f>
        <v>3768.7547071803701</v>
      </c>
      <c r="H1701" s="10">
        <f>H1700+D1701*IF(F1701="",0,IF($E1701="D",-1,1))</f>
        <v>3768.7547071803701</v>
      </c>
    </row>
    <row r="1702" spans="1:8" x14ac:dyDescent="0.2">
      <c r="A1702" s="8">
        <v>37540</v>
      </c>
      <c r="B1702" t="s">
        <v>34</v>
      </c>
      <c r="C1702" t="s">
        <v>41</v>
      </c>
      <c r="D1702" s="10">
        <v>192.86</v>
      </c>
      <c r="E1702" s="6" t="s">
        <v>4</v>
      </c>
      <c r="F1702" s="8">
        <v>37541</v>
      </c>
      <c r="G1702" s="10">
        <f>G1701+D1702*IF($E1702="D",-1,1)</f>
        <v>3961.6147071803703</v>
      </c>
      <c r="H1702" s="10">
        <f>H1701+D1702*IF(F1702="",0,IF($E1702="D",-1,1))</f>
        <v>3961.6147071803703</v>
      </c>
    </row>
    <row r="1703" spans="1:8" x14ac:dyDescent="0.2">
      <c r="A1703" s="8">
        <v>37544</v>
      </c>
      <c r="B1703" t="s">
        <v>37</v>
      </c>
      <c r="C1703" t="s">
        <v>41</v>
      </c>
      <c r="D1703" s="10">
        <v>2600</v>
      </c>
      <c r="E1703" s="6" t="s">
        <v>7</v>
      </c>
      <c r="F1703" s="8">
        <v>37548</v>
      </c>
      <c r="G1703" s="10">
        <f>G1702+D1703*IF($E1703="D",-1,1)</f>
        <v>1361.6147071803703</v>
      </c>
      <c r="H1703" s="10">
        <f>H1702+D1703*IF(F1703="",0,IF($E1703="D",-1,1))</f>
        <v>1361.6147071803703</v>
      </c>
    </row>
    <row r="1704" spans="1:8" x14ac:dyDescent="0.2">
      <c r="A1704" s="8">
        <v>37549</v>
      </c>
      <c r="B1704" t="s">
        <v>14</v>
      </c>
      <c r="C1704" t="s">
        <v>41</v>
      </c>
      <c r="D1704" s="10">
        <v>542</v>
      </c>
      <c r="E1704" s="6" t="s">
        <v>7</v>
      </c>
      <c r="F1704" s="15">
        <v>37549</v>
      </c>
      <c r="G1704" s="10">
        <f>G1703+D1704*IF($E1704="D",-1,1)</f>
        <v>819.61470718037026</v>
      </c>
      <c r="H1704" s="10">
        <f>H1703+D1704*IF(F1704="",0,IF($E1704="D",-1,1))</f>
        <v>819.61470718037026</v>
      </c>
    </row>
    <row r="1705" spans="1:8" x14ac:dyDescent="0.2">
      <c r="A1705" s="8">
        <v>37545</v>
      </c>
      <c r="B1705" t="s">
        <v>29</v>
      </c>
      <c r="C1705" t="s">
        <v>41</v>
      </c>
      <c r="D1705" s="10">
        <v>617.70000000000005</v>
      </c>
      <c r="E1705" s="6" t="s">
        <v>4</v>
      </c>
      <c r="F1705" s="8">
        <v>37550</v>
      </c>
      <c r="G1705" s="10">
        <f>G1704+D1705*IF($E1705="D",-1,1)</f>
        <v>1437.3147071803703</v>
      </c>
      <c r="H1705" s="10">
        <f>H1704+D1705*IF(F1705="",0,IF($E1705="D",-1,1))</f>
        <v>1437.3147071803703</v>
      </c>
    </row>
    <row r="1706" spans="1:8" x14ac:dyDescent="0.2">
      <c r="A1706" s="8">
        <v>37545</v>
      </c>
      <c r="B1706" t="s">
        <v>34</v>
      </c>
      <c r="C1706" t="s">
        <v>41</v>
      </c>
      <c r="D1706" s="10">
        <v>121.07</v>
      </c>
      <c r="E1706" s="6" t="s">
        <v>4</v>
      </c>
      <c r="F1706" s="8">
        <v>37550</v>
      </c>
      <c r="G1706" s="10">
        <f>G1705+D1706*IF($E1706="D",-1,1)</f>
        <v>1558.3847071803702</v>
      </c>
      <c r="H1706" s="10">
        <f>H1705+D1706*IF(F1706="",0,IF($E1706="D",-1,1))</f>
        <v>1558.3847071803702</v>
      </c>
    </row>
    <row r="1707" spans="1:8" x14ac:dyDescent="0.2">
      <c r="A1707" s="8">
        <v>37553</v>
      </c>
      <c r="B1707" t="s">
        <v>11</v>
      </c>
      <c r="C1707" t="s">
        <v>41</v>
      </c>
      <c r="D1707" s="10">
        <v>11.58</v>
      </c>
      <c r="E1707" s="6" t="s">
        <v>7</v>
      </c>
      <c r="F1707" s="8">
        <v>37553</v>
      </c>
      <c r="G1707" s="10">
        <f>G1706+D1707*IF($E1707="D",-1,1)</f>
        <v>1546.8047071803703</v>
      </c>
      <c r="H1707" s="10">
        <f>H1706+D1707*IF(F1707="",0,IF($E1707="D",-1,1))</f>
        <v>1546.8047071803703</v>
      </c>
    </row>
    <row r="1708" spans="1:8" x14ac:dyDescent="0.2">
      <c r="A1708" s="8">
        <v>37553</v>
      </c>
      <c r="B1708" t="s">
        <v>9</v>
      </c>
      <c r="C1708" t="s">
        <v>41</v>
      </c>
      <c r="D1708" s="10">
        <v>2.27</v>
      </c>
      <c r="E1708" s="6" t="s">
        <v>7</v>
      </c>
      <c r="F1708" s="8">
        <v>37553</v>
      </c>
      <c r="G1708" s="10">
        <f>G1707+D1708*IF($E1708="D",-1,1)</f>
        <v>1544.5347071803703</v>
      </c>
      <c r="H1708" s="10">
        <f>H1707+D1708*IF(F1708="",0,IF($E1708="D",-1,1))</f>
        <v>1544.5347071803703</v>
      </c>
    </row>
    <row r="1709" spans="1:8" x14ac:dyDescent="0.2">
      <c r="A1709" s="8">
        <v>37553</v>
      </c>
      <c r="B1709" t="s">
        <v>25</v>
      </c>
      <c r="C1709" t="s">
        <v>41</v>
      </c>
      <c r="D1709" s="10">
        <v>29.85</v>
      </c>
      <c r="E1709" s="6" t="s">
        <v>7</v>
      </c>
      <c r="F1709" s="8">
        <v>37553</v>
      </c>
      <c r="G1709" s="10">
        <f>G1708+D1709*IF($E1709="D",-1,1)</f>
        <v>1514.6847071803704</v>
      </c>
      <c r="H1709" s="10">
        <f>H1708+D1709*IF(F1709="",0,IF($E1709="D",-1,1))</f>
        <v>1514.6847071803704</v>
      </c>
    </row>
    <row r="1710" spans="1:8" x14ac:dyDescent="0.2">
      <c r="A1710" s="8">
        <v>37553</v>
      </c>
      <c r="B1710" t="s">
        <v>9</v>
      </c>
      <c r="C1710" t="s">
        <v>41</v>
      </c>
      <c r="D1710" s="10">
        <v>5.8500000000000014</v>
      </c>
      <c r="E1710" s="6" t="s">
        <v>7</v>
      </c>
      <c r="F1710" s="8">
        <v>37553</v>
      </c>
      <c r="G1710" s="10">
        <f>G1709+D1710*IF($E1710="D",-1,1)</f>
        <v>1508.8347071803705</v>
      </c>
      <c r="H1710" s="10">
        <f>H1709+D1710*IF(F1710="",0,IF($E1710="D",-1,1))</f>
        <v>1508.8347071803705</v>
      </c>
    </row>
    <row r="1711" spans="1:8" x14ac:dyDescent="0.2">
      <c r="A1711" s="8">
        <v>37558</v>
      </c>
      <c r="B1711" t="s">
        <v>29</v>
      </c>
      <c r="C1711" t="s">
        <v>41</v>
      </c>
      <c r="D1711" s="10">
        <v>81.33</v>
      </c>
      <c r="E1711" s="6" t="s">
        <v>4</v>
      </c>
      <c r="F1711" s="8">
        <v>37558</v>
      </c>
      <c r="G1711" s="10">
        <f>G1710+D1711*IF($E1711="D",-1,1)</f>
        <v>1590.1647071803704</v>
      </c>
      <c r="H1711" s="10">
        <f>H1710+D1711*IF(F1711="",0,IF($E1711="D",-1,1))</f>
        <v>1590.1647071803704</v>
      </c>
    </row>
    <row r="1712" spans="1:8" x14ac:dyDescent="0.2">
      <c r="A1712" s="8">
        <v>37558</v>
      </c>
      <c r="B1712" t="s">
        <v>34</v>
      </c>
      <c r="C1712" t="s">
        <v>41</v>
      </c>
      <c r="D1712" s="10">
        <v>15.939999999999998</v>
      </c>
      <c r="E1712" s="6" t="s">
        <v>4</v>
      </c>
      <c r="F1712" s="8">
        <v>37558</v>
      </c>
      <c r="G1712" s="10">
        <f>G1711+D1712*IF($E1712="D",-1,1)</f>
        <v>1606.1047071803705</v>
      </c>
      <c r="H1712" s="10">
        <f>H1711+D1712*IF(F1712="",0,IF($E1712="D",-1,1))</f>
        <v>1606.1047071803705</v>
      </c>
    </row>
    <row r="1713" spans="1:8" x14ac:dyDescent="0.2">
      <c r="A1713" s="8">
        <v>37545</v>
      </c>
      <c r="B1713" t="s">
        <v>11</v>
      </c>
      <c r="C1713" t="s">
        <v>41</v>
      </c>
      <c r="D1713" s="10">
        <v>45.54</v>
      </c>
      <c r="E1713" s="6" t="s">
        <v>7</v>
      </c>
      <c r="F1713" s="8">
        <v>37559</v>
      </c>
      <c r="G1713" s="10">
        <f>G1712+D1713*IF($E1713="D",-1,1)</f>
        <v>1560.5647071803705</v>
      </c>
      <c r="H1713" s="10">
        <f>H1712+D1713*IF(F1713="",0,IF($E1713="D",-1,1))</f>
        <v>1560.5647071803705</v>
      </c>
    </row>
    <row r="1714" spans="1:8" x14ac:dyDescent="0.2">
      <c r="A1714" s="8">
        <v>37545</v>
      </c>
      <c r="B1714" t="s">
        <v>9</v>
      </c>
      <c r="C1714" t="s">
        <v>41</v>
      </c>
      <c r="D1714" s="10">
        <v>8.92</v>
      </c>
      <c r="E1714" s="6" t="s">
        <v>7</v>
      </c>
      <c r="F1714" s="8">
        <v>37559</v>
      </c>
      <c r="G1714" s="10">
        <f>G1713+D1714*IF($E1714="D",-1,1)</f>
        <v>1551.6447071803705</v>
      </c>
      <c r="H1714" s="10">
        <f>H1713+D1714*IF(F1714="",0,IF($E1714="D",-1,1))</f>
        <v>1551.6447071803705</v>
      </c>
    </row>
    <row r="1715" spans="1:8" x14ac:dyDescent="0.2">
      <c r="A1715" s="8">
        <v>37544</v>
      </c>
      <c r="B1715" t="s">
        <v>11</v>
      </c>
      <c r="C1715" t="s">
        <v>41</v>
      </c>
      <c r="D1715" s="10">
        <v>182.16</v>
      </c>
      <c r="E1715" s="6" t="s">
        <v>7</v>
      </c>
      <c r="F1715" s="8">
        <v>37560</v>
      </c>
      <c r="G1715" s="10">
        <f>G1714+D1715*IF($E1715="D",-1,1)</f>
        <v>1369.4847071803704</v>
      </c>
      <c r="H1715" s="10">
        <f>H1714+D1715*IF(F1715="",0,IF($E1715="D",-1,1))</f>
        <v>1369.4847071803704</v>
      </c>
    </row>
    <row r="1716" spans="1:8" x14ac:dyDescent="0.2">
      <c r="A1716" s="8">
        <v>37544</v>
      </c>
      <c r="B1716" t="s">
        <v>13</v>
      </c>
      <c r="C1716" t="s">
        <v>41</v>
      </c>
      <c r="D1716" s="10">
        <v>125.28</v>
      </c>
      <c r="E1716" s="6" t="s">
        <v>7</v>
      </c>
      <c r="F1716" s="8">
        <v>37560</v>
      </c>
      <c r="G1716" s="10">
        <f>G1715+D1716*IF($E1716="D",-1,1)</f>
        <v>1244.2047071803704</v>
      </c>
      <c r="H1716" s="10">
        <f>H1715+D1716*IF(F1716="",0,IF($E1716="D",-1,1))</f>
        <v>1244.2047071803704</v>
      </c>
    </row>
    <row r="1717" spans="1:8" x14ac:dyDescent="0.2">
      <c r="A1717" s="8">
        <v>37544</v>
      </c>
      <c r="B1717" t="s">
        <v>25</v>
      </c>
      <c r="C1717" t="s">
        <v>41</v>
      </c>
      <c r="D1717" s="10">
        <v>9.5299999999999994</v>
      </c>
      <c r="E1717" s="6" t="s">
        <v>7</v>
      </c>
      <c r="F1717" s="8">
        <v>37560</v>
      </c>
      <c r="G1717" s="10">
        <f>G1716+D1717*IF($E1717="D",-1,1)</f>
        <v>1234.6747071803704</v>
      </c>
      <c r="H1717" s="10">
        <f>H1716+D1717*IF(F1717="",0,IF($E1717="D",-1,1))</f>
        <v>1234.6747071803704</v>
      </c>
    </row>
    <row r="1718" spans="1:8" x14ac:dyDescent="0.2">
      <c r="A1718" s="8">
        <v>37544</v>
      </c>
      <c r="B1718" t="s">
        <v>9</v>
      </c>
      <c r="C1718" t="s">
        <v>41</v>
      </c>
      <c r="D1718" s="10">
        <v>60.27</v>
      </c>
      <c r="E1718" s="6" t="s">
        <v>7</v>
      </c>
      <c r="F1718" s="8">
        <v>37560</v>
      </c>
      <c r="G1718" s="10">
        <f>G1717+D1718*IF($E1718="D",-1,1)</f>
        <v>1174.4047071803705</v>
      </c>
      <c r="H1718" s="10">
        <f>H1717+D1718*IF(F1718="",0,IF($E1718="D",-1,1))</f>
        <v>1174.4047071803705</v>
      </c>
    </row>
    <row r="1719" spans="1:8" x14ac:dyDescent="0.2">
      <c r="A1719" s="8">
        <v>37564</v>
      </c>
      <c r="B1719" t="s">
        <v>32</v>
      </c>
      <c r="C1719" t="s">
        <v>41</v>
      </c>
      <c r="D1719" s="10">
        <v>462.98</v>
      </c>
      <c r="E1719" s="6" t="s">
        <v>7</v>
      </c>
      <c r="F1719" s="8">
        <v>37563</v>
      </c>
      <c r="G1719" s="10">
        <f>G1718+D1719*IF($E1719="D",-1,1)</f>
        <v>711.42470718037043</v>
      </c>
      <c r="H1719" s="10">
        <f>H1718+D1719*IF(F1719="",0,IF($E1719="D",-1,1))</f>
        <v>711.42470718037043</v>
      </c>
    </row>
    <row r="1720" spans="1:8" x14ac:dyDescent="0.2">
      <c r="A1720" s="8">
        <v>37564</v>
      </c>
      <c r="B1720" t="s">
        <v>28</v>
      </c>
      <c r="C1720" t="s">
        <v>41</v>
      </c>
      <c r="D1720" s="10">
        <v>10.23</v>
      </c>
      <c r="E1720" s="6" t="s">
        <v>7</v>
      </c>
      <c r="F1720" s="8">
        <v>37564</v>
      </c>
      <c r="G1720" s="10">
        <f>G1719+D1720*IF($E1720="D",-1,1)</f>
        <v>701.19470718037041</v>
      </c>
      <c r="H1720" s="10">
        <f>H1719+D1720*IF(F1720="",0,IF($E1720="D",-1,1))</f>
        <v>701.19470718037041</v>
      </c>
    </row>
    <row r="1721" spans="1:8" x14ac:dyDescent="0.2">
      <c r="A1721" s="8">
        <v>37564</v>
      </c>
      <c r="B1721" t="s">
        <v>9</v>
      </c>
      <c r="C1721" t="s">
        <v>41</v>
      </c>
      <c r="D1721" s="10">
        <v>2.0099999999999998</v>
      </c>
      <c r="E1721" s="6" t="s">
        <v>7</v>
      </c>
      <c r="F1721" s="8">
        <v>37564</v>
      </c>
      <c r="G1721" s="10">
        <f>G1720+D1721*IF($E1721="D",-1,1)</f>
        <v>699.18470718037042</v>
      </c>
      <c r="H1721" s="10">
        <f>H1720+D1721*IF(F1721="",0,IF($E1721="D",-1,1))</f>
        <v>699.18470718037042</v>
      </c>
    </row>
    <row r="1722" spans="1:8" x14ac:dyDescent="0.2">
      <c r="A1722" s="8">
        <v>37565</v>
      </c>
      <c r="B1722" t="s">
        <v>14</v>
      </c>
      <c r="C1722" t="s">
        <v>41</v>
      </c>
      <c r="D1722" s="10">
        <v>120</v>
      </c>
      <c r="E1722" s="6" t="s">
        <v>7</v>
      </c>
      <c r="F1722" s="8">
        <v>37564</v>
      </c>
      <c r="G1722" s="10">
        <f>G1721+D1722*IF($E1722="D",-1,1)</f>
        <v>579.18470718037042</v>
      </c>
      <c r="H1722" s="10">
        <f>H1721+D1722*IF(F1722="",0,IF($E1722="D",-1,1))</f>
        <v>579.18470718037042</v>
      </c>
    </row>
    <row r="1723" spans="1:8" x14ac:dyDescent="0.2">
      <c r="A1723" s="8">
        <v>37559</v>
      </c>
      <c r="B1723" t="s">
        <v>29</v>
      </c>
      <c r="C1723" t="s">
        <v>41</v>
      </c>
      <c r="D1723" s="10">
        <v>2435</v>
      </c>
      <c r="E1723" s="6" t="s">
        <v>4</v>
      </c>
      <c r="F1723" s="8">
        <v>37565</v>
      </c>
      <c r="G1723" s="10">
        <f>G1722+D1723*IF($E1723="D",-1,1)</f>
        <v>3014.1847071803704</v>
      </c>
      <c r="H1723" s="10">
        <f>H1722+D1723*IF(F1723="",0,IF($E1723="D",-1,1))</f>
        <v>3014.1847071803704</v>
      </c>
    </row>
    <row r="1724" spans="1:8" x14ac:dyDescent="0.2">
      <c r="A1724" s="8">
        <v>37559</v>
      </c>
      <c r="B1724" t="s">
        <v>34</v>
      </c>
      <c r="C1724" t="s">
        <v>41</v>
      </c>
      <c r="D1724" s="10">
        <v>477.26000000000022</v>
      </c>
      <c r="E1724" s="6" t="s">
        <v>4</v>
      </c>
      <c r="F1724" s="8">
        <v>37565</v>
      </c>
      <c r="G1724" s="10">
        <f>G1723+D1724*IF($E1724="D",-1,1)</f>
        <v>3491.4447071803706</v>
      </c>
      <c r="H1724" s="10">
        <f>H1723+D1724*IF(F1724="",0,IF($E1724="D",-1,1))</f>
        <v>3491.4447071803706</v>
      </c>
    </row>
    <row r="1725" spans="1:8" x14ac:dyDescent="0.2">
      <c r="A1725" s="8">
        <v>37561</v>
      </c>
      <c r="B1725" s="7" t="s">
        <v>30</v>
      </c>
      <c r="C1725" t="s">
        <v>41</v>
      </c>
      <c r="D1725" s="10">
        <v>147.01</v>
      </c>
      <c r="E1725" s="6" t="s">
        <v>7</v>
      </c>
      <c r="F1725" s="15">
        <v>37565</v>
      </c>
      <c r="G1725" s="10">
        <f>G1724+D1725*IF($E1725="D",-1,1)</f>
        <v>3344.4347071803704</v>
      </c>
      <c r="H1725" s="10">
        <f>H1724+D1725*IF(F1725="",0,IF($E1725="D",-1,1))</f>
        <v>3344.4347071803704</v>
      </c>
    </row>
    <row r="1726" spans="1:8" x14ac:dyDescent="0.2">
      <c r="A1726" s="8">
        <v>37561</v>
      </c>
      <c r="B1726" s="7" t="s">
        <v>9</v>
      </c>
      <c r="C1726" t="s">
        <v>41</v>
      </c>
      <c r="D1726" s="10">
        <v>34.92</v>
      </c>
      <c r="E1726" s="6" t="s">
        <v>7</v>
      </c>
      <c r="F1726" s="15">
        <v>37565</v>
      </c>
      <c r="G1726" s="10">
        <f>G1725+D1726*IF($E1726="D",-1,1)</f>
        <v>3309.5147071803704</v>
      </c>
      <c r="H1726" s="10">
        <f>H1725+D1726*IF(F1726="",0,IF($E1726="D",-1,1))</f>
        <v>3309.5147071803704</v>
      </c>
    </row>
    <row r="1727" spans="1:8" x14ac:dyDescent="0.2">
      <c r="A1727" s="8">
        <v>37561</v>
      </c>
      <c r="B1727" s="7" t="s">
        <v>27</v>
      </c>
      <c r="C1727" t="s">
        <v>41</v>
      </c>
      <c r="D1727" s="10">
        <v>31.15</v>
      </c>
      <c r="E1727" s="6" t="s">
        <v>7</v>
      </c>
      <c r="F1727" s="15">
        <v>37565</v>
      </c>
      <c r="G1727" s="10">
        <f>G1726+D1727*IF($E1727="D",-1,1)</f>
        <v>3278.3647071803703</v>
      </c>
      <c r="H1727" s="10">
        <f>H1726+D1727*IF(F1727="",0,IF($E1727="D",-1,1))</f>
        <v>3278.3647071803703</v>
      </c>
    </row>
    <row r="1728" spans="1:8" x14ac:dyDescent="0.2">
      <c r="A1728" s="8">
        <v>37561</v>
      </c>
      <c r="B1728" s="7" t="s">
        <v>27</v>
      </c>
      <c r="C1728" t="s">
        <v>41</v>
      </c>
      <c r="D1728" s="10">
        <v>4.74</v>
      </c>
      <c r="E1728" s="6" t="s">
        <v>7</v>
      </c>
      <c r="F1728" s="15">
        <v>37565</v>
      </c>
      <c r="G1728" s="10">
        <f>G1727+D1728*IF($E1728="D",-1,1)</f>
        <v>3273.6247071803705</v>
      </c>
      <c r="H1728" s="10">
        <f>H1727+D1728*IF(F1728="",0,IF($E1728="D",-1,1))</f>
        <v>3273.6247071803705</v>
      </c>
    </row>
    <row r="1729" spans="1:8" x14ac:dyDescent="0.2">
      <c r="A1729" s="8">
        <v>37561</v>
      </c>
      <c r="B1729" s="7" t="s">
        <v>30</v>
      </c>
      <c r="C1729" t="s">
        <v>41</v>
      </c>
      <c r="D1729" s="10">
        <v>230.32</v>
      </c>
      <c r="E1729" s="6" t="s">
        <v>7</v>
      </c>
      <c r="F1729" s="15">
        <v>37565</v>
      </c>
      <c r="G1729" s="10">
        <f>G1728+D1729*IF($E1729="D",-1,1)</f>
        <v>3043.3047071803703</v>
      </c>
      <c r="H1729" s="10">
        <f>H1728+D1729*IF(F1729="",0,IF($E1729="D",-1,1))</f>
        <v>3043.3047071803703</v>
      </c>
    </row>
    <row r="1730" spans="1:8" x14ac:dyDescent="0.2">
      <c r="A1730" s="8">
        <v>37561</v>
      </c>
      <c r="B1730" s="7" t="s">
        <v>9</v>
      </c>
      <c r="C1730" t="s">
        <v>41</v>
      </c>
      <c r="D1730" s="10">
        <v>53.09</v>
      </c>
      <c r="E1730" s="6" t="s">
        <v>7</v>
      </c>
      <c r="F1730" s="15">
        <v>37565</v>
      </c>
      <c r="G1730" s="10">
        <f>G1729+D1730*IF($E1730="D",-1,1)</f>
        <v>2990.2147071803702</v>
      </c>
      <c r="H1730" s="10">
        <f>H1729+D1730*IF(F1730="",0,IF($E1730="D",-1,1))</f>
        <v>2990.2147071803702</v>
      </c>
    </row>
    <row r="1731" spans="1:8" x14ac:dyDescent="0.2">
      <c r="A1731" s="8">
        <v>37561</v>
      </c>
      <c r="B1731" s="7" t="s">
        <v>27</v>
      </c>
      <c r="C1731" t="s">
        <v>41</v>
      </c>
      <c r="D1731" s="10">
        <v>40.54</v>
      </c>
      <c r="E1731" s="6" t="s">
        <v>7</v>
      </c>
      <c r="F1731" s="15">
        <v>37565</v>
      </c>
      <c r="G1731" s="10">
        <f>G1730+D1731*IF($E1731="D",-1,1)</f>
        <v>2949.6747071803702</v>
      </c>
      <c r="H1731" s="10">
        <f>H1730+D1731*IF(F1731="",0,IF($E1731="D",-1,1))</f>
        <v>2949.6747071803702</v>
      </c>
    </row>
    <row r="1732" spans="1:8" x14ac:dyDescent="0.2">
      <c r="A1732" s="8">
        <v>37561</v>
      </c>
      <c r="B1732" s="7" t="s">
        <v>27</v>
      </c>
      <c r="C1732" t="s">
        <v>41</v>
      </c>
      <c r="D1732" s="10">
        <v>7.48</v>
      </c>
      <c r="E1732" s="6" t="s">
        <v>7</v>
      </c>
      <c r="F1732" s="15">
        <v>37565</v>
      </c>
      <c r="G1732" s="10">
        <f>G1731+D1732*IF($E1732="D",-1,1)</f>
        <v>2942.1947071803702</v>
      </c>
      <c r="H1732" s="10">
        <f>H1731+D1732*IF(F1732="",0,IF($E1732="D",-1,1))</f>
        <v>2942.1947071803702</v>
      </c>
    </row>
    <row r="1733" spans="1:8" x14ac:dyDescent="0.2">
      <c r="A1733" s="8">
        <v>37565</v>
      </c>
      <c r="B1733" t="s">
        <v>29</v>
      </c>
      <c r="C1733" t="s">
        <v>41</v>
      </c>
      <c r="D1733" s="10">
        <v>650.66999999999996</v>
      </c>
      <c r="E1733" s="6" t="s">
        <v>4</v>
      </c>
      <c r="F1733" s="8">
        <v>37566</v>
      </c>
      <c r="G1733" s="10">
        <f>G1732+D1733*IF($E1733="D",-1,1)</f>
        <v>3592.8647071803703</v>
      </c>
      <c r="H1733" s="10">
        <f>H1732+D1733*IF(F1733="",0,IF($E1733="D",-1,1))</f>
        <v>3592.8647071803703</v>
      </c>
    </row>
    <row r="1734" spans="1:8" x14ac:dyDescent="0.2">
      <c r="A1734" s="8">
        <v>37565</v>
      </c>
      <c r="B1734" t="s">
        <v>34</v>
      </c>
      <c r="C1734" t="s">
        <v>41</v>
      </c>
      <c r="D1734" s="10">
        <v>127.53000000000009</v>
      </c>
      <c r="E1734" s="6" t="s">
        <v>4</v>
      </c>
      <c r="F1734" s="8">
        <v>37566</v>
      </c>
      <c r="G1734" s="10">
        <f>G1733+D1734*IF($E1734="D",-1,1)</f>
        <v>3720.3947071803705</v>
      </c>
      <c r="H1734" s="10">
        <f>H1733+D1734*IF(F1734="",0,IF($E1734="D",-1,1))</f>
        <v>3720.3947071803705</v>
      </c>
    </row>
    <row r="1735" spans="1:8" x14ac:dyDescent="0.2">
      <c r="A1735" s="8">
        <v>37568</v>
      </c>
      <c r="B1735" t="s">
        <v>22</v>
      </c>
      <c r="C1735" t="s">
        <v>41</v>
      </c>
      <c r="D1735" s="10">
        <v>2000</v>
      </c>
      <c r="E1735" s="6" t="s">
        <v>7</v>
      </c>
      <c r="F1735" s="8">
        <v>37566</v>
      </c>
      <c r="G1735" s="10">
        <f>G1734+D1735*IF($E1735="D",-1,1)</f>
        <v>1720.3947071803705</v>
      </c>
      <c r="H1735" s="10">
        <f>H1734+D1735*IF(F1735="",0,IF($E1735="D",-1,1))</f>
        <v>1720.3947071803705</v>
      </c>
    </row>
    <row r="1736" spans="1:8" x14ac:dyDescent="0.2">
      <c r="A1736" s="8">
        <v>37546</v>
      </c>
      <c r="B1736" t="s">
        <v>11</v>
      </c>
      <c r="C1736" t="s">
        <v>41</v>
      </c>
      <c r="D1736" s="10">
        <v>37.24</v>
      </c>
      <c r="E1736" s="6" t="s">
        <v>7</v>
      </c>
      <c r="F1736" s="8">
        <v>37571</v>
      </c>
      <c r="G1736" s="10">
        <f>G1735+D1736*IF($E1736="D",-1,1)</f>
        <v>1683.1547071803705</v>
      </c>
      <c r="H1736" s="10">
        <f>H1735+D1736*IF(F1736="",0,IF($E1736="D",-1,1))</f>
        <v>1683.1547071803705</v>
      </c>
    </row>
    <row r="1737" spans="1:8" x14ac:dyDescent="0.2">
      <c r="A1737" s="8">
        <v>37546</v>
      </c>
      <c r="B1737" t="s">
        <v>9</v>
      </c>
      <c r="C1737" t="s">
        <v>41</v>
      </c>
      <c r="D1737" s="10">
        <v>7.3</v>
      </c>
      <c r="E1737" s="6" t="s">
        <v>7</v>
      </c>
      <c r="F1737" s="8">
        <v>37571</v>
      </c>
      <c r="G1737" s="10">
        <f>G1736+D1737*IF($E1737="D",-1,1)</f>
        <v>1675.8547071803705</v>
      </c>
      <c r="H1737" s="10">
        <f>H1736+D1737*IF(F1737="",0,IF($E1737="D",-1,1))</f>
        <v>1675.8547071803705</v>
      </c>
    </row>
    <row r="1738" spans="1:8" x14ac:dyDescent="0.2">
      <c r="A1738" s="8">
        <v>37568</v>
      </c>
      <c r="B1738" t="s">
        <v>35</v>
      </c>
      <c r="C1738" t="s">
        <v>41</v>
      </c>
      <c r="D1738" s="10">
        <v>295.81</v>
      </c>
      <c r="E1738" s="6" t="s">
        <v>7</v>
      </c>
      <c r="F1738" s="8">
        <v>37572</v>
      </c>
      <c r="G1738" s="10">
        <f>G1737+D1738*IF($E1738="D",-1,1)</f>
        <v>1380.0447071803706</v>
      </c>
      <c r="H1738" s="10">
        <f>H1737+D1738*IF(F1738="",0,IF($E1738="D",-1,1))</f>
        <v>1380.0447071803706</v>
      </c>
    </row>
    <row r="1739" spans="1:8" x14ac:dyDescent="0.2">
      <c r="A1739" s="8">
        <v>37573</v>
      </c>
      <c r="B1739" t="s">
        <v>11</v>
      </c>
      <c r="C1739" t="s">
        <v>41</v>
      </c>
      <c r="D1739" s="10">
        <v>21.7</v>
      </c>
      <c r="E1739" s="6" t="s">
        <v>7</v>
      </c>
      <c r="F1739" s="8">
        <v>37573</v>
      </c>
      <c r="G1739" s="10">
        <f>G1738+D1739*IF($E1739="D",-1,1)</f>
        <v>1358.3447071803705</v>
      </c>
      <c r="H1739" s="10">
        <f>H1738+D1739*IF(F1739="",0,IF($E1739="D",-1,1))</f>
        <v>1358.3447071803705</v>
      </c>
    </row>
    <row r="1740" spans="1:8" x14ac:dyDescent="0.2">
      <c r="A1740" s="8">
        <v>37580</v>
      </c>
      <c r="B1740" t="s">
        <v>14</v>
      </c>
      <c r="C1740" s="16" t="s">
        <v>41</v>
      </c>
      <c r="D1740" s="10">
        <v>542</v>
      </c>
      <c r="E1740" s="6" t="s">
        <v>7</v>
      </c>
      <c r="F1740" s="8">
        <v>37579</v>
      </c>
      <c r="G1740" s="10">
        <f>G1739+D1740*IF($E1740="D",-1,1)</f>
        <v>816.34470718037051</v>
      </c>
      <c r="H1740" s="10">
        <f>H1739+D1740*IF(F1740="",0,IF($E1740="D",-1,1))</f>
        <v>816.34470718037051</v>
      </c>
    </row>
    <row r="1741" spans="1:8" x14ac:dyDescent="0.2">
      <c r="A1741" s="8">
        <v>37582</v>
      </c>
      <c r="B1741" t="s">
        <v>20</v>
      </c>
      <c r="C1741" t="s">
        <v>41</v>
      </c>
      <c r="D1741" s="10">
        <v>20</v>
      </c>
      <c r="E1741" s="6" t="s">
        <v>4</v>
      </c>
      <c r="F1741" s="8">
        <v>37582</v>
      </c>
      <c r="G1741" s="10">
        <f>G1740+D1741*IF($E1741="D",-1,1)</f>
        <v>836.34470718037051</v>
      </c>
      <c r="H1741" s="10">
        <f>H1740+D1741*IF(F1741="",0,IF($E1741="D",-1,1))</f>
        <v>836.34470718037051</v>
      </c>
    </row>
    <row r="1742" spans="1:8" x14ac:dyDescent="0.2">
      <c r="A1742" s="8">
        <v>37582</v>
      </c>
      <c r="B1742" t="s">
        <v>22</v>
      </c>
      <c r="C1742" t="s">
        <v>41</v>
      </c>
      <c r="D1742" s="10">
        <v>20</v>
      </c>
      <c r="E1742" s="6" t="s">
        <v>7</v>
      </c>
      <c r="F1742" s="8">
        <v>37582</v>
      </c>
      <c r="G1742" s="10">
        <f>G1741+D1742*IF($E1742="D",-1,1)</f>
        <v>816.34470718037051</v>
      </c>
      <c r="H1742" s="10">
        <f>H1741+D1742*IF(F1742="",0,IF($E1742="D",-1,1))</f>
        <v>816.34470718037051</v>
      </c>
    </row>
    <row r="1743" spans="1:8" x14ac:dyDescent="0.2">
      <c r="A1743" s="8">
        <v>37557</v>
      </c>
      <c r="B1743" t="s">
        <v>14</v>
      </c>
      <c r="C1743" t="s">
        <v>41</v>
      </c>
      <c r="D1743" s="10">
        <v>1047</v>
      </c>
      <c r="E1743" s="6" t="s">
        <v>7</v>
      </c>
      <c r="F1743" s="8">
        <v>37583</v>
      </c>
      <c r="G1743" s="10">
        <f>G1742+D1743*IF($E1743="D",-1,1)</f>
        <v>-230.65529281962949</v>
      </c>
      <c r="H1743" s="10">
        <f>H1742+D1743*IF(F1743="",0,IF($E1743="D",-1,1))</f>
        <v>-230.65529281962949</v>
      </c>
    </row>
    <row r="1744" spans="1:8" x14ac:dyDescent="0.2">
      <c r="A1744" s="8">
        <v>37585</v>
      </c>
      <c r="B1744" t="s">
        <v>29</v>
      </c>
      <c r="C1744" s="16" t="s">
        <v>41</v>
      </c>
      <c r="D1744" s="10">
        <v>267</v>
      </c>
      <c r="E1744" s="6" t="s">
        <v>4</v>
      </c>
      <c r="F1744" s="8">
        <v>37586</v>
      </c>
      <c r="G1744" s="10">
        <f>G1743+D1744*IF($E1744="D",-1,1)</f>
        <v>36.344707180370506</v>
      </c>
      <c r="H1744" s="10">
        <f>H1743+D1744*IF(F1744="",0,IF($E1744="D",-1,1))</f>
        <v>36.344707180370506</v>
      </c>
    </row>
    <row r="1745" spans="1:8" x14ac:dyDescent="0.2">
      <c r="A1745" s="8">
        <v>37585</v>
      </c>
      <c r="B1745" t="s">
        <v>34</v>
      </c>
      <c r="C1745" s="16" t="s">
        <v>41</v>
      </c>
      <c r="D1745" s="10">
        <v>52.33</v>
      </c>
      <c r="E1745" s="6" t="s">
        <v>4</v>
      </c>
      <c r="F1745" s="8">
        <v>37586</v>
      </c>
      <c r="G1745" s="10">
        <f>G1744+D1745*IF($E1745="D",-1,1)</f>
        <v>88.674707180370504</v>
      </c>
      <c r="H1745" s="10">
        <f>H1744+D1745*IF(F1745="",0,IF($E1745="D",-1,1))</f>
        <v>88.674707180370504</v>
      </c>
    </row>
    <row r="1746" spans="1:8" x14ac:dyDescent="0.2">
      <c r="A1746" s="8">
        <v>37587</v>
      </c>
      <c r="B1746" t="s">
        <v>28</v>
      </c>
      <c r="C1746" s="16" t="s">
        <v>41</v>
      </c>
      <c r="D1746" s="10">
        <v>152.44999999999999</v>
      </c>
      <c r="E1746" s="6" t="s">
        <v>7</v>
      </c>
      <c r="F1746" s="8">
        <v>37586</v>
      </c>
      <c r="G1746" s="10">
        <f>G1745+D1746*IF($E1746="D",-1,1)</f>
        <v>-63.775292819629485</v>
      </c>
      <c r="H1746" s="10">
        <f>H1745+D1746*IF(F1746="",0,IF($E1746="D",-1,1))</f>
        <v>-63.775292819629485</v>
      </c>
    </row>
    <row r="1747" spans="1:8" x14ac:dyDescent="0.2">
      <c r="A1747" s="8">
        <v>37587</v>
      </c>
      <c r="B1747" t="s">
        <v>9</v>
      </c>
      <c r="C1747" s="16" t="s">
        <v>41</v>
      </c>
      <c r="D1747" s="10">
        <v>29.88</v>
      </c>
      <c r="E1747" s="6" t="s">
        <v>7</v>
      </c>
      <c r="F1747" s="8">
        <v>37586</v>
      </c>
      <c r="G1747" s="10">
        <f>G1746+D1747*IF($E1747="D",-1,1)</f>
        <v>-93.65529281962948</v>
      </c>
      <c r="H1747" s="10">
        <f>H1746+D1747*IF(F1747="",0,IF($E1747="D",-1,1))</f>
        <v>-93.65529281962948</v>
      </c>
    </row>
    <row r="1748" spans="1:8" x14ac:dyDescent="0.2">
      <c r="A1748" s="8">
        <v>37582</v>
      </c>
      <c r="B1748" t="s">
        <v>29</v>
      </c>
      <c r="C1748" s="16" t="s">
        <v>41</v>
      </c>
      <c r="D1748" s="10">
        <v>167.7</v>
      </c>
      <c r="E1748" s="6" t="s">
        <v>4</v>
      </c>
      <c r="F1748" s="8">
        <v>37587</v>
      </c>
      <c r="G1748" s="10">
        <f>G1747+D1748*IF($E1748="D",-1,1)</f>
        <v>74.044707180370509</v>
      </c>
      <c r="H1748" s="10">
        <f>H1747+D1748*IF(F1748="",0,IF($E1748="D",-1,1))</f>
        <v>74.044707180370509</v>
      </c>
    </row>
    <row r="1749" spans="1:8" x14ac:dyDescent="0.2">
      <c r="A1749" s="8">
        <v>37582</v>
      </c>
      <c r="B1749" t="s">
        <v>34</v>
      </c>
      <c r="C1749" s="16" t="s">
        <v>41</v>
      </c>
      <c r="D1749" s="10">
        <v>32.870000000000005</v>
      </c>
      <c r="E1749" s="6" t="s">
        <v>4</v>
      </c>
      <c r="F1749" s="8">
        <v>37587</v>
      </c>
      <c r="G1749" s="10">
        <f>G1748+D1749*IF($E1749="D",-1,1)</f>
        <v>106.91470718037051</v>
      </c>
      <c r="H1749" s="10">
        <f>H1748+D1749*IF(F1749="",0,IF($E1749="D",-1,1))</f>
        <v>106.91470718037051</v>
      </c>
    </row>
    <row r="1750" spans="1:8" x14ac:dyDescent="0.2">
      <c r="A1750" s="8">
        <v>37574</v>
      </c>
      <c r="B1750" t="s">
        <v>11</v>
      </c>
      <c r="C1750" s="16" t="s">
        <v>41</v>
      </c>
      <c r="D1750" s="10">
        <v>85.79</v>
      </c>
      <c r="E1750" s="6" t="s">
        <v>7</v>
      </c>
      <c r="F1750" s="8">
        <v>37589</v>
      </c>
      <c r="G1750" s="10">
        <f>G1749+D1750*IF($E1750="D",-1,1)</f>
        <v>21.124707180370507</v>
      </c>
      <c r="H1750" s="10">
        <f>H1749+D1750*IF(F1750="",0,IF($E1750="D",-1,1))</f>
        <v>21.124707180370507</v>
      </c>
    </row>
    <row r="1751" spans="1:8" x14ac:dyDescent="0.2">
      <c r="A1751" s="8">
        <v>37574</v>
      </c>
      <c r="B1751" t="s">
        <v>9</v>
      </c>
      <c r="C1751" s="16" t="s">
        <v>41</v>
      </c>
      <c r="D1751" s="10">
        <v>5.56</v>
      </c>
      <c r="E1751" s="6" t="s">
        <v>7</v>
      </c>
      <c r="F1751" s="8">
        <v>37589</v>
      </c>
      <c r="G1751" s="10">
        <f>G1750+D1751*IF($E1751="D",-1,1)</f>
        <v>15.564707180370508</v>
      </c>
      <c r="H1751" s="10">
        <f>H1750+D1751*IF(F1751="",0,IF($E1751="D",-1,1))</f>
        <v>15.564707180370508</v>
      </c>
    </row>
    <row r="1752" spans="1:8" x14ac:dyDescent="0.2">
      <c r="A1752" s="8">
        <v>37575</v>
      </c>
      <c r="B1752" t="s">
        <v>13</v>
      </c>
      <c r="C1752" t="s">
        <v>41</v>
      </c>
      <c r="D1752" s="10">
        <v>106.44</v>
      </c>
      <c r="E1752" s="6" t="s">
        <v>7</v>
      </c>
      <c r="F1752" s="8">
        <v>37589</v>
      </c>
      <c r="G1752" s="10">
        <f>G1751+D1752*IF($E1752="D",-1,1)</f>
        <v>-90.875292819629493</v>
      </c>
      <c r="H1752" s="10">
        <f>H1751+D1752*IF(F1752="",0,IF($E1752="D",-1,1))</f>
        <v>-90.875292819629493</v>
      </c>
    </row>
    <row r="1753" spans="1:8" x14ac:dyDescent="0.2">
      <c r="A1753" s="8">
        <v>37575</v>
      </c>
      <c r="B1753" t="s">
        <v>11</v>
      </c>
      <c r="C1753" t="s">
        <v>41</v>
      </c>
      <c r="D1753" s="10">
        <v>20.86</v>
      </c>
      <c r="E1753" s="6" t="s">
        <v>7</v>
      </c>
      <c r="F1753" s="8">
        <v>37589</v>
      </c>
      <c r="G1753" s="10">
        <f>G1752+D1753*IF($E1753="D",-1,1)</f>
        <v>-111.73529281962949</v>
      </c>
      <c r="H1753" s="10">
        <f>H1752+D1753*IF(F1753="",0,IF($E1753="D",-1,1))</f>
        <v>-111.73529281962949</v>
      </c>
    </row>
    <row r="1754" spans="1:8" x14ac:dyDescent="0.2">
      <c r="A1754" s="8">
        <v>37575</v>
      </c>
      <c r="B1754" t="s">
        <v>9</v>
      </c>
      <c r="C1754" t="s">
        <v>41</v>
      </c>
      <c r="D1754" s="10">
        <v>24.95</v>
      </c>
      <c r="E1754" s="6" t="s">
        <v>7</v>
      </c>
      <c r="F1754" s="8">
        <v>37589</v>
      </c>
      <c r="G1754" s="10">
        <f>G1753+D1754*IF($E1754="D",-1,1)</f>
        <v>-136.6852928196295</v>
      </c>
      <c r="H1754" s="10">
        <f>H1753+D1754*IF(F1754="",0,IF($E1754="D",-1,1))</f>
        <v>-136.6852928196295</v>
      </c>
    </row>
    <row r="1755" spans="1:8" x14ac:dyDescent="0.2">
      <c r="A1755" s="8">
        <v>37576</v>
      </c>
      <c r="B1755" t="s">
        <v>11</v>
      </c>
      <c r="C1755" t="s">
        <v>41</v>
      </c>
      <c r="D1755" s="10">
        <v>68.459999999999994</v>
      </c>
      <c r="E1755" s="6" t="s">
        <v>7</v>
      </c>
      <c r="F1755" s="8">
        <v>37591</v>
      </c>
      <c r="G1755" s="10">
        <f>G1754+D1755*IF($E1755="D",-1,1)</f>
        <v>-205.1452928196295</v>
      </c>
      <c r="H1755" s="10">
        <f>H1754+D1755*IF(F1755="",0,IF($E1755="D",-1,1))</f>
        <v>-205.1452928196295</v>
      </c>
    </row>
    <row r="1756" spans="1:8" x14ac:dyDescent="0.2">
      <c r="A1756" s="8">
        <v>37576</v>
      </c>
      <c r="B1756" t="s">
        <v>9</v>
      </c>
      <c r="C1756" t="s">
        <v>41</v>
      </c>
      <c r="D1756" s="10">
        <v>13.41</v>
      </c>
      <c r="E1756" s="6" t="s">
        <v>7</v>
      </c>
      <c r="F1756" s="8">
        <v>37591</v>
      </c>
      <c r="G1756" s="10">
        <f>G1755+D1756*IF($E1756="D",-1,1)</f>
        <v>-218.5552928196295</v>
      </c>
      <c r="H1756" s="10">
        <f>H1755+D1756*IF(F1756="",0,IF($E1756="D",-1,1))</f>
        <v>-218.5552928196295</v>
      </c>
    </row>
    <row r="1757" spans="1:8" x14ac:dyDescent="0.2">
      <c r="A1757" s="8">
        <v>37592</v>
      </c>
      <c r="B1757" t="s">
        <v>28</v>
      </c>
      <c r="C1757" t="s">
        <v>41</v>
      </c>
      <c r="D1757" s="10">
        <v>10.23</v>
      </c>
      <c r="E1757" s="6" t="s">
        <v>7</v>
      </c>
      <c r="F1757" s="8">
        <v>37592</v>
      </c>
      <c r="G1757" s="10">
        <f>G1756+D1757*IF($E1757="D",-1,1)</f>
        <v>-228.78529281962949</v>
      </c>
      <c r="H1757" s="10">
        <f>H1756+D1757*IF(F1757="",0,IF($E1757="D",-1,1))</f>
        <v>-228.78529281962949</v>
      </c>
    </row>
    <row r="1758" spans="1:8" x14ac:dyDescent="0.2">
      <c r="A1758" s="8">
        <v>37592</v>
      </c>
      <c r="B1758" t="s">
        <v>9</v>
      </c>
      <c r="C1758" t="s">
        <v>41</v>
      </c>
      <c r="D1758" s="10">
        <v>2.0099999999999998</v>
      </c>
      <c r="E1758" s="6" t="s">
        <v>7</v>
      </c>
      <c r="F1758" s="8">
        <v>37592</v>
      </c>
      <c r="G1758" s="10">
        <f>G1757+D1758*IF($E1758="D",-1,1)</f>
        <v>-230.79529281962948</v>
      </c>
      <c r="H1758" s="10">
        <f>H1757+D1758*IF(F1758="",0,IF($E1758="D",-1,1))</f>
        <v>-230.79529281962948</v>
      </c>
    </row>
    <row r="1759" spans="1:8" x14ac:dyDescent="0.2">
      <c r="A1759" s="8">
        <v>37593</v>
      </c>
      <c r="B1759" t="s">
        <v>20</v>
      </c>
      <c r="C1759" t="s">
        <v>41</v>
      </c>
      <c r="D1759" s="10">
        <v>40</v>
      </c>
      <c r="E1759" s="6" t="s">
        <v>4</v>
      </c>
      <c r="F1759" s="8">
        <v>37593</v>
      </c>
      <c r="G1759" s="10">
        <f>G1758+D1759*IF($E1759="D",-1,1)</f>
        <v>-190.79529281962948</v>
      </c>
      <c r="H1759" s="10">
        <f>H1758+D1759*IF(F1759="",0,IF($E1759="D",-1,1))</f>
        <v>-190.79529281962948</v>
      </c>
    </row>
    <row r="1760" spans="1:8" x14ac:dyDescent="0.2">
      <c r="A1760" s="8">
        <v>37593</v>
      </c>
      <c r="B1760" t="s">
        <v>22</v>
      </c>
      <c r="C1760" t="s">
        <v>41</v>
      </c>
      <c r="D1760" s="10">
        <v>40</v>
      </c>
      <c r="E1760" s="6" t="s">
        <v>7</v>
      </c>
      <c r="F1760" s="8">
        <v>37593</v>
      </c>
      <c r="G1760" s="10">
        <f>G1759+D1760*IF($E1760="D",-1,1)</f>
        <v>-230.79529281962948</v>
      </c>
      <c r="H1760" s="10">
        <f>H1759+D1760*IF(F1760="",0,IF($E1760="D",-1,1))</f>
        <v>-230.79529281962948</v>
      </c>
    </row>
    <row r="1761" spans="1:8" x14ac:dyDescent="0.2">
      <c r="A1761" s="8">
        <v>37593</v>
      </c>
      <c r="B1761" t="s">
        <v>13</v>
      </c>
      <c r="C1761" t="s">
        <v>41</v>
      </c>
      <c r="D1761" s="10">
        <v>22.07</v>
      </c>
      <c r="E1761" s="6" t="s">
        <v>7</v>
      </c>
      <c r="F1761" s="8">
        <v>37593</v>
      </c>
      <c r="G1761" s="10">
        <f>G1760+D1761*IF($E1761="D",-1,1)</f>
        <v>-252.86529281962947</v>
      </c>
      <c r="H1761" s="10">
        <f>H1760+D1761*IF(F1761="",0,IF($E1761="D",-1,1))</f>
        <v>-252.86529281962947</v>
      </c>
    </row>
    <row r="1762" spans="1:8" x14ac:dyDescent="0.2">
      <c r="A1762" s="8">
        <v>37593</v>
      </c>
      <c r="B1762" t="s">
        <v>9</v>
      </c>
      <c r="C1762" t="s">
        <v>41</v>
      </c>
      <c r="D1762" s="10">
        <v>4.33</v>
      </c>
      <c r="E1762" s="6" t="s">
        <v>7</v>
      </c>
      <c r="F1762" s="8">
        <v>37593</v>
      </c>
      <c r="G1762" s="10">
        <f>G1761+D1762*IF($E1762="D",-1,1)</f>
        <v>-257.19529281962946</v>
      </c>
      <c r="H1762" s="10">
        <f>H1761+D1762*IF(F1762="",0,IF($E1762="D",-1,1))</f>
        <v>-257.19529281962946</v>
      </c>
    </row>
    <row r="1763" spans="1:8" x14ac:dyDescent="0.2">
      <c r="A1763" s="8">
        <v>37589</v>
      </c>
      <c r="B1763" t="s">
        <v>29</v>
      </c>
      <c r="C1763" s="16" t="s">
        <v>41</v>
      </c>
      <c r="D1763" s="10">
        <v>3110</v>
      </c>
      <c r="E1763" s="6" t="s">
        <v>4</v>
      </c>
      <c r="F1763" s="8">
        <v>37594</v>
      </c>
      <c r="G1763" s="10">
        <f>G1762+D1763*IF($E1763="D",-1,1)</f>
        <v>2852.8047071803703</v>
      </c>
      <c r="H1763" s="10">
        <f>H1762+D1763*IF(F1763="",0,IF($E1763="D",-1,1))</f>
        <v>2852.8047071803703</v>
      </c>
    </row>
    <row r="1764" spans="1:8" x14ac:dyDescent="0.2">
      <c r="A1764" s="8">
        <v>37589</v>
      </c>
      <c r="B1764" t="s">
        <v>34</v>
      </c>
      <c r="C1764" s="16" t="s">
        <v>41</v>
      </c>
      <c r="D1764" s="10">
        <v>609.55999999999995</v>
      </c>
      <c r="E1764" s="6" t="s">
        <v>4</v>
      </c>
      <c r="F1764" s="8">
        <v>37594</v>
      </c>
      <c r="G1764" s="10">
        <f>G1763+D1764*IF($E1764="D",-1,1)</f>
        <v>3462.3647071803703</v>
      </c>
      <c r="H1764" s="10">
        <f>H1763+D1764*IF(F1764="",0,IF($E1764="D",-1,1))</f>
        <v>3462.3647071803703</v>
      </c>
    </row>
    <row r="1765" spans="1:8" x14ac:dyDescent="0.2">
      <c r="A1765" s="8">
        <v>37594</v>
      </c>
      <c r="B1765" t="s">
        <v>25</v>
      </c>
      <c r="C1765" t="s">
        <v>41</v>
      </c>
      <c r="D1765" s="10">
        <v>75.95</v>
      </c>
      <c r="E1765" s="6" t="s">
        <v>7</v>
      </c>
      <c r="F1765" s="8">
        <v>37594</v>
      </c>
      <c r="G1765" s="10">
        <f>G1764+D1765*IF($E1765="D",-1,1)</f>
        <v>3386.4147071803704</v>
      </c>
      <c r="H1765" s="10">
        <f>H1764+D1765*IF(F1765="",0,IF($E1765="D",-1,1))</f>
        <v>3386.4147071803704</v>
      </c>
    </row>
    <row r="1766" spans="1:8" x14ac:dyDescent="0.2">
      <c r="A1766" s="8">
        <v>37594</v>
      </c>
      <c r="B1766" t="s">
        <v>14</v>
      </c>
      <c r="C1766" t="s">
        <v>41</v>
      </c>
      <c r="D1766" s="10">
        <v>120</v>
      </c>
      <c r="E1766" s="6" t="s">
        <v>7</v>
      </c>
      <c r="F1766" s="8">
        <v>37594</v>
      </c>
      <c r="G1766" s="10">
        <f>G1765+D1766*IF($E1766="D",-1,1)</f>
        <v>3266.4147071803704</v>
      </c>
      <c r="H1766" s="10">
        <f>H1765+D1766*IF(F1766="",0,IF($E1766="D",-1,1))</f>
        <v>3266.4147071803704</v>
      </c>
    </row>
    <row r="1767" spans="1:8" x14ac:dyDescent="0.2">
      <c r="A1767" s="8">
        <v>37591</v>
      </c>
      <c r="B1767" s="7" t="s">
        <v>30</v>
      </c>
      <c r="C1767" t="s">
        <v>41</v>
      </c>
      <c r="D1767" s="10">
        <v>147.01</v>
      </c>
      <c r="E1767" s="6" t="s">
        <v>7</v>
      </c>
      <c r="F1767" s="15">
        <v>37595</v>
      </c>
      <c r="G1767" s="10">
        <f>G1766+D1767*IF($E1767="D",-1,1)</f>
        <v>3119.4047071803707</v>
      </c>
      <c r="H1767" s="10">
        <f>H1766+D1767*IF(F1767="",0,IF($E1767="D",-1,1))</f>
        <v>3119.4047071803707</v>
      </c>
    </row>
    <row r="1768" spans="1:8" x14ac:dyDescent="0.2">
      <c r="A1768" s="8">
        <v>37591</v>
      </c>
      <c r="B1768" s="7" t="s">
        <v>9</v>
      </c>
      <c r="C1768" t="s">
        <v>41</v>
      </c>
      <c r="D1768" s="10">
        <v>34.92</v>
      </c>
      <c r="E1768" s="6" t="s">
        <v>7</v>
      </c>
      <c r="F1768" s="15">
        <v>37595</v>
      </c>
      <c r="G1768" s="10">
        <f>G1767+D1768*IF($E1768="D",-1,1)</f>
        <v>3084.4847071803706</v>
      </c>
      <c r="H1768" s="10">
        <f>H1767+D1768*IF(F1768="",0,IF($E1768="D",-1,1))</f>
        <v>3084.4847071803706</v>
      </c>
    </row>
    <row r="1769" spans="1:8" x14ac:dyDescent="0.2">
      <c r="A1769" s="8">
        <v>37591</v>
      </c>
      <c r="B1769" s="7" t="s">
        <v>27</v>
      </c>
      <c r="C1769" t="s">
        <v>41</v>
      </c>
      <c r="D1769" s="10">
        <v>31.15</v>
      </c>
      <c r="E1769" s="6" t="s">
        <v>7</v>
      </c>
      <c r="F1769" s="15">
        <v>37595</v>
      </c>
      <c r="G1769" s="10">
        <f>G1768+D1769*IF($E1769="D",-1,1)</f>
        <v>3053.3347071803705</v>
      </c>
      <c r="H1769" s="10">
        <f>H1768+D1769*IF(F1769="",0,IF($E1769="D",-1,1))</f>
        <v>3053.3347071803705</v>
      </c>
    </row>
    <row r="1770" spans="1:8" x14ac:dyDescent="0.2">
      <c r="A1770" s="8">
        <v>37591</v>
      </c>
      <c r="B1770" s="7" t="s">
        <v>27</v>
      </c>
      <c r="C1770" t="s">
        <v>41</v>
      </c>
      <c r="D1770" s="10">
        <v>4.74</v>
      </c>
      <c r="E1770" s="6" t="s">
        <v>7</v>
      </c>
      <c r="F1770" s="15">
        <v>37595</v>
      </c>
      <c r="G1770" s="10">
        <f>G1769+D1770*IF($E1770="D",-1,1)</f>
        <v>3048.5947071803707</v>
      </c>
      <c r="H1770" s="10">
        <f>H1769+D1770*IF(F1770="",0,IF($E1770="D",-1,1))</f>
        <v>3048.5947071803707</v>
      </c>
    </row>
    <row r="1771" spans="1:8" x14ac:dyDescent="0.2">
      <c r="A1771" s="8">
        <v>37591</v>
      </c>
      <c r="B1771" s="7" t="s">
        <v>30</v>
      </c>
      <c r="C1771" t="s">
        <v>41</v>
      </c>
      <c r="D1771" s="10">
        <v>230.32</v>
      </c>
      <c r="E1771" s="6" t="s">
        <v>7</v>
      </c>
      <c r="F1771" s="15">
        <v>37595</v>
      </c>
      <c r="G1771" s="10">
        <f>G1770+D1771*IF($E1771="D",-1,1)</f>
        <v>2818.2747071803706</v>
      </c>
      <c r="H1771" s="10">
        <f>H1770+D1771*IF(F1771="",0,IF($E1771="D",-1,1))</f>
        <v>2818.2747071803706</v>
      </c>
    </row>
    <row r="1772" spans="1:8" x14ac:dyDescent="0.2">
      <c r="A1772" s="8">
        <v>37591</v>
      </c>
      <c r="B1772" s="7" t="s">
        <v>9</v>
      </c>
      <c r="C1772" t="s">
        <v>41</v>
      </c>
      <c r="D1772" s="10">
        <v>53.09</v>
      </c>
      <c r="E1772" s="6" t="s">
        <v>7</v>
      </c>
      <c r="F1772" s="15">
        <v>37595</v>
      </c>
      <c r="G1772" s="10">
        <f>G1771+D1772*IF($E1772="D",-1,1)</f>
        <v>2765.1847071803704</v>
      </c>
      <c r="H1772" s="10">
        <f>H1771+D1772*IF(F1772="",0,IF($E1772="D",-1,1))</f>
        <v>2765.1847071803704</v>
      </c>
    </row>
    <row r="1773" spans="1:8" x14ac:dyDescent="0.2">
      <c r="A1773" s="8">
        <v>37591</v>
      </c>
      <c r="B1773" s="7" t="s">
        <v>27</v>
      </c>
      <c r="C1773" t="s">
        <v>41</v>
      </c>
      <c r="D1773" s="10">
        <v>40.54</v>
      </c>
      <c r="E1773" s="6" t="s">
        <v>7</v>
      </c>
      <c r="F1773" s="15">
        <v>37595</v>
      </c>
      <c r="G1773" s="10">
        <f>G1772+D1773*IF($E1773="D",-1,1)</f>
        <v>2724.6447071803705</v>
      </c>
      <c r="H1773" s="10">
        <f>H1772+D1773*IF(F1773="",0,IF($E1773="D",-1,1))</f>
        <v>2724.6447071803705</v>
      </c>
    </row>
    <row r="1774" spans="1:8" x14ac:dyDescent="0.2">
      <c r="A1774" s="8">
        <v>37591</v>
      </c>
      <c r="B1774" s="7" t="s">
        <v>27</v>
      </c>
      <c r="C1774" t="s">
        <v>41</v>
      </c>
      <c r="D1774" s="10">
        <v>7.48</v>
      </c>
      <c r="E1774" s="6" t="s">
        <v>7</v>
      </c>
      <c r="F1774" s="15">
        <v>37595</v>
      </c>
      <c r="G1774" s="10">
        <f>G1773+D1774*IF($E1774="D",-1,1)</f>
        <v>2717.1647071803704</v>
      </c>
      <c r="H1774" s="10">
        <f>H1773+D1774*IF(F1774="",0,IF($E1774="D",-1,1))</f>
        <v>2717.1647071803704</v>
      </c>
    </row>
    <row r="1775" spans="1:8" x14ac:dyDescent="0.2">
      <c r="A1775" s="8">
        <v>37579</v>
      </c>
      <c r="B1775" t="s">
        <v>11</v>
      </c>
      <c r="C1775" t="s">
        <v>41</v>
      </c>
      <c r="D1775" s="10">
        <v>67.31</v>
      </c>
      <c r="E1775" s="6" t="s">
        <v>7</v>
      </c>
      <c r="F1775" s="8">
        <v>37597</v>
      </c>
      <c r="G1775" s="10">
        <f>G1774+D1775*IF($E1775="D",-1,1)</f>
        <v>2649.8547071803705</v>
      </c>
      <c r="H1775" s="10">
        <f>H1774+D1775*IF(F1775="",0,IF($E1775="D",-1,1))</f>
        <v>2649.8547071803705</v>
      </c>
    </row>
    <row r="1776" spans="1:8" x14ac:dyDescent="0.2">
      <c r="A1776" s="8">
        <v>37599</v>
      </c>
      <c r="B1776" t="s">
        <v>3</v>
      </c>
      <c r="C1776" t="s">
        <v>41</v>
      </c>
      <c r="D1776" s="10">
        <v>9000</v>
      </c>
      <c r="E1776" s="6" t="s">
        <v>4</v>
      </c>
      <c r="F1776" s="8">
        <v>37600</v>
      </c>
      <c r="G1776" s="10">
        <f>G1775+D1776*IF($E1776="D",-1,1)</f>
        <v>11649.85470718037</v>
      </c>
      <c r="H1776" s="10">
        <f>H1775+D1776*IF(F1776="",0,IF($E1776="D",-1,1))</f>
        <v>11649.85470718037</v>
      </c>
    </row>
    <row r="1777" spans="1:8" x14ac:dyDescent="0.2">
      <c r="A1777" s="8">
        <v>37601</v>
      </c>
      <c r="B1777" t="s">
        <v>29</v>
      </c>
      <c r="C1777" s="16" t="s">
        <v>41</v>
      </c>
      <c r="D1777" s="10">
        <v>328</v>
      </c>
      <c r="E1777" s="6" t="s">
        <v>4</v>
      </c>
      <c r="F1777" s="8">
        <v>37601</v>
      </c>
      <c r="G1777" s="10">
        <f>G1776+D1777*IF($E1777="D",-1,1)</f>
        <v>11977.85470718037</v>
      </c>
      <c r="H1777" s="10">
        <f>H1776+D1777*IF(F1777="",0,IF($E1777="D",-1,1))</f>
        <v>11977.85470718037</v>
      </c>
    </row>
    <row r="1778" spans="1:8" x14ac:dyDescent="0.2">
      <c r="A1778" s="8">
        <v>37601</v>
      </c>
      <c r="B1778" t="s">
        <v>34</v>
      </c>
      <c r="C1778" s="16" t="s">
        <v>41</v>
      </c>
      <c r="D1778" s="10">
        <v>64.290000000000006</v>
      </c>
      <c r="E1778" s="6" t="s">
        <v>4</v>
      </c>
      <c r="F1778" s="8">
        <v>37601</v>
      </c>
      <c r="G1778" s="10">
        <f>G1777+D1778*IF($E1778="D",-1,1)</f>
        <v>12042.14470718037</v>
      </c>
      <c r="H1778" s="10">
        <f>H1777+D1778*IF(F1778="",0,IF($E1778="D",-1,1))</f>
        <v>12042.14470718037</v>
      </c>
    </row>
    <row r="1779" spans="1:8" x14ac:dyDescent="0.2">
      <c r="A1779" s="8">
        <v>37594</v>
      </c>
      <c r="B1779" t="s">
        <v>21</v>
      </c>
      <c r="C1779" t="s">
        <v>41</v>
      </c>
      <c r="D1779" s="10">
        <v>30.49</v>
      </c>
      <c r="E1779" s="6" t="s">
        <v>7</v>
      </c>
      <c r="F1779" s="8">
        <v>37605</v>
      </c>
      <c r="G1779" s="10">
        <f>G1778+D1779*IF($E1779="D",-1,1)</f>
        <v>12011.654707180371</v>
      </c>
      <c r="H1779" s="10">
        <f>H1778+D1779*IF(F1779="",0,IF($E1779="D",-1,1))</f>
        <v>12011.654707180371</v>
      </c>
    </row>
    <row r="1780" spans="1:8" x14ac:dyDescent="0.2">
      <c r="A1780" s="8">
        <v>37594</v>
      </c>
      <c r="B1780" t="s">
        <v>21</v>
      </c>
      <c r="C1780" t="s">
        <v>41</v>
      </c>
      <c r="D1780" s="10">
        <v>5.98</v>
      </c>
      <c r="E1780" s="6" t="s">
        <v>7</v>
      </c>
      <c r="F1780" s="8">
        <v>37605</v>
      </c>
      <c r="G1780" s="10">
        <f>G1779+D1780*IF($E1780="D",-1,1)</f>
        <v>12005.674707180371</v>
      </c>
      <c r="H1780" s="10">
        <f>H1779+D1780*IF(F1780="",0,IF($E1780="D",-1,1))</f>
        <v>12005.674707180371</v>
      </c>
    </row>
    <row r="1781" spans="1:8" x14ac:dyDescent="0.2">
      <c r="A1781" s="8">
        <v>37596</v>
      </c>
      <c r="B1781" t="s">
        <v>13</v>
      </c>
      <c r="C1781" t="s">
        <v>41</v>
      </c>
      <c r="D1781" s="10">
        <v>7.1</v>
      </c>
      <c r="E1781" s="6" t="s">
        <v>7</v>
      </c>
      <c r="F1781" s="8">
        <v>37605</v>
      </c>
      <c r="G1781" s="10">
        <f>G1780+D1781*IF($E1781="D",-1,1)</f>
        <v>11998.574707180371</v>
      </c>
      <c r="H1781" s="10">
        <f>H1780+D1781*IF(F1781="",0,IF($E1781="D",-1,1))</f>
        <v>11998.574707180371</v>
      </c>
    </row>
    <row r="1782" spans="1:8" x14ac:dyDescent="0.2">
      <c r="A1782" s="8">
        <v>37607</v>
      </c>
      <c r="B1782" t="s">
        <v>29</v>
      </c>
      <c r="C1782" s="16" t="s">
        <v>41</v>
      </c>
      <c r="D1782" s="10">
        <v>732</v>
      </c>
      <c r="E1782" s="6" t="s">
        <v>4</v>
      </c>
      <c r="F1782" s="8">
        <v>37607</v>
      </c>
      <c r="G1782" s="10">
        <f>G1781+D1782*IF($E1782="D",-1,1)</f>
        <v>12730.574707180371</v>
      </c>
      <c r="H1782" s="10">
        <f>H1781+D1782*IF(F1782="",0,IF($E1782="D",-1,1))</f>
        <v>12730.574707180371</v>
      </c>
    </row>
    <row r="1783" spans="1:8" x14ac:dyDescent="0.2">
      <c r="A1783" s="8">
        <v>37607</v>
      </c>
      <c r="B1783" t="s">
        <v>34</v>
      </c>
      <c r="C1783" s="16" t="s">
        <v>41</v>
      </c>
      <c r="D1783" s="10">
        <v>143.47000000000003</v>
      </c>
      <c r="E1783" s="6" t="s">
        <v>4</v>
      </c>
      <c r="F1783" s="8">
        <v>37607</v>
      </c>
      <c r="G1783" s="10">
        <f>G1782+D1783*IF($E1783="D",-1,1)</f>
        <v>12874.04470718037</v>
      </c>
      <c r="H1783" s="10">
        <f>H1782+D1783*IF(F1783="",0,IF($E1783="D",-1,1))</f>
        <v>12874.04470718037</v>
      </c>
    </row>
    <row r="1784" spans="1:8" x14ac:dyDescent="0.2">
      <c r="A1784" s="8">
        <v>37610</v>
      </c>
      <c r="B1784" t="s">
        <v>14</v>
      </c>
      <c r="C1784" t="s">
        <v>41</v>
      </c>
      <c r="D1784" s="10">
        <v>901</v>
      </c>
      <c r="E1784" s="6" t="s">
        <v>7</v>
      </c>
      <c r="F1784" s="8">
        <v>37609</v>
      </c>
      <c r="G1784" s="10">
        <f>G1783+D1784*IF($E1784="D",-1,1)</f>
        <v>11973.04470718037</v>
      </c>
      <c r="H1784" s="10">
        <f>H1783+D1784*IF(F1784="",0,IF($E1784="D",-1,1))</f>
        <v>11973.04470718037</v>
      </c>
    </row>
    <row r="1785" spans="1:8" x14ac:dyDescent="0.2">
      <c r="A1785" s="8">
        <v>37610</v>
      </c>
      <c r="B1785" t="s">
        <v>14</v>
      </c>
      <c r="C1785" t="s">
        <v>41</v>
      </c>
      <c r="D1785" s="10">
        <v>9010</v>
      </c>
      <c r="E1785" s="6" t="s">
        <v>7</v>
      </c>
      <c r="F1785" s="8">
        <v>37612</v>
      </c>
      <c r="G1785" s="10">
        <f>G1784+D1785*IF($E1785="D",-1,1)</f>
        <v>2963.0447071803701</v>
      </c>
      <c r="H1785" s="10">
        <f>H1784+D1785*IF(F1785="",0,IF($E1785="D",-1,1))</f>
        <v>2963.0447071803701</v>
      </c>
    </row>
    <row r="1786" spans="1:8" x14ac:dyDescent="0.2">
      <c r="A1786" s="8">
        <v>37614</v>
      </c>
      <c r="B1786" t="s">
        <v>14</v>
      </c>
      <c r="C1786" s="16" t="s">
        <v>41</v>
      </c>
      <c r="D1786" s="10">
        <v>2551.8000000000002</v>
      </c>
      <c r="E1786" s="6" t="s">
        <v>7</v>
      </c>
      <c r="F1786" s="8">
        <v>37613</v>
      </c>
      <c r="G1786" s="10">
        <f>G1785+D1786*IF($E1786="D",-1,1)</f>
        <v>411.24470718036991</v>
      </c>
      <c r="H1786" s="10">
        <f>H1785+D1786*IF(F1786="",0,IF($E1786="D",-1,1))</f>
        <v>411.24470718036991</v>
      </c>
    </row>
    <row r="1787" spans="1:8" x14ac:dyDescent="0.2">
      <c r="A1787" s="8">
        <v>37610</v>
      </c>
      <c r="B1787" t="s">
        <v>29</v>
      </c>
      <c r="C1787" s="16" t="s">
        <v>41</v>
      </c>
      <c r="D1787" s="10">
        <v>610</v>
      </c>
      <c r="E1787" s="6" t="s">
        <v>4</v>
      </c>
      <c r="F1787" s="8">
        <v>37616</v>
      </c>
      <c r="G1787" s="10">
        <f>G1786+D1787*IF($E1787="D",-1,1)</f>
        <v>1021.2447071803699</v>
      </c>
      <c r="H1787" s="10">
        <f>H1786+D1787*IF(F1787="",0,IF($E1787="D",-1,1))</f>
        <v>1021.2447071803699</v>
      </c>
    </row>
    <row r="1788" spans="1:8" x14ac:dyDescent="0.2">
      <c r="A1788" s="8">
        <v>37610</v>
      </c>
      <c r="B1788" t="s">
        <v>34</v>
      </c>
      <c r="C1788" s="16" t="s">
        <v>41</v>
      </c>
      <c r="D1788" s="10">
        <v>119.56</v>
      </c>
      <c r="E1788" s="6" t="s">
        <v>4</v>
      </c>
      <c r="F1788" s="8">
        <v>37616</v>
      </c>
      <c r="G1788" s="10">
        <f>G1787+D1788*IF($E1788="D",-1,1)</f>
        <v>1140.8047071803699</v>
      </c>
      <c r="H1788" s="10">
        <f>H1787+D1788*IF(F1788="",0,IF($E1788="D",-1,1))</f>
        <v>1140.8047071803699</v>
      </c>
    </row>
    <row r="1789" spans="1:8" x14ac:dyDescent="0.2">
      <c r="A1789" s="8">
        <v>37616</v>
      </c>
      <c r="B1789" t="s">
        <v>28</v>
      </c>
      <c r="C1789" t="s">
        <v>41</v>
      </c>
      <c r="D1789" s="10">
        <v>28.76</v>
      </c>
      <c r="E1789" s="6" t="s">
        <v>7</v>
      </c>
      <c r="F1789" s="8">
        <v>37618</v>
      </c>
      <c r="G1789" s="10">
        <f>G1788+D1789*IF($E1789="D",-1,1)</f>
        <v>1112.0447071803699</v>
      </c>
      <c r="H1789" s="10">
        <f>H1788+D1789*IF(F1789="",0,IF($E1789="D",-1,1))</f>
        <v>1112.0447071803699</v>
      </c>
    </row>
    <row r="1790" spans="1:8" x14ac:dyDescent="0.2">
      <c r="A1790" s="8">
        <v>37616</v>
      </c>
      <c r="B1790" t="s">
        <v>9</v>
      </c>
      <c r="C1790" t="s">
        <v>41</v>
      </c>
      <c r="D1790" s="10">
        <v>5.64</v>
      </c>
      <c r="E1790" s="6" t="s">
        <v>7</v>
      </c>
      <c r="F1790" s="8">
        <v>37618</v>
      </c>
      <c r="G1790" s="10">
        <f>G1789+D1790*IF($E1790="D",-1,1)</f>
        <v>1106.4047071803698</v>
      </c>
      <c r="H1790" s="10">
        <f>H1789+D1790*IF(F1790="",0,IF($E1790="D",-1,1))</f>
        <v>1106.4047071803698</v>
      </c>
    </row>
    <row r="1791" spans="1:8" x14ac:dyDescent="0.2">
      <c r="A1791" s="8">
        <v>37591</v>
      </c>
      <c r="B1791" t="s">
        <v>11</v>
      </c>
      <c r="C1791" t="s">
        <v>41</v>
      </c>
      <c r="D1791" s="10">
        <v>53.34</v>
      </c>
      <c r="E1791" s="6" t="s">
        <v>7</v>
      </c>
      <c r="F1791" s="8">
        <v>37620</v>
      </c>
      <c r="G1791" s="10">
        <f>G1790+D1791*IF($E1791="D",-1,1)</f>
        <v>1053.0647071803699</v>
      </c>
      <c r="H1791" s="10">
        <f>H1790+D1791*IF(F1791="",0,IF($E1791="D",-1,1))</f>
        <v>1053.0647071803699</v>
      </c>
    </row>
    <row r="1792" spans="1:8" x14ac:dyDescent="0.2">
      <c r="A1792" s="8">
        <v>37591</v>
      </c>
      <c r="B1792" t="s">
        <v>9</v>
      </c>
      <c r="C1792" t="s">
        <v>41</v>
      </c>
      <c r="D1792" s="10">
        <v>10.46</v>
      </c>
      <c r="E1792" s="6" t="s">
        <v>7</v>
      </c>
      <c r="F1792" s="8">
        <v>37620</v>
      </c>
      <c r="G1792" s="10">
        <f>G1791+D1792*IF($E1792="D",-1,1)</f>
        <v>1042.6047071803698</v>
      </c>
      <c r="H1792" s="10">
        <f>H1791+D1792*IF(F1792="",0,IF($E1792="D",-1,1))</f>
        <v>1042.6047071803698</v>
      </c>
    </row>
    <row r="1793" spans="1:8" x14ac:dyDescent="0.2">
      <c r="A1793" s="8">
        <v>37592</v>
      </c>
      <c r="B1793" t="s">
        <v>25</v>
      </c>
      <c r="C1793" t="s">
        <v>41</v>
      </c>
      <c r="D1793" s="10">
        <v>480</v>
      </c>
      <c r="E1793" s="6" t="s">
        <v>7</v>
      </c>
      <c r="F1793" s="8">
        <v>37621</v>
      </c>
      <c r="G1793" s="10">
        <f>G1792+D1793*IF($E1793="D",-1,1)</f>
        <v>562.60470718036981</v>
      </c>
      <c r="H1793" s="10">
        <f>H1792+D1793*IF(F1793="",0,IF($E1793="D",-1,1))</f>
        <v>562.60470718036981</v>
      </c>
    </row>
    <row r="1794" spans="1:8" x14ac:dyDescent="0.2">
      <c r="A1794" s="8">
        <v>37592</v>
      </c>
      <c r="B1794" t="s">
        <v>9</v>
      </c>
      <c r="C1794" t="s">
        <v>41</v>
      </c>
      <c r="D1794" s="10">
        <v>94.08</v>
      </c>
      <c r="E1794" s="6" t="s">
        <v>7</v>
      </c>
      <c r="F1794" s="8">
        <v>37621</v>
      </c>
      <c r="G1794" s="10">
        <f>G1793+D1794*IF($E1794="D",-1,1)</f>
        <v>468.52470718036983</v>
      </c>
      <c r="H1794" s="10">
        <f>H1793+D1794*IF(F1794="",0,IF($E1794="D",-1,1))</f>
        <v>468.52470718036983</v>
      </c>
    </row>
    <row r="1795" spans="1:8" x14ac:dyDescent="0.2">
      <c r="A1795" s="8">
        <v>37603</v>
      </c>
      <c r="B1795" t="s">
        <v>11</v>
      </c>
      <c r="C1795" t="s">
        <v>41</v>
      </c>
      <c r="D1795" s="10">
        <v>56.48</v>
      </c>
      <c r="E1795" s="6" t="s">
        <v>7</v>
      </c>
      <c r="F1795" s="8">
        <v>37621</v>
      </c>
      <c r="G1795" s="10">
        <f>G1794+D1795*IF($E1795="D",-1,1)</f>
        <v>412.04470718036981</v>
      </c>
      <c r="H1795" s="10">
        <f>H1794+D1795*IF(F1795="",0,IF($E1795="D",-1,1))</f>
        <v>412.04470718036981</v>
      </c>
    </row>
    <row r="1796" spans="1:8" x14ac:dyDescent="0.2">
      <c r="A1796" s="8">
        <v>37603</v>
      </c>
      <c r="B1796" t="s">
        <v>9</v>
      </c>
      <c r="C1796" t="s">
        <v>41</v>
      </c>
      <c r="D1796" s="10">
        <v>11.07</v>
      </c>
      <c r="E1796" s="6" t="s">
        <v>7</v>
      </c>
      <c r="F1796" s="8">
        <v>37621</v>
      </c>
      <c r="G1796" s="10">
        <f>G1795+D1796*IF($E1796="D",-1,1)</f>
        <v>400.97470718036982</v>
      </c>
      <c r="H1796" s="10">
        <f>H1795+D1796*IF(F1796="",0,IF($E1796="D",-1,1))</f>
        <v>400.97470718036982</v>
      </c>
    </row>
    <row r="1797" spans="1:8" x14ac:dyDescent="0.2">
      <c r="A1797" s="8">
        <v>37603</v>
      </c>
      <c r="B1797" t="s">
        <v>11</v>
      </c>
      <c r="C1797" t="s">
        <v>41</v>
      </c>
      <c r="D1797" s="10">
        <v>54.46</v>
      </c>
      <c r="E1797" s="6" t="s">
        <v>7</v>
      </c>
      <c r="F1797" s="8">
        <v>37621</v>
      </c>
      <c r="G1797" s="10">
        <f>G1796+D1797*IF($E1797="D",-1,1)</f>
        <v>346.51470718036984</v>
      </c>
      <c r="H1797" s="10">
        <f>H1796+D1797*IF(F1797="",0,IF($E1797="D",-1,1))</f>
        <v>346.51470718036984</v>
      </c>
    </row>
    <row r="1798" spans="1:8" x14ac:dyDescent="0.2">
      <c r="A1798" s="8">
        <v>37603</v>
      </c>
      <c r="B1798" t="s">
        <v>9</v>
      </c>
      <c r="C1798" t="s">
        <v>41</v>
      </c>
      <c r="D1798" s="10">
        <v>10.68</v>
      </c>
      <c r="E1798" s="6" t="s">
        <v>7</v>
      </c>
      <c r="F1798" s="8">
        <v>37621</v>
      </c>
      <c r="G1798" s="10">
        <f>G1797+D1798*IF($E1798="D",-1,1)</f>
        <v>335.83470718036983</v>
      </c>
      <c r="H1798" s="10">
        <f>H1797+D1798*IF(F1798="",0,IF($E1798="D",-1,1))</f>
        <v>335.83470718036983</v>
      </c>
    </row>
    <row r="1799" spans="1:8" x14ac:dyDescent="0.2">
      <c r="A1799" s="8">
        <v>37605</v>
      </c>
      <c r="B1799" t="s">
        <v>13</v>
      </c>
      <c r="C1799" s="16" t="s">
        <v>41</v>
      </c>
      <c r="D1799" s="10">
        <v>360.29</v>
      </c>
      <c r="E1799" s="6" t="s">
        <v>7</v>
      </c>
      <c r="F1799" s="8">
        <v>37621</v>
      </c>
      <c r="G1799" s="10">
        <f>G1798+D1799*IF($E1799="D",-1,1)</f>
        <v>-24.455292819630188</v>
      </c>
      <c r="H1799" s="10">
        <f>H1798+D1799*IF(F1799="",0,IF($E1799="D",-1,1))</f>
        <v>-24.455292819630188</v>
      </c>
    </row>
    <row r="1800" spans="1:8" x14ac:dyDescent="0.2">
      <c r="A1800" s="8">
        <v>37605</v>
      </c>
      <c r="B1800" t="s">
        <v>11</v>
      </c>
      <c r="C1800" s="16" t="s">
        <v>41</v>
      </c>
      <c r="D1800" s="10">
        <v>20.86</v>
      </c>
      <c r="E1800" s="6" t="s">
        <v>7</v>
      </c>
      <c r="F1800" s="8">
        <v>37621</v>
      </c>
      <c r="G1800" s="10">
        <f>G1799+D1800*IF($E1800="D",-1,1)</f>
        <v>-45.315292819630187</v>
      </c>
      <c r="H1800" s="10">
        <f>H1799+D1800*IF(F1800="",0,IF($E1800="D",-1,1))</f>
        <v>-45.315292819630187</v>
      </c>
    </row>
    <row r="1801" spans="1:8" x14ac:dyDescent="0.2">
      <c r="A1801" s="8">
        <v>37605</v>
      </c>
      <c r="B1801" t="s">
        <v>9</v>
      </c>
      <c r="C1801" s="16" t="s">
        <v>41</v>
      </c>
      <c r="D1801" s="10">
        <v>57.07</v>
      </c>
      <c r="E1801" s="6" t="s">
        <v>7</v>
      </c>
      <c r="F1801" s="8">
        <v>37621</v>
      </c>
      <c r="G1801" s="10">
        <f>G1800+D1801*IF($E1801="D",-1,1)</f>
        <v>-102.38529281963019</v>
      </c>
      <c r="H1801" s="10">
        <f>H1800+D1801*IF(F1801="",0,IF($E1801="D",-1,1))</f>
        <v>-102.38529281963019</v>
      </c>
    </row>
    <row r="1802" spans="1:8" x14ac:dyDescent="0.2">
      <c r="A1802" s="8">
        <v>37609</v>
      </c>
      <c r="B1802" t="s">
        <v>11</v>
      </c>
      <c r="C1802" t="s">
        <v>41</v>
      </c>
      <c r="D1802" s="10">
        <v>167.22</v>
      </c>
      <c r="E1802" s="6" t="s">
        <v>7</v>
      </c>
      <c r="F1802" s="8">
        <v>37621</v>
      </c>
      <c r="G1802" s="10">
        <f>G1801+D1802*IF($E1802="D",-1,1)</f>
        <v>-269.60529281963022</v>
      </c>
      <c r="H1802" s="10">
        <f>H1801+D1802*IF(F1802="",0,IF($E1802="D",-1,1))</f>
        <v>-269.60529281963022</v>
      </c>
    </row>
    <row r="1803" spans="1:8" x14ac:dyDescent="0.2">
      <c r="A1803" s="8">
        <v>37609</v>
      </c>
      <c r="B1803" t="s">
        <v>9</v>
      </c>
      <c r="C1803" t="s">
        <v>41</v>
      </c>
      <c r="D1803" s="10">
        <v>32.78</v>
      </c>
      <c r="E1803" s="6" t="s">
        <v>7</v>
      </c>
      <c r="F1803" s="8">
        <v>37621</v>
      </c>
      <c r="G1803" s="10">
        <f>G1802+D1803*IF($E1803="D",-1,1)</f>
        <v>-302.38529281963019</v>
      </c>
      <c r="H1803" s="10">
        <f>H1802+D1803*IF(F1803="",0,IF($E1803="D",-1,1))</f>
        <v>-302.38529281963019</v>
      </c>
    </row>
    <row r="1804" spans="1:8" x14ac:dyDescent="0.2">
      <c r="A1804" s="8">
        <v>37613</v>
      </c>
      <c r="B1804" t="s">
        <v>5</v>
      </c>
      <c r="C1804" t="s">
        <v>41</v>
      </c>
      <c r="D1804" s="10">
        <v>80.929999999999993</v>
      </c>
      <c r="E1804" s="6" t="s">
        <v>7</v>
      </c>
      <c r="F1804" s="8">
        <v>37621</v>
      </c>
      <c r="G1804" s="10">
        <f>G1803+D1804*IF($E1804="D",-1,1)</f>
        <v>-383.3152928196302</v>
      </c>
      <c r="H1804" s="10">
        <f>H1803+D1804*IF(F1804="",0,IF($E1804="D",-1,1))</f>
        <v>-383.3152928196302</v>
      </c>
    </row>
    <row r="1805" spans="1:8" x14ac:dyDescent="0.2">
      <c r="A1805" s="8">
        <v>37613</v>
      </c>
      <c r="B1805" t="s">
        <v>9</v>
      </c>
      <c r="C1805" t="s">
        <v>41</v>
      </c>
      <c r="D1805" s="10">
        <v>15.87</v>
      </c>
      <c r="E1805" s="6" t="s">
        <v>7</v>
      </c>
      <c r="F1805" s="8">
        <v>37621</v>
      </c>
      <c r="G1805" s="10">
        <f>G1804+D1805*IF($E1805="D",-1,1)</f>
        <v>-399.18529281963021</v>
      </c>
      <c r="H1805" s="10">
        <f>H1804+D1805*IF(F1805="",0,IF($E1805="D",-1,1))</f>
        <v>-399.18529281963021</v>
      </c>
    </row>
    <row r="1806" spans="1:8" x14ac:dyDescent="0.2">
      <c r="A1806" s="8">
        <v>37620</v>
      </c>
      <c r="B1806" t="s">
        <v>29</v>
      </c>
      <c r="C1806" s="16" t="s">
        <v>41</v>
      </c>
      <c r="D1806" s="10">
        <v>91.5</v>
      </c>
      <c r="E1806" s="6" t="s">
        <v>4</v>
      </c>
      <c r="F1806" s="8">
        <v>37621</v>
      </c>
      <c r="G1806" s="10">
        <f>G1805+D1806*IF($E1806="D",-1,1)</f>
        <v>-307.68529281963021</v>
      </c>
      <c r="H1806" s="10">
        <f>H1805+D1806*IF(F1806="",0,IF($E1806="D",-1,1))</f>
        <v>-307.68529281963021</v>
      </c>
    </row>
    <row r="1807" spans="1:8" x14ac:dyDescent="0.2">
      <c r="A1807" s="8">
        <v>37620</v>
      </c>
      <c r="B1807" t="s">
        <v>34</v>
      </c>
      <c r="C1807" s="16" t="s">
        <v>41</v>
      </c>
      <c r="D1807" s="10">
        <v>17.93</v>
      </c>
      <c r="E1807" s="6" t="s">
        <v>4</v>
      </c>
      <c r="F1807" s="8">
        <v>37621</v>
      </c>
      <c r="G1807" s="10">
        <f>G1806+D1807*IF($E1807="D",-1,1)</f>
        <v>-289.7552928196302</v>
      </c>
      <c r="H1807" s="10">
        <f>H1806+D1807*IF(F1807="",0,IF($E1807="D",-1,1))</f>
        <v>-289.7552928196302</v>
      </c>
    </row>
    <row r="1808" spans="1:8" x14ac:dyDescent="0.2">
      <c r="A1808" s="8">
        <v>37620</v>
      </c>
      <c r="B1808" t="s">
        <v>3</v>
      </c>
      <c r="C1808" t="s">
        <v>41</v>
      </c>
      <c r="D1808" s="10">
        <v>500</v>
      </c>
      <c r="E1808" s="6" t="s">
        <v>4</v>
      </c>
      <c r="F1808" s="8">
        <v>37621</v>
      </c>
      <c r="G1808" s="10">
        <f>G1807+D1808*IF($E1808="D",-1,1)</f>
        <v>210.2447071803698</v>
      </c>
      <c r="H1808" s="10">
        <f>H1807+D1808*IF(F1808="",0,IF($E1808="D",-1,1))</f>
        <v>210.2447071803698</v>
      </c>
    </row>
    <row r="1809" spans="1:8" x14ac:dyDescent="0.2">
      <c r="A1809" s="8">
        <v>37621</v>
      </c>
      <c r="B1809" t="s">
        <v>28</v>
      </c>
      <c r="C1809" t="s">
        <v>41</v>
      </c>
      <c r="D1809" s="10">
        <v>18.979933110367892</v>
      </c>
      <c r="E1809" s="6" t="s">
        <v>7</v>
      </c>
      <c r="F1809" s="8">
        <v>37621</v>
      </c>
      <c r="G1809" s="10">
        <f>G1808+D1809*IF($E1809="D",-1,1)</f>
        <v>191.26477407000192</v>
      </c>
      <c r="H1809" s="10">
        <f>H1808+D1809*IF(F1809="",0,IF($E1809="D",-1,1))</f>
        <v>191.26477407000192</v>
      </c>
    </row>
    <row r="1810" spans="1:8" x14ac:dyDescent="0.2">
      <c r="A1810" s="8">
        <v>37621</v>
      </c>
      <c r="B1810" t="s">
        <v>9</v>
      </c>
      <c r="C1810" t="s">
        <v>41</v>
      </c>
      <c r="D1810" s="10">
        <v>3.7199999999999989</v>
      </c>
      <c r="E1810" s="6" t="s">
        <v>7</v>
      </c>
      <c r="F1810" s="8">
        <v>37621</v>
      </c>
      <c r="G1810" s="10">
        <f>G1809+D1810*IF($E1810="D",-1,1)</f>
        <v>187.54477407000192</v>
      </c>
      <c r="H1810" s="10">
        <f>H1809+D1810*IF(F1810="",0,IF($E1810="D",-1,1))</f>
        <v>187.54477407000192</v>
      </c>
    </row>
    <row r="1811" spans="1:8" x14ac:dyDescent="0.2">
      <c r="A1811" s="8">
        <v>37622</v>
      </c>
      <c r="B1811" t="s">
        <v>28</v>
      </c>
      <c r="C1811" t="s">
        <v>41</v>
      </c>
      <c r="D1811" s="10">
        <v>51.72</v>
      </c>
      <c r="E1811" s="6" t="s">
        <v>7</v>
      </c>
      <c r="F1811" s="8">
        <v>37622</v>
      </c>
      <c r="G1811" s="10">
        <f>G1810+D1811*IF($E1811="D",-1,1)</f>
        <v>135.82477407000192</v>
      </c>
      <c r="H1811" s="10">
        <f>H1810+D1811*IF(F1811="",0,IF($E1811="D",-1,1))</f>
        <v>135.82477407000192</v>
      </c>
    </row>
    <row r="1812" spans="1:8" x14ac:dyDescent="0.2">
      <c r="A1812" s="8">
        <v>37622</v>
      </c>
      <c r="B1812" s="7" t="s">
        <v>9</v>
      </c>
      <c r="C1812" t="s">
        <v>41</v>
      </c>
      <c r="D1812" s="10">
        <v>9.91</v>
      </c>
      <c r="E1812" s="6" t="s">
        <v>7</v>
      </c>
      <c r="F1812" s="8">
        <v>37622</v>
      </c>
      <c r="G1812" s="10">
        <f>G1811+D1812*IF($E1812="D",-1,1)</f>
        <v>125.91477407000193</v>
      </c>
      <c r="H1812" s="10">
        <f>H1811+D1812*IF(F1812="",0,IF($E1812="D",-1,1))</f>
        <v>125.91477407000193</v>
      </c>
    </row>
    <row r="1813" spans="1:8" x14ac:dyDescent="0.2">
      <c r="A1813" s="8">
        <v>37623</v>
      </c>
      <c r="B1813" t="s">
        <v>28</v>
      </c>
      <c r="C1813" t="s">
        <v>41</v>
      </c>
      <c r="D1813" s="10">
        <v>10.23</v>
      </c>
      <c r="E1813" s="6" t="s">
        <v>7</v>
      </c>
      <c r="F1813" s="8">
        <v>37623</v>
      </c>
      <c r="G1813" s="10">
        <f>G1812+D1813*IF($E1813="D",-1,1)</f>
        <v>115.68477407000192</v>
      </c>
      <c r="H1813" s="10">
        <f>H1812+D1813*IF(F1813="",0,IF($E1813="D",-1,1))</f>
        <v>115.68477407000192</v>
      </c>
    </row>
    <row r="1814" spans="1:8" x14ac:dyDescent="0.2">
      <c r="A1814" s="8">
        <v>37623</v>
      </c>
      <c r="B1814" t="s">
        <v>9</v>
      </c>
      <c r="C1814" t="s">
        <v>41</v>
      </c>
      <c r="D1814" s="10">
        <v>2.0099999999999998</v>
      </c>
      <c r="E1814" s="6" t="s">
        <v>7</v>
      </c>
      <c r="F1814" s="8">
        <v>37623</v>
      </c>
      <c r="G1814" s="10">
        <f>G1813+D1814*IF($E1814="D",-1,1)</f>
        <v>113.67477407000192</v>
      </c>
      <c r="H1814" s="10">
        <f>H1813+D1814*IF(F1814="",0,IF($E1814="D",-1,1))</f>
        <v>113.67477407000192</v>
      </c>
    </row>
    <row r="1815" spans="1:8" x14ac:dyDescent="0.2">
      <c r="A1815" s="8">
        <v>37623</v>
      </c>
      <c r="B1815" t="s">
        <v>3</v>
      </c>
      <c r="C1815" t="s">
        <v>41</v>
      </c>
      <c r="D1815" s="10">
        <v>100</v>
      </c>
      <c r="E1815" s="6" t="s">
        <v>4</v>
      </c>
      <c r="F1815" s="8">
        <v>37623</v>
      </c>
      <c r="G1815" s="10">
        <f>G1814+D1815*IF($E1815="D",-1,1)</f>
        <v>213.67477407000192</v>
      </c>
      <c r="H1815" s="10">
        <f>H1814+D1815*IF(F1815="",0,IF($E1815="D",-1,1))</f>
        <v>213.67477407000192</v>
      </c>
    </row>
    <row r="1816" spans="1:8" x14ac:dyDescent="0.2">
      <c r="A1816" s="8">
        <v>37624</v>
      </c>
      <c r="B1816" s="7" t="s">
        <v>30</v>
      </c>
      <c r="C1816" t="s">
        <v>41</v>
      </c>
      <c r="D1816" s="10">
        <v>99.59</v>
      </c>
      <c r="E1816" s="6" t="s">
        <v>7</v>
      </c>
      <c r="F1816" s="15">
        <v>37626</v>
      </c>
      <c r="G1816" s="10">
        <f>G1815+D1816*IF($E1816="D",-1,1)</f>
        <v>114.08477407000191</v>
      </c>
      <c r="H1816" s="10">
        <f>H1815+D1816*IF(F1816="",0,IF($E1816="D",-1,1))</f>
        <v>114.08477407000191</v>
      </c>
    </row>
    <row r="1817" spans="1:8" x14ac:dyDescent="0.2">
      <c r="A1817" s="8">
        <v>37624</v>
      </c>
      <c r="B1817" s="7" t="s">
        <v>9</v>
      </c>
      <c r="C1817" t="s">
        <v>41</v>
      </c>
      <c r="D1817" s="10">
        <v>23.66</v>
      </c>
      <c r="E1817" s="6" t="s">
        <v>7</v>
      </c>
      <c r="F1817" s="15">
        <v>37626</v>
      </c>
      <c r="G1817" s="10">
        <f>G1816+D1817*IF($E1817="D",-1,1)</f>
        <v>90.424774070001916</v>
      </c>
      <c r="H1817" s="10">
        <f>H1816+D1817*IF(F1817="",0,IF($E1817="D",-1,1))</f>
        <v>90.424774070001916</v>
      </c>
    </row>
    <row r="1818" spans="1:8" x14ac:dyDescent="0.2">
      <c r="A1818" s="8">
        <v>37624</v>
      </c>
      <c r="B1818" s="7" t="s">
        <v>27</v>
      </c>
      <c r="C1818" t="s">
        <v>41</v>
      </c>
      <c r="D1818" s="10">
        <v>21.1</v>
      </c>
      <c r="E1818" s="6" t="s">
        <v>7</v>
      </c>
      <c r="F1818" s="15">
        <v>37626</v>
      </c>
      <c r="G1818" s="10">
        <f>G1817+D1818*IF($E1818="D",-1,1)</f>
        <v>69.324774070001922</v>
      </c>
      <c r="H1818" s="10">
        <f>H1817+D1818*IF(F1818="",0,IF($E1818="D",-1,1))</f>
        <v>69.324774070001922</v>
      </c>
    </row>
    <row r="1819" spans="1:8" x14ac:dyDescent="0.2">
      <c r="A1819" s="8">
        <v>37624</v>
      </c>
      <c r="B1819" s="7" t="s">
        <v>27</v>
      </c>
      <c r="C1819" t="s">
        <v>41</v>
      </c>
      <c r="D1819" s="10">
        <v>3.21</v>
      </c>
      <c r="E1819" s="6" t="s">
        <v>7</v>
      </c>
      <c r="F1819" s="15">
        <v>37626</v>
      </c>
      <c r="G1819" s="10">
        <f>G1818+D1819*IF($E1819="D",-1,1)</f>
        <v>66.114774070001928</v>
      </c>
      <c r="H1819" s="10">
        <f>H1818+D1819*IF(F1819="",0,IF($E1819="D",-1,1))</f>
        <v>66.114774070001928</v>
      </c>
    </row>
    <row r="1820" spans="1:8" x14ac:dyDescent="0.2">
      <c r="A1820" s="8">
        <v>37624</v>
      </c>
      <c r="B1820" s="7" t="s">
        <v>30</v>
      </c>
      <c r="C1820" t="s">
        <v>41</v>
      </c>
      <c r="D1820" s="10">
        <v>230.32</v>
      </c>
      <c r="E1820" s="6" t="s">
        <v>7</v>
      </c>
      <c r="F1820" s="15">
        <v>37626</v>
      </c>
      <c r="G1820" s="10">
        <f>G1819+D1820*IF($E1820="D",-1,1)</f>
        <v>-164.20522592999805</v>
      </c>
      <c r="H1820" s="10">
        <f>H1819+D1820*IF(F1820="",0,IF($E1820="D",-1,1))</f>
        <v>-164.20522592999805</v>
      </c>
    </row>
    <row r="1821" spans="1:8" x14ac:dyDescent="0.2">
      <c r="A1821" s="8">
        <v>37624</v>
      </c>
      <c r="B1821" s="7" t="s">
        <v>9</v>
      </c>
      <c r="C1821" t="s">
        <v>41</v>
      </c>
      <c r="D1821" s="10">
        <v>53.09</v>
      </c>
      <c r="E1821" s="6" t="s">
        <v>7</v>
      </c>
      <c r="F1821" s="15">
        <v>37626</v>
      </c>
      <c r="G1821" s="10">
        <f>G1820+D1821*IF($E1821="D",-1,1)</f>
        <v>-217.29522592999805</v>
      </c>
      <c r="H1821" s="10">
        <f>H1820+D1821*IF(F1821="",0,IF($E1821="D",-1,1))</f>
        <v>-217.29522592999805</v>
      </c>
    </row>
    <row r="1822" spans="1:8" x14ac:dyDescent="0.2">
      <c r="A1822" s="8">
        <v>37624</v>
      </c>
      <c r="B1822" s="7" t="s">
        <v>27</v>
      </c>
      <c r="C1822" t="s">
        <v>41</v>
      </c>
      <c r="D1822" s="10">
        <v>40.54</v>
      </c>
      <c r="E1822" s="6" t="s">
        <v>7</v>
      </c>
      <c r="F1822" s="15">
        <v>37626</v>
      </c>
      <c r="G1822" s="10">
        <f>G1821+D1822*IF($E1822="D",-1,1)</f>
        <v>-257.83522592999805</v>
      </c>
      <c r="H1822" s="10">
        <f>H1821+D1822*IF(F1822="",0,IF($E1822="D",-1,1))</f>
        <v>-257.83522592999805</v>
      </c>
    </row>
    <row r="1823" spans="1:8" x14ac:dyDescent="0.2">
      <c r="A1823" s="8">
        <v>37624</v>
      </c>
      <c r="B1823" s="7" t="s">
        <v>27</v>
      </c>
      <c r="C1823" t="s">
        <v>41</v>
      </c>
      <c r="D1823" s="10">
        <v>7.48</v>
      </c>
      <c r="E1823" s="6" t="s">
        <v>7</v>
      </c>
      <c r="F1823" s="15">
        <v>37626</v>
      </c>
      <c r="G1823" s="10">
        <f>G1822+D1823*IF($E1823="D",-1,1)</f>
        <v>-265.31522592999806</v>
      </c>
      <c r="H1823" s="10">
        <f>H1822+D1823*IF(F1823="",0,IF($E1823="D",-1,1))</f>
        <v>-265.31522592999806</v>
      </c>
    </row>
    <row r="1824" spans="1:8" x14ac:dyDescent="0.2">
      <c r="A1824" s="8">
        <v>37607</v>
      </c>
      <c r="B1824" t="s">
        <v>11</v>
      </c>
      <c r="C1824" t="s">
        <v>41</v>
      </c>
      <c r="D1824" s="10">
        <v>27.23</v>
      </c>
      <c r="E1824" s="6" t="s">
        <v>7</v>
      </c>
      <c r="F1824" s="8">
        <v>37627</v>
      </c>
      <c r="G1824" s="10">
        <f>G1823+D1824*IF($E1824="D",-1,1)</f>
        <v>-292.54522592999808</v>
      </c>
      <c r="H1824" s="10">
        <f>H1823+D1824*IF(F1824="",0,IF($E1824="D",-1,1))</f>
        <v>-292.54522592999808</v>
      </c>
    </row>
    <row r="1825" spans="1:8" x14ac:dyDescent="0.2">
      <c r="A1825" s="8">
        <v>37607</v>
      </c>
      <c r="B1825" t="s">
        <v>9</v>
      </c>
      <c r="C1825" t="s">
        <v>41</v>
      </c>
      <c r="D1825" s="10">
        <v>5.34</v>
      </c>
      <c r="E1825" s="6" t="s">
        <v>7</v>
      </c>
      <c r="F1825" s="8">
        <v>37627</v>
      </c>
      <c r="G1825" s="10">
        <f>G1824+D1825*IF($E1825="D",-1,1)</f>
        <v>-297.88522592999806</v>
      </c>
      <c r="H1825" s="10">
        <f>H1824+D1825*IF(F1825="",0,IF($E1825="D",-1,1))</f>
        <v>-297.88522592999806</v>
      </c>
    </row>
    <row r="1826" spans="1:8" x14ac:dyDescent="0.2">
      <c r="A1826" s="8">
        <v>37628</v>
      </c>
      <c r="B1826" t="s">
        <v>14</v>
      </c>
      <c r="C1826" t="s">
        <v>41</v>
      </c>
      <c r="D1826" s="10">
        <v>120</v>
      </c>
      <c r="E1826" s="6" t="s">
        <v>7</v>
      </c>
      <c r="F1826" s="8">
        <v>37627</v>
      </c>
      <c r="G1826" s="10">
        <f>G1825+D1826*IF($E1826="D",-1,1)</f>
        <v>-417.88522592999806</v>
      </c>
      <c r="H1826" s="10">
        <f>H1825+D1826*IF(F1826="",0,IF($E1826="D",-1,1))</f>
        <v>-417.88522592999806</v>
      </c>
    </row>
    <row r="1827" spans="1:8" x14ac:dyDescent="0.2">
      <c r="A1827" s="8">
        <v>37608</v>
      </c>
      <c r="B1827" t="s">
        <v>11</v>
      </c>
      <c r="C1827" t="s">
        <v>41</v>
      </c>
      <c r="D1827" s="10">
        <v>7.84</v>
      </c>
      <c r="E1827" s="6" t="s">
        <v>7</v>
      </c>
      <c r="F1827" s="8">
        <v>37628</v>
      </c>
      <c r="G1827" s="10">
        <f>G1826+D1827*IF($E1827="D",-1,1)</f>
        <v>-425.72522592999803</v>
      </c>
      <c r="H1827" s="10">
        <f>H1826+D1827*IF(F1827="",0,IF($E1827="D",-1,1))</f>
        <v>-425.72522592999803</v>
      </c>
    </row>
    <row r="1828" spans="1:8" x14ac:dyDescent="0.2">
      <c r="A1828" s="8">
        <v>37608</v>
      </c>
      <c r="B1828" t="s">
        <v>18</v>
      </c>
      <c r="C1828" t="s">
        <v>41</v>
      </c>
      <c r="D1828" s="10">
        <v>137.96</v>
      </c>
      <c r="E1828" s="6" t="s">
        <v>7</v>
      </c>
      <c r="F1828" s="8">
        <v>37628</v>
      </c>
      <c r="G1828" s="10">
        <f>G1827+D1828*IF($E1828="D",-1,1)</f>
        <v>-563.68522592999807</v>
      </c>
      <c r="H1828" s="10">
        <f>H1827+D1828*IF(F1828="",0,IF($E1828="D",-1,1))</f>
        <v>-563.68522592999807</v>
      </c>
    </row>
    <row r="1829" spans="1:8" x14ac:dyDescent="0.2">
      <c r="A1829" s="8">
        <v>37608</v>
      </c>
      <c r="B1829" t="s">
        <v>9</v>
      </c>
      <c r="C1829" t="s">
        <v>41</v>
      </c>
      <c r="D1829" s="10">
        <v>27.2</v>
      </c>
      <c r="E1829" s="6" t="s">
        <v>7</v>
      </c>
      <c r="F1829" s="8">
        <v>37628</v>
      </c>
      <c r="G1829" s="10">
        <f>G1828+D1829*IF($E1829="D",-1,1)</f>
        <v>-590.88522592999811</v>
      </c>
      <c r="H1829" s="10">
        <f>H1828+D1829*IF(F1829="",0,IF($E1829="D",-1,1))</f>
        <v>-590.88522592999811</v>
      </c>
    </row>
    <row r="1830" spans="1:8" x14ac:dyDescent="0.2">
      <c r="A1830" s="8">
        <v>37627</v>
      </c>
      <c r="B1830" t="s">
        <v>29</v>
      </c>
      <c r="C1830" t="s">
        <v>41</v>
      </c>
      <c r="D1830" s="10">
        <v>900</v>
      </c>
      <c r="E1830" s="6" t="s">
        <v>4</v>
      </c>
      <c r="F1830" s="8">
        <v>37628</v>
      </c>
      <c r="G1830" s="10">
        <f>G1829+D1830*IF($E1830="D",-1,1)</f>
        <v>309.11477407000189</v>
      </c>
      <c r="H1830" s="10">
        <f>H1829+D1830*IF(F1830="",0,IF($E1830="D",-1,1))</f>
        <v>309.11477407000189</v>
      </c>
    </row>
    <row r="1831" spans="1:8" x14ac:dyDescent="0.2">
      <c r="A1831" s="8">
        <v>37627</v>
      </c>
      <c r="B1831" t="s">
        <v>34</v>
      </c>
      <c r="C1831" t="s">
        <v>41</v>
      </c>
      <c r="D1831" s="10">
        <v>176.4</v>
      </c>
      <c r="E1831" s="6" t="s">
        <v>4</v>
      </c>
      <c r="F1831" s="8">
        <v>37628</v>
      </c>
      <c r="G1831" s="10">
        <f>G1830+D1831*IF($E1831="D",-1,1)</f>
        <v>485.51477407000186</v>
      </c>
      <c r="H1831" s="10">
        <f>H1830+D1831*IF(F1831="",0,IF($E1831="D",-1,1))</f>
        <v>485.51477407000186</v>
      </c>
    </row>
    <row r="1832" spans="1:8" x14ac:dyDescent="0.2">
      <c r="A1832" s="8">
        <v>37630</v>
      </c>
      <c r="B1832" t="s">
        <v>11</v>
      </c>
      <c r="C1832" t="s">
        <v>41</v>
      </c>
      <c r="D1832" s="10">
        <v>1.61</v>
      </c>
      <c r="E1832" s="6" t="s">
        <v>7</v>
      </c>
      <c r="F1832" s="8">
        <v>37630</v>
      </c>
      <c r="G1832" s="10">
        <f>G1831+D1832*IF($E1832="D",-1,1)</f>
        <v>483.90477407000185</v>
      </c>
      <c r="H1832" s="10">
        <f>H1831+D1832*IF(F1832="",0,IF($E1832="D",-1,1))</f>
        <v>483.90477407000185</v>
      </c>
    </row>
    <row r="1833" spans="1:8" x14ac:dyDescent="0.2">
      <c r="A1833" s="8">
        <v>37630</v>
      </c>
      <c r="B1833" t="s">
        <v>11</v>
      </c>
      <c r="C1833" t="s">
        <v>41</v>
      </c>
      <c r="D1833" s="10">
        <v>5.65</v>
      </c>
      <c r="E1833" s="6" t="s">
        <v>7</v>
      </c>
      <c r="F1833" s="8">
        <v>37630</v>
      </c>
      <c r="G1833" s="10">
        <f>G1832+D1833*IF($E1833="D",-1,1)</f>
        <v>478.25477407000187</v>
      </c>
      <c r="H1833" s="10">
        <f>H1832+D1833*IF(F1833="",0,IF($E1833="D",-1,1))</f>
        <v>478.25477407000187</v>
      </c>
    </row>
    <row r="1834" spans="1:8" x14ac:dyDescent="0.2">
      <c r="A1834" s="8">
        <v>37631</v>
      </c>
      <c r="B1834" t="s">
        <v>14</v>
      </c>
      <c r="C1834" t="s">
        <v>41</v>
      </c>
      <c r="D1834" s="10">
        <v>316.47000000000003</v>
      </c>
      <c r="E1834" s="6" t="s">
        <v>7</v>
      </c>
      <c r="F1834" s="8">
        <v>37630</v>
      </c>
      <c r="G1834" s="10">
        <f>G1833+D1834*IF($E1834="D",-1,1)</f>
        <v>161.78477407000184</v>
      </c>
      <c r="H1834" s="10">
        <f>H1833+D1834*IF(F1834="",0,IF($E1834="D",-1,1))</f>
        <v>161.78477407000184</v>
      </c>
    </row>
    <row r="1835" spans="1:8" x14ac:dyDescent="0.2">
      <c r="A1835" s="8">
        <v>37631</v>
      </c>
      <c r="B1835" t="s">
        <v>14</v>
      </c>
      <c r="C1835" t="s">
        <v>41</v>
      </c>
      <c r="D1835" s="10">
        <v>209.58</v>
      </c>
      <c r="E1835" s="6" t="s">
        <v>7</v>
      </c>
      <c r="F1835" s="8">
        <v>37630</v>
      </c>
      <c r="G1835" s="10">
        <f>G1834+D1835*IF($E1835="D",-1,1)</f>
        <v>-47.795225929998168</v>
      </c>
      <c r="H1835" s="10">
        <f>H1834+D1835*IF(F1835="",0,IF($E1835="D",-1,1))</f>
        <v>-47.795225929998168</v>
      </c>
    </row>
    <row r="1836" spans="1:8" x14ac:dyDescent="0.2">
      <c r="A1836" s="8">
        <v>37627</v>
      </c>
      <c r="B1836" t="s">
        <v>9</v>
      </c>
      <c r="C1836" t="s">
        <v>41</v>
      </c>
      <c r="D1836" s="10">
        <v>35.409999999999997</v>
      </c>
      <c r="E1836" s="6" t="s">
        <v>7</v>
      </c>
      <c r="F1836" s="8">
        <v>37632</v>
      </c>
      <c r="G1836" s="10">
        <f>G1835+D1836*IF($E1836="D",-1,1)</f>
        <v>-83.205225929998164</v>
      </c>
      <c r="H1836" s="10">
        <f>H1835+D1836*IF(F1836="",0,IF($E1836="D",-1,1))</f>
        <v>-83.205225929998164</v>
      </c>
    </row>
    <row r="1837" spans="1:8" x14ac:dyDescent="0.2">
      <c r="A1837" s="8">
        <v>37631</v>
      </c>
      <c r="B1837" t="s">
        <v>29</v>
      </c>
      <c r="C1837" t="s">
        <v>41</v>
      </c>
      <c r="D1837" s="10">
        <v>610</v>
      </c>
      <c r="E1837" s="6" t="s">
        <v>4</v>
      </c>
      <c r="F1837" s="8">
        <v>37637</v>
      </c>
      <c r="G1837" s="10">
        <f>G1836+D1837*IF($E1837="D",-1,1)</f>
        <v>526.79477407000184</v>
      </c>
      <c r="H1837" s="10">
        <f>H1836+D1837*IF(F1837="",0,IF($E1837="D",-1,1))</f>
        <v>526.79477407000184</v>
      </c>
    </row>
    <row r="1838" spans="1:8" x14ac:dyDescent="0.2">
      <c r="A1838" s="8">
        <v>37631</v>
      </c>
      <c r="B1838" t="s">
        <v>34</v>
      </c>
      <c r="C1838" t="s">
        <v>41</v>
      </c>
      <c r="D1838" s="10">
        <v>119.56</v>
      </c>
      <c r="E1838" s="6" t="s">
        <v>4</v>
      </c>
      <c r="F1838" s="8">
        <v>37637</v>
      </c>
      <c r="G1838" s="10">
        <f>G1837+D1838*IF($E1838="D",-1,1)</f>
        <v>646.35477407000189</v>
      </c>
      <c r="H1838" s="10">
        <f>H1837+D1838*IF(F1838="",0,IF($E1838="D",-1,1))</f>
        <v>646.35477407000189</v>
      </c>
    </row>
    <row r="1839" spans="1:8" x14ac:dyDescent="0.2">
      <c r="A1839" s="8">
        <v>37622</v>
      </c>
      <c r="B1839" t="s">
        <v>11</v>
      </c>
      <c r="C1839" t="s">
        <v>41</v>
      </c>
      <c r="D1839" s="10">
        <v>57.58</v>
      </c>
      <c r="E1839" s="6" t="s">
        <v>7</v>
      </c>
      <c r="F1839" s="8">
        <v>37640</v>
      </c>
      <c r="G1839" s="10">
        <f>G1838+D1839*IF($E1839="D",-1,1)</f>
        <v>588.77477407000185</v>
      </c>
      <c r="H1839" s="10">
        <f>H1838+D1839*IF(F1839="",0,IF($E1839="D",-1,1))</f>
        <v>588.77477407000185</v>
      </c>
    </row>
    <row r="1840" spans="1:8" x14ac:dyDescent="0.2">
      <c r="A1840" s="8">
        <v>37622</v>
      </c>
      <c r="B1840" t="s">
        <v>9</v>
      </c>
      <c r="C1840" t="s">
        <v>41</v>
      </c>
      <c r="D1840" s="10">
        <v>11.29</v>
      </c>
      <c r="E1840" s="6" t="s">
        <v>7</v>
      </c>
      <c r="F1840" s="8">
        <v>37640</v>
      </c>
      <c r="G1840" s="10">
        <f>G1839+D1840*IF($E1840="D",-1,1)</f>
        <v>577.48477407000189</v>
      </c>
      <c r="H1840" s="10">
        <f>H1839+D1840*IF(F1840="",0,IF($E1840="D",-1,1))</f>
        <v>577.48477407000189</v>
      </c>
    </row>
    <row r="1841" spans="1:8" x14ac:dyDescent="0.2">
      <c r="A1841" s="8">
        <v>37641</v>
      </c>
      <c r="B1841" t="s">
        <v>14</v>
      </c>
      <c r="C1841" t="s">
        <v>41</v>
      </c>
      <c r="D1841" s="10">
        <v>118</v>
      </c>
      <c r="E1841" s="6" t="s">
        <v>7</v>
      </c>
      <c r="F1841" s="8">
        <v>37640</v>
      </c>
      <c r="G1841" s="10">
        <f>G1840+D1841*IF($E1841="D",-1,1)</f>
        <v>459.48477407000189</v>
      </c>
      <c r="H1841" s="10">
        <f>H1840+D1841*IF(F1841="",0,IF($E1841="D",-1,1))</f>
        <v>459.48477407000189</v>
      </c>
    </row>
    <row r="1842" spans="1:8" x14ac:dyDescent="0.2">
      <c r="A1842" s="8">
        <v>37641</v>
      </c>
      <c r="B1842" t="s">
        <v>11</v>
      </c>
      <c r="C1842" t="s">
        <v>41</v>
      </c>
      <c r="D1842" s="10">
        <v>4.5</v>
      </c>
      <c r="E1842" s="6" t="s">
        <v>7</v>
      </c>
      <c r="F1842" s="8">
        <v>37641</v>
      </c>
      <c r="G1842" s="10">
        <f>G1841+D1842*IF($E1842="D",-1,1)</f>
        <v>454.98477407000189</v>
      </c>
      <c r="H1842" s="10">
        <f>H1841+D1842*IF(F1842="",0,IF($E1842="D",-1,1))</f>
        <v>454.98477407000189</v>
      </c>
    </row>
    <row r="1843" spans="1:8" x14ac:dyDescent="0.2">
      <c r="A1843" s="8">
        <v>37641</v>
      </c>
      <c r="B1843" t="s">
        <v>11</v>
      </c>
      <c r="C1843" t="s">
        <v>41</v>
      </c>
      <c r="D1843" s="10">
        <v>4.7</v>
      </c>
      <c r="E1843" s="6" t="s">
        <v>7</v>
      </c>
      <c r="F1843" s="8">
        <v>37641</v>
      </c>
      <c r="G1843" s="10">
        <f>G1842+D1843*IF($E1843="D",-1,1)</f>
        <v>450.2847740700019</v>
      </c>
      <c r="H1843" s="10">
        <f>H1842+D1843*IF(F1843="",0,IF($E1843="D",-1,1))</f>
        <v>450.2847740700019</v>
      </c>
    </row>
    <row r="1844" spans="1:8" x14ac:dyDescent="0.2">
      <c r="A1844" s="8">
        <v>37637</v>
      </c>
      <c r="B1844" t="s">
        <v>29</v>
      </c>
      <c r="C1844" t="s">
        <v>41</v>
      </c>
      <c r="D1844" s="10">
        <v>1305</v>
      </c>
      <c r="E1844" s="6" t="s">
        <v>4</v>
      </c>
      <c r="F1844" s="8">
        <v>37642</v>
      </c>
      <c r="G1844" s="10">
        <f>G1843+D1844*IF($E1844="D",-1,1)</f>
        <v>1755.284774070002</v>
      </c>
      <c r="H1844" s="10">
        <f>H1843+D1844*IF(F1844="",0,IF($E1844="D",-1,1))</f>
        <v>1755.284774070002</v>
      </c>
    </row>
    <row r="1845" spans="1:8" x14ac:dyDescent="0.2">
      <c r="A1845" s="8">
        <v>37637</v>
      </c>
      <c r="B1845" t="s">
        <v>34</v>
      </c>
      <c r="C1845" t="s">
        <v>41</v>
      </c>
      <c r="D1845" s="10">
        <v>255.78</v>
      </c>
      <c r="E1845" s="6" t="s">
        <v>4</v>
      </c>
      <c r="F1845" s="8">
        <v>37642</v>
      </c>
      <c r="G1845" s="10">
        <f>G1844+D1845*IF($E1845="D",-1,1)</f>
        <v>2011.0647740700019</v>
      </c>
      <c r="H1845" s="10">
        <f>H1844+D1845*IF(F1845="",0,IF($E1845="D",-1,1))</f>
        <v>2011.0647740700019</v>
      </c>
    </row>
    <row r="1846" spans="1:8" x14ac:dyDescent="0.2">
      <c r="A1846" s="8">
        <v>37638</v>
      </c>
      <c r="B1846" t="s">
        <v>29</v>
      </c>
      <c r="C1846" t="s">
        <v>41</v>
      </c>
      <c r="D1846" s="10">
        <v>1350</v>
      </c>
      <c r="E1846" s="6" t="s">
        <v>4</v>
      </c>
      <c r="F1846" s="8">
        <v>37644</v>
      </c>
      <c r="G1846" s="10">
        <f>G1845+D1846*IF($E1846="D",-1,1)</f>
        <v>3361.0647740700019</v>
      </c>
      <c r="H1846" s="10">
        <f>H1845+D1846*IF(F1846="",0,IF($E1846="D",-1,1))</f>
        <v>3361.0647740700019</v>
      </c>
    </row>
    <row r="1847" spans="1:8" x14ac:dyDescent="0.2">
      <c r="A1847" s="8">
        <v>37638</v>
      </c>
      <c r="B1847" t="s">
        <v>34</v>
      </c>
      <c r="C1847" t="s">
        <v>41</v>
      </c>
      <c r="D1847" s="10">
        <v>264.60000000000002</v>
      </c>
      <c r="E1847" s="6" t="s">
        <v>4</v>
      </c>
      <c r="F1847" s="8">
        <v>37644</v>
      </c>
      <c r="G1847" s="10">
        <f>G1846+D1847*IF($E1847="D",-1,1)</f>
        <v>3625.6647740700018</v>
      </c>
      <c r="H1847" s="10">
        <f>H1846+D1847*IF(F1847="",0,IF($E1847="D",-1,1))</f>
        <v>3625.6647740700018</v>
      </c>
    </row>
    <row r="1848" spans="1:8" x14ac:dyDescent="0.2">
      <c r="A1848" s="8">
        <v>37644</v>
      </c>
      <c r="B1848" t="s">
        <v>29</v>
      </c>
      <c r="C1848" s="7" t="s">
        <v>41</v>
      </c>
      <c r="D1848" s="10">
        <v>3350</v>
      </c>
      <c r="E1848" s="6" t="s">
        <v>4</v>
      </c>
      <c r="F1848" s="8">
        <v>37644</v>
      </c>
      <c r="G1848" s="10">
        <f>G1847+D1848*IF($E1848="D",-1,1)</f>
        <v>6975.6647740700018</v>
      </c>
      <c r="H1848" s="10">
        <f>H1847+D1848*IF(F1848="",0,IF($E1848="D",-1,1))</f>
        <v>6975.6647740700018</v>
      </c>
    </row>
    <row r="1849" spans="1:8" x14ac:dyDescent="0.2">
      <c r="A1849" s="8">
        <v>37644</v>
      </c>
      <c r="B1849" t="s">
        <v>34</v>
      </c>
      <c r="C1849" t="s">
        <v>41</v>
      </c>
      <c r="D1849" s="10">
        <v>656.6</v>
      </c>
      <c r="E1849" s="6" t="s">
        <v>4</v>
      </c>
      <c r="F1849" s="8">
        <v>37644</v>
      </c>
      <c r="G1849" s="10">
        <f>G1848+D1849*IF($E1849="D",-1,1)</f>
        <v>7632.2647740700022</v>
      </c>
      <c r="H1849" s="10">
        <f>H1848+D1849*IF(F1849="",0,IF($E1849="D",-1,1))</f>
        <v>7632.2647740700022</v>
      </c>
    </row>
    <row r="1850" spans="1:8" x14ac:dyDescent="0.2">
      <c r="A1850" s="8">
        <v>37648</v>
      </c>
      <c r="B1850" t="s">
        <v>32</v>
      </c>
      <c r="C1850" s="7" t="s">
        <v>41</v>
      </c>
      <c r="D1850" s="10">
        <v>650</v>
      </c>
      <c r="E1850" s="6" t="s">
        <v>7</v>
      </c>
      <c r="F1850" s="8">
        <v>37647</v>
      </c>
      <c r="G1850" s="10">
        <f>G1849+D1850*IF($E1850="D",-1,1)</f>
        <v>6982.2647740700022</v>
      </c>
      <c r="H1850" s="10">
        <f>H1849+D1850*IF(F1850="",0,IF($E1850="D",-1,1))</f>
        <v>6982.2647740700022</v>
      </c>
    </row>
    <row r="1851" spans="1:8" x14ac:dyDescent="0.2">
      <c r="A1851" s="8">
        <v>37648</v>
      </c>
      <c r="B1851" t="s">
        <v>32</v>
      </c>
      <c r="C1851" t="s">
        <v>41</v>
      </c>
      <c r="D1851" s="10">
        <v>2000</v>
      </c>
      <c r="E1851" s="6" t="s">
        <v>7</v>
      </c>
      <c r="F1851" s="8">
        <v>37647</v>
      </c>
      <c r="G1851" s="10">
        <f>G1850+D1851*IF($E1851="D",-1,1)</f>
        <v>4982.2647740700022</v>
      </c>
      <c r="H1851" s="10">
        <f>H1850+D1851*IF(F1851="",0,IF($E1851="D",-1,1))</f>
        <v>4982.2647740700022</v>
      </c>
    </row>
    <row r="1852" spans="1:8" x14ac:dyDescent="0.2">
      <c r="A1852" s="8">
        <v>37648</v>
      </c>
      <c r="B1852" t="s">
        <v>32</v>
      </c>
      <c r="C1852" t="s">
        <v>41</v>
      </c>
      <c r="D1852" s="10">
        <v>250</v>
      </c>
      <c r="E1852" s="6" t="s">
        <v>7</v>
      </c>
      <c r="F1852" s="8">
        <v>37647</v>
      </c>
      <c r="G1852" s="10">
        <f>G1851+D1852*IF($E1852="D",-1,1)</f>
        <v>4732.2647740700022</v>
      </c>
      <c r="H1852" s="10">
        <f>H1851+D1852*IF(F1852="",0,IF($E1852="D",-1,1))</f>
        <v>4732.2647740700022</v>
      </c>
    </row>
    <row r="1853" spans="1:8" x14ac:dyDescent="0.2">
      <c r="A1853" s="8">
        <v>37551</v>
      </c>
      <c r="B1853" t="s">
        <v>11</v>
      </c>
      <c r="C1853" s="16" t="s">
        <v>41</v>
      </c>
      <c r="D1853" s="10">
        <v>109.4</v>
      </c>
      <c r="E1853" s="6" t="s">
        <v>7</v>
      </c>
      <c r="F1853" s="8">
        <v>37648</v>
      </c>
      <c r="G1853" s="10">
        <f>G1852+D1853*IF($E1853="D",-1,1)</f>
        <v>4622.8647740700026</v>
      </c>
      <c r="H1853" s="10">
        <f>H1852+D1853*IF(F1853="",0,IF($E1853="D",-1,1))</f>
        <v>4622.8647740700026</v>
      </c>
    </row>
    <row r="1854" spans="1:8" x14ac:dyDescent="0.2">
      <c r="A1854" s="8">
        <v>37551</v>
      </c>
      <c r="B1854" t="s">
        <v>9</v>
      </c>
      <c r="C1854" s="16" t="s">
        <v>41</v>
      </c>
      <c r="D1854" s="10">
        <v>6.02</v>
      </c>
      <c r="E1854" s="6" t="s">
        <v>7</v>
      </c>
      <c r="F1854" s="8">
        <v>37648</v>
      </c>
      <c r="G1854" s="10">
        <f>G1853+D1854*IF($E1854="D",-1,1)</f>
        <v>4616.8447740700021</v>
      </c>
      <c r="H1854" s="10">
        <f>H1853+D1854*IF(F1854="",0,IF($E1854="D",-1,1))</f>
        <v>4616.8447740700021</v>
      </c>
    </row>
    <row r="1855" spans="1:8" x14ac:dyDescent="0.2">
      <c r="A1855" s="8">
        <v>37642</v>
      </c>
      <c r="B1855" t="s">
        <v>11</v>
      </c>
      <c r="C1855" s="16" t="s">
        <v>41</v>
      </c>
      <c r="D1855" s="10">
        <v>63.8</v>
      </c>
      <c r="E1855" s="6" t="s">
        <v>7</v>
      </c>
      <c r="F1855" s="8">
        <v>37648</v>
      </c>
      <c r="G1855" s="10">
        <f>G1854+D1855*IF($E1855="D",-1,1)</f>
        <v>4553.0447740700019</v>
      </c>
      <c r="H1855" s="10">
        <f>H1854+D1855*IF(F1855="",0,IF($E1855="D",-1,1))</f>
        <v>4553.0447740700019</v>
      </c>
    </row>
    <row r="1856" spans="1:8" x14ac:dyDescent="0.2">
      <c r="A1856" s="8">
        <v>37642</v>
      </c>
      <c r="B1856" t="s">
        <v>9</v>
      </c>
      <c r="C1856" s="16" t="s">
        <v>41</v>
      </c>
      <c r="D1856" s="10">
        <v>3.51</v>
      </c>
      <c r="E1856" s="6" t="s">
        <v>7</v>
      </c>
      <c r="F1856" s="8">
        <v>37648</v>
      </c>
      <c r="G1856" s="10">
        <f>G1855+D1856*IF($E1856="D",-1,1)</f>
        <v>4549.5347740700017</v>
      </c>
      <c r="H1856" s="10">
        <f>H1855+D1856*IF(F1856="",0,IF($E1856="D",-1,1))</f>
        <v>4549.5347740700017</v>
      </c>
    </row>
    <row r="1857" spans="1:8" x14ac:dyDescent="0.2">
      <c r="A1857" s="8">
        <v>37642</v>
      </c>
      <c r="B1857" t="s">
        <v>37</v>
      </c>
      <c r="C1857" s="16" t="s">
        <v>41</v>
      </c>
      <c r="D1857" s="10">
        <v>1198</v>
      </c>
      <c r="E1857" s="6" t="s">
        <v>7</v>
      </c>
      <c r="F1857" s="8">
        <v>37650</v>
      </c>
      <c r="G1857" s="10">
        <f>G1856+D1857*IF($E1857="D",-1,1)</f>
        <v>3351.5347740700017</v>
      </c>
      <c r="H1857" s="10">
        <f>H1856+D1857*IF(F1857="",0,IF($E1857="D",-1,1))</f>
        <v>3351.5347740700017</v>
      </c>
    </row>
    <row r="1858" spans="1:8" x14ac:dyDescent="0.2">
      <c r="A1858" s="8">
        <v>37637</v>
      </c>
      <c r="B1858" t="s">
        <v>11</v>
      </c>
      <c r="C1858" t="s">
        <v>41</v>
      </c>
      <c r="D1858" s="10">
        <v>55.94</v>
      </c>
      <c r="E1858" s="6" t="s">
        <v>7</v>
      </c>
      <c r="F1858" s="8">
        <v>37651</v>
      </c>
      <c r="G1858" s="10">
        <f>G1857+D1858*IF($E1858="D",-1,1)</f>
        <v>3295.5947740700017</v>
      </c>
      <c r="H1858" s="10">
        <f>H1857+D1858*IF(F1858="",0,IF($E1858="D",-1,1))</f>
        <v>3295.5947740700017</v>
      </c>
    </row>
    <row r="1859" spans="1:8" x14ac:dyDescent="0.2">
      <c r="A1859" s="8">
        <v>37637</v>
      </c>
      <c r="B1859" t="s">
        <v>9</v>
      </c>
      <c r="C1859" t="s">
        <v>41</v>
      </c>
      <c r="D1859" s="10">
        <v>10.96</v>
      </c>
      <c r="E1859" s="6" t="s">
        <v>7</v>
      </c>
      <c r="F1859" s="8">
        <v>37651</v>
      </c>
      <c r="G1859" s="10">
        <f>G1858+D1859*IF($E1859="D",-1,1)</f>
        <v>3284.6347740700016</v>
      </c>
      <c r="H1859" s="10">
        <f>H1858+D1859*IF(F1859="",0,IF($E1859="D",-1,1))</f>
        <v>3284.6347740700016</v>
      </c>
    </row>
    <row r="1860" spans="1:8" x14ac:dyDescent="0.2">
      <c r="A1860" s="8">
        <v>37630</v>
      </c>
      <c r="B1860" t="s">
        <v>21</v>
      </c>
      <c r="C1860" t="s">
        <v>41</v>
      </c>
      <c r="D1860" s="10">
        <v>150.65</v>
      </c>
      <c r="E1860" s="6" t="s">
        <v>7</v>
      </c>
      <c r="F1860" s="8">
        <v>37652</v>
      </c>
      <c r="G1860" s="10">
        <f>G1859+D1860*IF($E1860="D",-1,1)</f>
        <v>3133.9847740700015</v>
      </c>
      <c r="H1860" s="10">
        <f>H1859+D1860*IF(F1860="",0,IF($E1860="D",-1,1))</f>
        <v>3133.9847740700015</v>
      </c>
    </row>
    <row r="1861" spans="1:8" x14ac:dyDescent="0.2">
      <c r="A1861" s="8">
        <v>37630</v>
      </c>
      <c r="B1861" t="s">
        <v>9</v>
      </c>
      <c r="C1861" t="s">
        <v>41</v>
      </c>
      <c r="D1861" s="10">
        <v>29.53</v>
      </c>
      <c r="E1861" s="6" t="s">
        <v>7</v>
      </c>
      <c r="F1861" s="8">
        <v>37652</v>
      </c>
      <c r="G1861" s="10">
        <f>G1860+D1861*IF($E1861="D",-1,1)</f>
        <v>3104.4547740700013</v>
      </c>
      <c r="H1861" s="10">
        <f>H1860+D1861*IF(F1861="",0,IF($E1861="D",-1,1))</f>
        <v>3104.4547740700013</v>
      </c>
    </row>
    <row r="1862" spans="1:8" x14ac:dyDescent="0.2">
      <c r="A1862" s="8">
        <v>37636</v>
      </c>
      <c r="B1862" t="s">
        <v>11</v>
      </c>
      <c r="C1862" t="s">
        <v>41</v>
      </c>
      <c r="D1862" s="10">
        <v>20.86</v>
      </c>
      <c r="E1862" s="6" t="s">
        <v>7</v>
      </c>
      <c r="F1862" s="8">
        <v>37652</v>
      </c>
      <c r="G1862" s="10">
        <f>G1861+D1862*IF($E1862="D",-1,1)</f>
        <v>3083.5947740700012</v>
      </c>
      <c r="H1862" s="10">
        <f>H1861+D1862*IF(F1862="",0,IF($E1862="D",-1,1))</f>
        <v>3083.5947740700012</v>
      </c>
    </row>
    <row r="1863" spans="1:8" x14ac:dyDescent="0.2">
      <c r="A1863" s="8">
        <v>37636</v>
      </c>
      <c r="B1863" t="s">
        <v>9</v>
      </c>
      <c r="C1863" t="s">
        <v>41</v>
      </c>
      <c r="D1863" s="10">
        <v>4.09</v>
      </c>
      <c r="E1863" s="6" t="s">
        <v>7</v>
      </c>
      <c r="F1863" s="8">
        <v>37652</v>
      </c>
      <c r="G1863" s="10">
        <f>G1862+D1863*IF($E1863="D",-1,1)</f>
        <v>3079.5047740700011</v>
      </c>
      <c r="H1863" s="10">
        <f>H1862+D1863*IF(F1863="",0,IF($E1863="D",-1,1))</f>
        <v>3079.5047740700011</v>
      </c>
    </row>
    <row r="1864" spans="1:8" x14ac:dyDescent="0.2">
      <c r="A1864" s="8">
        <v>37652</v>
      </c>
      <c r="B1864" t="s">
        <v>29</v>
      </c>
      <c r="C1864" t="s">
        <v>41</v>
      </c>
      <c r="D1864" s="10">
        <v>335.4</v>
      </c>
      <c r="E1864" s="14" t="s">
        <v>4</v>
      </c>
      <c r="F1864" s="8">
        <v>37653</v>
      </c>
      <c r="G1864" s="10">
        <f>G1863+D1864*IF($E1864="D",-1,1)</f>
        <v>3414.9047740700012</v>
      </c>
      <c r="H1864" s="10">
        <f>H1863+D1864*IF(F1864="",0,IF($E1864="D",-1,1))</f>
        <v>3414.9047740700012</v>
      </c>
    </row>
    <row r="1865" spans="1:8" x14ac:dyDescent="0.2">
      <c r="A1865" s="8">
        <v>37652</v>
      </c>
      <c r="B1865" t="s">
        <v>34</v>
      </c>
      <c r="C1865" t="s">
        <v>41</v>
      </c>
      <c r="D1865" s="10">
        <v>65.739999999999995</v>
      </c>
      <c r="E1865" s="14" t="s">
        <v>4</v>
      </c>
      <c r="F1865" s="8">
        <v>37653</v>
      </c>
      <c r="G1865" s="10">
        <f>G1864+D1865*IF($E1865="D",-1,1)</f>
        <v>3480.6447740700009</v>
      </c>
      <c r="H1865" s="10">
        <f>H1864+D1865*IF(F1865="",0,IF($E1865="D",-1,1))</f>
        <v>3480.6447740700009</v>
      </c>
    </row>
    <row r="1866" spans="1:8" x14ac:dyDescent="0.2">
      <c r="A1866" s="8">
        <v>37653</v>
      </c>
      <c r="B1866" t="s">
        <v>11</v>
      </c>
      <c r="C1866" t="s">
        <v>41</v>
      </c>
      <c r="D1866" s="10">
        <v>4.04</v>
      </c>
      <c r="E1866" s="6" t="s">
        <v>7</v>
      </c>
      <c r="F1866" s="8">
        <v>37653</v>
      </c>
      <c r="G1866" s="10">
        <f>G1865+D1866*IF($E1866="D",-1,1)</f>
        <v>3476.604774070001</v>
      </c>
      <c r="H1866" s="10">
        <f>H1865+D1866*IF(F1866="",0,IF($E1866="D",-1,1))</f>
        <v>3476.604774070001</v>
      </c>
    </row>
    <row r="1867" spans="1:8" x14ac:dyDescent="0.2">
      <c r="A1867" s="8">
        <v>37651</v>
      </c>
      <c r="B1867" t="s">
        <v>32</v>
      </c>
      <c r="C1867" t="s">
        <v>41</v>
      </c>
      <c r="D1867" s="10">
        <v>2650</v>
      </c>
      <c r="E1867" s="6" t="s">
        <v>7</v>
      </c>
      <c r="F1867" s="8">
        <v>37655</v>
      </c>
      <c r="G1867" s="10">
        <f>G1866+D1867*IF($E1867="D",-1,1)</f>
        <v>826.60477407000099</v>
      </c>
      <c r="H1867" s="10">
        <f>H1866+D1867*IF(F1867="",0,IF($E1867="D",-1,1))</f>
        <v>826.60477407000099</v>
      </c>
    </row>
    <row r="1868" spans="1:8" x14ac:dyDescent="0.2">
      <c r="A1868" s="8">
        <v>37655</v>
      </c>
      <c r="B1868" t="s">
        <v>28</v>
      </c>
      <c r="C1868" t="s">
        <v>41</v>
      </c>
      <c r="D1868" s="10">
        <v>10.23</v>
      </c>
      <c r="E1868" s="6" t="s">
        <v>7</v>
      </c>
      <c r="F1868" s="8">
        <v>37655</v>
      </c>
      <c r="G1868" s="10">
        <f>G1867+D1868*IF($E1868="D",-1,1)</f>
        <v>816.37477407000097</v>
      </c>
      <c r="H1868" s="10">
        <f>H1867+D1868*IF(F1868="",0,IF($E1868="D",-1,1))</f>
        <v>816.37477407000097</v>
      </c>
    </row>
    <row r="1869" spans="1:8" x14ac:dyDescent="0.2">
      <c r="A1869" s="8">
        <v>37655</v>
      </c>
      <c r="B1869" t="s">
        <v>9</v>
      </c>
      <c r="C1869" t="s">
        <v>41</v>
      </c>
      <c r="D1869" s="10">
        <v>2.0099999999999998</v>
      </c>
      <c r="E1869" s="6" t="s">
        <v>7</v>
      </c>
      <c r="F1869" s="8">
        <v>37655</v>
      </c>
      <c r="G1869" s="10">
        <f>G1868+D1869*IF($E1869="D",-1,1)</f>
        <v>814.36477407000098</v>
      </c>
      <c r="H1869" s="10">
        <f>H1868+D1869*IF(F1869="",0,IF($E1869="D",-1,1))</f>
        <v>814.36477407000098</v>
      </c>
    </row>
    <row r="1870" spans="1:8" x14ac:dyDescent="0.2">
      <c r="A1870" s="8">
        <v>37655</v>
      </c>
      <c r="B1870" s="7" t="s">
        <v>30</v>
      </c>
      <c r="C1870" t="s">
        <v>41</v>
      </c>
      <c r="D1870" s="10">
        <v>230.32</v>
      </c>
      <c r="E1870" s="6" t="s">
        <v>7</v>
      </c>
      <c r="F1870" s="15">
        <v>37656</v>
      </c>
      <c r="G1870" s="10">
        <f>G1869+D1870*IF($E1870="D",-1,1)</f>
        <v>584.04477407000104</v>
      </c>
      <c r="H1870" s="10">
        <f>H1869+D1870*IF(F1870="",0,IF($E1870="D",-1,1))</f>
        <v>584.04477407000104</v>
      </c>
    </row>
    <row r="1871" spans="1:8" x14ac:dyDescent="0.2">
      <c r="A1871" s="8">
        <v>37655</v>
      </c>
      <c r="B1871" s="7" t="s">
        <v>9</v>
      </c>
      <c r="C1871" t="s">
        <v>41</v>
      </c>
      <c r="D1871" s="10">
        <v>53.09</v>
      </c>
      <c r="E1871" s="6" t="s">
        <v>7</v>
      </c>
      <c r="F1871" s="15">
        <v>37656</v>
      </c>
      <c r="G1871" s="10">
        <f>G1870+D1871*IF($E1871="D",-1,1)</f>
        <v>530.95477407000101</v>
      </c>
      <c r="H1871" s="10">
        <f>H1870+D1871*IF(F1871="",0,IF($E1871="D",-1,1))</f>
        <v>530.95477407000101</v>
      </c>
    </row>
    <row r="1872" spans="1:8" x14ac:dyDescent="0.2">
      <c r="A1872" s="8">
        <v>37655</v>
      </c>
      <c r="B1872" s="7" t="s">
        <v>27</v>
      </c>
      <c r="C1872" t="s">
        <v>41</v>
      </c>
      <c r="D1872" s="10">
        <v>40.54</v>
      </c>
      <c r="E1872" s="6" t="s">
        <v>7</v>
      </c>
      <c r="F1872" s="15">
        <v>37656</v>
      </c>
      <c r="G1872" s="10">
        <f>G1871+D1872*IF($E1872="D",-1,1)</f>
        <v>490.41477407000099</v>
      </c>
      <c r="H1872" s="10">
        <f>H1871+D1872*IF(F1872="",0,IF($E1872="D",-1,1))</f>
        <v>490.41477407000099</v>
      </c>
    </row>
    <row r="1873" spans="1:8" x14ac:dyDescent="0.2">
      <c r="A1873" s="8">
        <v>37655</v>
      </c>
      <c r="B1873" s="7" t="s">
        <v>27</v>
      </c>
      <c r="C1873" t="s">
        <v>41</v>
      </c>
      <c r="D1873" s="10">
        <v>7.48</v>
      </c>
      <c r="E1873" s="6" t="s">
        <v>7</v>
      </c>
      <c r="F1873" s="15">
        <v>37656</v>
      </c>
      <c r="G1873" s="10">
        <f>G1872+D1873*IF($E1873="D",-1,1)</f>
        <v>482.93477407000097</v>
      </c>
      <c r="H1873" s="10">
        <f>H1872+D1873*IF(F1873="",0,IF($E1873="D",-1,1))</f>
        <v>482.93477407000097</v>
      </c>
    </row>
    <row r="1874" spans="1:8" x14ac:dyDescent="0.2">
      <c r="A1874" s="8">
        <v>37655</v>
      </c>
      <c r="B1874" t="s">
        <v>29</v>
      </c>
      <c r="C1874" t="s">
        <v>41</v>
      </c>
      <c r="D1874" s="10">
        <v>640.5</v>
      </c>
      <c r="E1874" s="6" t="s">
        <v>4</v>
      </c>
      <c r="F1874" s="8">
        <v>37656</v>
      </c>
      <c r="G1874" s="10">
        <f>G1873+D1874*IF($E1874="D",-1,1)</f>
        <v>1123.4347740700009</v>
      </c>
      <c r="H1874" s="10">
        <f>H1873+D1874*IF(F1874="",0,IF($E1874="D",-1,1))</f>
        <v>1123.4347740700009</v>
      </c>
    </row>
    <row r="1875" spans="1:8" x14ac:dyDescent="0.2">
      <c r="A1875" s="8">
        <v>37655</v>
      </c>
      <c r="B1875" t="s">
        <v>34</v>
      </c>
      <c r="C1875" t="s">
        <v>41</v>
      </c>
      <c r="D1875" s="10">
        <v>125.54</v>
      </c>
      <c r="E1875" s="6" t="s">
        <v>4</v>
      </c>
      <c r="F1875" s="8">
        <v>37656</v>
      </c>
      <c r="G1875" s="10">
        <f>G1874+D1875*IF($E1875="D",-1,1)</f>
        <v>1248.9747740700009</v>
      </c>
      <c r="H1875" s="10">
        <f>H1874+D1875*IF(F1875="",0,IF($E1875="D",-1,1))</f>
        <v>1248.9747740700009</v>
      </c>
    </row>
    <row r="1876" spans="1:8" x14ac:dyDescent="0.2">
      <c r="A1876" s="8">
        <v>37651</v>
      </c>
      <c r="B1876" t="s">
        <v>29</v>
      </c>
      <c r="C1876" s="7" t="s">
        <v>41</v>
      </c>
      <c r="D1876" s="10">
        <v>3015</v>
      </c>
      <c r="E1876" s="6" t="s">
        <v>4</v>
      </c>
      <c r="F1876" s="8">
        <v>37657</v>
      </c>
      <c r="G1876" s="10">
        <f>G1875+D1876*IF($E1876="D",-1,1)</f>
        <v>4263.9747740700004</v>
      </c>
      <c r="H1876" s="10">
        <f>H1875+D1876*IF(F1876="",0,IF($E1876="D",-1,1))</f>
        <v>4263.9747740700004</v>
      </c>
    </row>
    <row r="1877" spans="1:8" x14ac:dyDescent="0.2">
      <c r="A1877" s="8">
        <v>37651</v>
      </c>
      <c r="B1877" t="s">
        <v>34</v>
      </c>
      <c r="C1877" t="s">
        <v>41</v>
      </c>
      <c r="D1877" s="10">
        <v>590.94000000000005</v>
      </c>
      <c r="E1877" s="6" t="s">
        <v>4</v>
      </c>
      <c r="F1877" s="8">
        <v>37657</v>
      </c>
      <c r="G1877" s="10">
        <f>G1876+D1877*IF($E1877="D",-1,1)</f>
        <v>4854.9147740700009</v>
      </c>
      <c r="H1877" s="10">
        <f>H1876+D1877*IF(F1877="",0,IF($E1877="D",-1,1))</f>
        <v>4854.9147740700009</v>
      </c>
    </row>
    <row r="1878" spans="1:8" x14ac:dyDescent="0.2">
      <c r="A1878" s="8">
        <v>37659</v>
      </c>
      <c r="B1878" t="s">
        <v>14</v>
      </c>
      <c r="C1878" t="s">
        <v>41</v>
      </c>
      <c r="D1878" s="10">
        <v>120</v>
      </c>
      <c r="E1878" s="6" t="s">
        <v>7</v>
      </c>
      <c r="F1878" s="8">
        <v>37657</v>
      </c>
      <c r="G1878" s="10">
        <f>G1877+D1878*IF($E1878="D",-1,1)</f>
        <v>4734.9147740700009</v>
      </c>
      <c r="H1878" s="10">
        <f>H1877+D1878*IF(F1878="",0,IF($E1878="D",-1,1))</f>
        <v>4734.9147740700009</v>
      </c>
    </row>
    <row r="1879" spans="1:8" x14ac:dyDescent="0.2">
      <c r="A1879" s="8">
        <v>37659</v>
      </c>
      <c r="B1879" t="s">
        <v>32</v>
      </c>
      <c r="C1879" t="s">
        <v>41</v>
      </c>
      <c r="D1879" s="10">
        <v>3500</v>
      </c>
      <c r="E1879" s="6" t="s">
        <v>7</v>
      </c>
      <c r="F1879" s="8">
        <v>37661</v>
      </c>
      <c r="G1879" s="10">
        <f>G1878+D1879*IF($E1879="D",-1,1)</f>
        <v>1234.9147740700009</v>
      </c>
      <c r="H1879" s="10">
        <f>H1878+D1879*IF(F1879="",0,IF($E1879="D",-1,1))</f>
        <v>1234.9147740700009</v>
      </c>
    </row>
    <row r="1880" spans="1:8" x14ac:dyDescent="0.2">
      <c r="A1880" s="8">
        <v>37660</v>
      </c>
      <c r="B1880" t="s">
        <v>29</v>
      </c>
      <c r="C1880" t="s">
        <v>41</v>
      </c>
      <c r="D1880" s="10">
        <v>1005</v>
      </c>
      <c r="E1880" s="6" t="s">
        <v>4</v>
      </c>
      <c r="F1880" s="8">
        <v>37665</v>
      </c>
      <c r="G1880" s="10">
        <f>G1879+D1880*IF($E1880="D",-1,1)</f>
        <v>2239.9147740700009</v>
      </c>
      <c r="H1880" s="10">
        <f>H1879+D1880*IF(F1880="",0,IF($E1880="D",-1,1))</f>
        <v>2239.9147740700009</v>
      </c>
    </row>
    <row r="1881" spans="1:8" x14ac:dyDescent="0.2">
      <c r="A1881" s="8">
        <v>37660</v>
      </c>
      <c r="B1881" t="s">
        <v>34</v>
      </c>
      <c r="C1881" t="s">
        <v>41</v>
      </c>
      <c r="D1881" s="10">
        <v>196.98</v>
      </c>
      <c r="E1881" s="6" t="s">
        <v>4</v>
      </c>
      <c r="F1881" s="8">
        <v>37665</v>
      </c>
      <c r="G1881" s="10">
        <f>G1880+D1881*IF($E1881="D",-1,1)</f>
        <v>2436.8947740700009</v>
      </c>
      <c r="H1881" s="10">
        <f>H1880+D1881*IF(F1881="",0,IF($E1881="D",-1,1))</f>
        <v>2436.8947740700009</v>
      </c>
    </row>
    <row r="1882" spans="1:8" x14ac:dyDescent="0.2">
      <c r="A1882" s="8">
        <v>37664</v>
      </c>
      <c r="B1882" t="s">
        <v>29</v>
      </c>
      <c r="C1882" t="s">
        <v>41</v>
      </c>
      <c r="D1882" s="10">
        <v>210</v>
      </c>
      <c r="E1882" s="6" t="s">
        <v>4</v>
      </c>
      <c r="F1882" s="8">
        <v>37665</v>
      </c>
      <c r="G1882" s="10">
        <f>G1881+D1882*IF($E1882="D",-1,1)</f>
        <v>2646.8947740700009</v>
      </c>
      <c r="H1882" s="10">
        <f>H1881+D1882*IF(F1882="",0,IF($E1882="D",-1,1))</f>
        <v>2646.8947740700009</v>
      </c>
    </row>
    <row r="1883" spans="1:8" x14ac:dyDescent="0.2">
      <c r="A1883" s="8">
        <v>37664</v>
      </c>
      <c r="B1883" t="s">
        <v>34</v>
      </c>
      <c r="C1883" t="s">
        <v>41</v>
      </c>
      <c r="D1883" s="10">
        <v>41.16</v>
      </c>
      <c r="E1883" s="6" t="s">
        <v>4</v>
      </c>
      <c r="F1883" s="8">
        <v>37665</v>
      </c>
      <c r="G1883" s="10">
        <f>G1882+D1883*IF($E1883="D",-1,1)</f>
        <v>2688.0547740700008</v>
      </c>
      <c r="H1883" s="10">
        <f>H1882+D1883*IF(F1883="",0,IF($E1883="D",-1,1))</f>
        <v>2688.0547740700008</v>
      </c>
    </row>
    <row r="1884" spans="1:8" x14ac:dyDescent="0.2">
      <c r="A1884" s="8">
        <v>37653</v>
      </c>
      <c r="B1884" t="s">
        <v>11</v>
      </c>
      <c r="C1884" t="s">
        <v>41</v>
      </c>
      <c r="D1884" s="10">
        <v>37.979999999999997</v>
      </c>
      <c r="E1884" s="6" t="s">
        <v>7</v>
      </c>
      <c r="F1884" s="8">
        <v>37668</v>
      </c>
      <c r="G1884" s="10">
        <f>G1883+D1884*IF($E1884="D",-1,1)</f>
        <v>2650.0747740700008</v>
      </c>
      <c r="H1884" s="10">
        <f>H1883+D1884*IF(F1884="",0,IF($E1884="D",-1,1))</f>
        <v>2650.0747740700008</v>
      </c>
    </row>
    <row r="1885" spans="1:8" x14ac:dyDescent="0.2">
      <c r="A1885" s="8">
        <v>37653</v>
      </c>
      <c r="B1885" t="s">
        <v>9</v>
      </c>
      <c r="C1885" t="s">
        <v>41</v>
      </c>
      <c r="D1885" s="10">
        <v>7.44</v>
      </c>
      <c r="E1885" s="6" t="s">
        <v>7</v>
      </c>
      <c r="F1885" s="8">
        <v>37668</v>
      </c>
      <c r="G1885" s="10">
        <f>G1884+D1885*IF($E1885="D",-1,1)</f>
        <v>2642.6347740700007</v>
      </c>
      <c r="H1885" s="10">
        <f>H1884+D1885*IF(F1885="",0,IF($E1885="D",-1,1))</f>
        <v>2642.6347740700007</v>
      </c>
    </row>
    <row r="1886" spans="1:8" x14ac:dyDescent="0.2">
      <c r="A1886" s="8">
        <v>37672</v>
      </c>
      <c r="B1886" t="s">
        <v>14</v>
      </c>
      <c r="C1886" t="s">
        <v>41</v>
      </c>
      <c r="D1886" s="10">
        <v>1060</v>
      </c>
      <c r="E1886" s="6" t="s">
        <v>7</v>
      </c>
      <c r="F1886" s="8">
        <v>37671</v>
      </c>
      <c r="G1886" s="10">
        <f>G1885+D1886*IF($E1886="D",-1,1)</f>
        <v>1582.6347740700007</v>
      </c>
      <c r="H1886" s="10">
        <f>H1885+D1886*IF(F1886="",0,IF($E1886="D",-1,1))</f>
        <v>1582.6347740700007</v>
      </c>
    </row>
    <row r="1887" spans="1:8" x14ac:dyDescent="0.2">
      <c r="A1887" s="8">
        <v>37667</v>
      </c>
      <c r="B1887" t="s">
        <v>29</v>
      </c>
      <c r="C1887" t="s">
        <v>41</v>
      </c>
      <c r="D1887" s="10">
        <v>167.7</v>
      </c>
      <c r="E1887" s="14" t="s">
        <v>4</v>
      </c>
      <c r="F1887" s="8">
        <v>37672</v>
      </c>
      <c r="G1887" s="10">
        <f>G1886+D1887*IF($E1887="D",-1,1)</f>
        <v>1750.3347740700008</v>
      </c>
      <c r="H1887" s="10">
        <f>H1886+D1887*IF(F1887="",0,IF($E1887="D",-1,1))</f>
        <v>1750.3347740700008</v>
      </c>
    </row>
    <row r="1888" spans="1:8" x14ac:dyDescent="0.2">
      <c r="A1888" s="8">
        <v>37667</v>
      </c>
      <c r="B1888" t="s">
        <v>34</v>
      </c>
      <c r="C1888" t="s">
        <v>41</v>
      </c>
      <c r="D1888" s="10">
        <v>32.869999999999997</v>
      </c>
      <c r="E1888" s="14" t="s">
        <v>4</v>
      </c>
      <c r="F1888" s="8">
        <v>37672</v>
      </c>
      <c r="G1888" s="10">
        <f>G1887+D1888*IF($E1888="D",-1,1)</f>
        <v>1783.2047740700007</v>
      </c>
      <c r="H1888" s="10">
        <f>H1887+D1888*IF(F1888="",0,IF($E1888="D",-1,1))</f>
        <v>1783.2047740700007</v>
      </c>
    </row>
    <row r="1889" spans="1:8" x14ac:dyDescent="0.2">
      <c r="A1889" s="8">
        <v>37672</v>
      </c>
      <c r="B1889" t="s">
        <v>13</v>
      </c>
      <c r="C1889" t="s">
        <v>41</v>
      </c>
      <c r="D1889" s="10">
        <v>16.73</v>
      </c>
      <c r="E1889" s="6" t="s">
        <v>7</v>
      </c>
      <c r="F1889" s="8">
        <v>37672</v>
      </c>
      <c r="G1889" s="10">
        <f>G1888+D1889*IF($E1889="D",-1,1)</f>
        <v>1766.4747740700006</v>
      </c>
      <c r="H1889" s="10">
        <f>H1888+D1889*IF(F1889="",0,IF($E1889="D",-1,1))</f>
        <v>1766.4747740700006</v>
      </c>
    </row>
    <row r="1890" spans="1:8" x14ac:dyDescent="0.2">
      <c r="A1890" s="8">
        <v>37672</v>
      </c>
      <c r="B1890" t="s">
        <v>9</v>
      </c>
      <c r="C1890" t="s">
        <v>41</v>
      </c>
      <c r="D1890" s="10">
        <v>3.27</v>
      </c>
      <c r="E1890" s="6" t="s">
        <v>7</v>
      </c>
      <c r="F1890" s="8">
        <v>37672</v>
      </c>
      <c r="G1890" s="10">
        <f>G1889+D1890*IF($E1890="D",-1,1)</f>
        <v>1763.2047740700007</v>
      </c>
      <c r="H1890" s="10">
        <f>H1889+D1890*IF(F1890="",0,IF($E1890="D",-1,1))</f>
        <v>1763.2047740700007</v>
      </c>
    </row>
    <row r="1891" spans="1:8" x14ac:dyDescent="0.2">
      <c r="A1891" s="8">
        <v>37672</v>
      </c>
      <c r="B1891" t="s">
        <v>9</v>
      </c>
      <c r="C1891" t="s">
        <v>41</v>
      </c>
      <c r="D1891" s="10">
        <v>0.92</v>
      </c>
      <c r="E1891" s="6" t="s">
        <v>7</v>
      </c>
      <c r="F1891" s="8">
        <v>37672</v>
      </c>
      <c r="G1891" s="10">
        <f>G1890+D1891*IF($E1891="D",-1,1)</f>
        <v>1762.2847740700006</v>
      </c>
      <c r="H1891" s="10">
        <f>H1890+D1891*IF(F1891="",0,IF($E1891="D",-1,1))</f>
        <v>1762.2847740700006</v>
      </c>
    </row>
    <row r="1892" spans="1:8" x14ac:dyDescent="0.2">
      <c r="A1892" s="8">
        <v>37678</v>
      </c>
      <c r="B1892" t="s">
        <v>32</v>
      </c>
      <c r="C1892" t="s">
        <v>41</v>
      </c>
      <c r="D1892" s="10">
        <v>250</v>
      </c>
      <c r="E1892" s="6" t="s">
        <v>7</v>
      </c>
      <c r="F1892" s="8">
        <v>37677</v>
      </c>
      <c r="G1892" s="10">
        <f>G1891+D1892*IF($E1892="D",-1,1)</f>
        <v>1512.2847740700006</v>
      </c>
      <c r="H1892" s="10">
        <f>H1891+D1892*IF(F1892="",0,IF($E1892="D",-1,1))</f>
        <v>1512.2847740700006</v>
      </c>
    </row>
    <row r="1893" spans="1:8" x14ac:dyDescent="0.2">
      <c r="A1893" s="8">
        <v>37678</v>
      </c>
      <c r="B1893" t="s">
        <v>32</v>
      </c>
      <c r="C1893" t="s">
        <v>41</v>
      </c>
      <c r="D1893" s="10">
        <v>620</v>
      </c>
      <c r="E1893" s="6" t="s">
        <v>7</v>
      </c>
      <c r="F1893" s="8">
        <v>37677</v>
      </c>
      <c r="G1893" s="10">
        <f>G1892+D1893*IF($E1893="D",-1,1)</f>
        <v>892.28477407000059</v>
      </c>
      <c r="H1893" s="10">
        <f>H1892+D1893*IF(F1893="",0,IF($E1893="D",-1,1))</f>
        <v>892.28477407000059</v>
      </c>
    </row>
    <row r="1894" spans="1:8" x14ac:dyDescent="0.2">
      <c r="A1894" s="8">
        <v>37679</v>
      </c>
      <c r="B1894" t="s">
        <v>25</v>
      </c>
      <c r="C1894" t="s">
        <v>41</v>
      </c>
      <c r="D1894" s="10">
        <v>36.6</v>
      </c>
      <c r="E1894" s="6" t="s">
        <v>7</v>
      </c>
      <c r="F1894" s="8">
        <v>37679</v>
      </c>
      <c r="G1894" s="10">
        <f>G1893+D1894*IF($E1894="D",-1,1)</f>
        <v>855.68477407000057</v>
      </c>
      <c r="H1894" s="10">
        <f>H1893+D1894*IF(F1894="",0,IF($E1894="D",-1,1))</f>
        <v>855.68477407000057</v>
      </c>
    </row>
    <row r="1895" spans="1:8" x14ac:dyDescent="0.2">
      <c r="A1895" s="8">
        <v>37667</v>
      </c>
      <c r="B1895" t="s">
        <v>13</v>
      </c>
      <c r="C1895" t="s">
        <v>41</v>
      </c>
      <c r="D1895" s="10">
        <v>206.69</v>
      </c>
      <c r="E1895" s="6" t="s">
        <v>7</v>
      </c>
      <c r="F1895" s="8">
        <v>37680</v>
      </c>
      <c r="G1895" s="10">
        <f>G1894+D1895*IF($E1895="D",-1,1)</f>
        <v>648.99477407000063</v>
      </c>
      <c r="H1895" s="10">
        <f>H1894+D1895*IF(F1895="",0,IF($E1895="D",-1,1))</f>
        <v>648.99477407000063</v>
      </c>
    </row>
    <row r="1896" spans="1:8" x14ac:dyDescent="0.2">
      <c r="A1896" s="8">
        <v>37667</v>
      </c>
      <c r="B1896" t="s">
        <v>9</v>
      </c>
      <c r="C1896" t="s">
        <v>41</v>
      </c>
      <c r="D1896" s="10">
        <v>21.25</v>
      </c>
      <c r="E1896" s="6" t="s">
        <v>7</v>
      </c>
      <c r="F1896" s="8">
        <v>37680</v>
      </c>
      <c r="G1896" s="10">
        <f>G1895+D1896*IF($E1896="D",-1,1)</f>
        <v>627.74477407000063</v>
      </c>
      <c r="H1896" s="10">
        <f>H1895+D1896*IF(F1896="",0,IF($E1896="D",-1,1))</f>
        <v>627.74477407000063</v>
      </c>
    </row>
    <row r="1897" spans="1:8" x14ac:dyDescent="0.2">
      <c r="A1897" s="8">
        <v>37667</v>
      </c>
      <c r="B1897" t="s">
        <v>11</v>
      </c>
      <c r="C1897" t="s">
        <v>41</v>
      </c>
      <c r="D1897" s="10">
        <v>20.86</v>
      </c>
      <c r="E1897" s="6" t="s">
        <v>7</v>
      </c>
      <c r="F1897" s="8">
        <v>37680</v>
      </c>
      <c r="G1897" s="10">
        <f>G1896+D1897*IF($E1897="D",-1,1)</f>
        <v>606.88477407000062</v>
      </c>
      <c r="H1897" s="10">
        <f>H1896+D1897*IF(F1897="",0,IF($E1897="D",-1,1))</f>
        <v>606.88477407000062</v>
      </c>
    </row>
    <row r="1898" spans="1:8" x14ac:dyDescent="0.2">
      <c r="A1898" s="8">
        <v>37668</v>
      </c>
      <c r="B1898" t="s">
        <v>11</v>
      </c>
      <c r="C1898" t="s">
        <v>41</v>
      </c>
      <c r="D1898" s="10">
        <v>62.57</v>
      </c>
      <c r="E1898" s="6" t="s">
        <v>7</v>
      </c>
      <c r="F1898" s="8">
        <v>37682</v>
      </c>
      <c r="G1898" s="10">
        <f>G1897+D1898*IF($E1898="D",-1,1)</f>
        <v>544.31477407000057</v>
      </c>
      <c r="H1898" s="10">
        <f>H1897+D1898*IF(F1898="",0,IF($E1898="D",-1,1))</f>
        <v>544.31477407000057</v>
      </c>
    </row>
    <row r="1899" spans="1:8" x14ac:dyDescent="0.2">
      <c r="A1899" s="8">
        <v>37668</v>
      </c>
      <c r="B1899" t="s">
        <v>9</v>
      </c>
      <c r="C1899" t="s">
        <v>41</v>
      </c>
      <c r="D1899" s="10">
        <v>12.26</v>
      </c>
      <c r="E1899" s="6" t="s">
        <v>7</v>
      </c>
      <c r="F1899" s="8">
        <v>37682</v>
      </c>
      <c r="G1899" s="10">
        <f>G1898+D1899*IF($E1899="D",-1,1)</f>
        <v>532.05477407000058</v>
      </c>
      <c r="H1899" s="10">
        <f>H1898+D1899*IF(F1899="",0,IF($E1899="D",-1,1))</f>
        <v>532.05477407000058</v>
      </c>
    </row>
    <row r="1900" spans="1:8" x14ac:dyDescent="0.2">
      <c r="A1900" s="8">
        <v>37669</v>
      </c>
      <c r="B1900" t="s">
        <v>11</v>
      </c>
      <c r="C1900" t="s">
        <v>41</v>
      </c>
      <c r="D1900" s="10">
        <v>27.3</v>
      </c>
      <c r="E1900" s="6" t="s">
        <v>7</v>
      </c>
      <c r="F1900" s="8">
        <v>37683</v>
      </c>
      <c r="G1900" s="10">
        <f>G1899+D1900*IF($E1900="D",-1,1)</f>
        <v>504.75477407000056</v>
      </c>
      <c r="H1900" s="10">
        <f>H1899+D1900*IF(F1900="",0,IF($E1900="D",-1,1))</f>
        <v>504.75477407000056</v>
      </c>
    </row>
    <row r="1901" spans="1:8" x14ac:dyDescent="0.2">
      <c r="A1901" s="8">
        <v>37669</v>
      </c>
      <c r="B1901" t="s">
        <v>9</v>
      </c>
      <c r="C1901" t="s">
        <v>41</v>
      </c>
      <c r="D1901" s="10">
        <v>5.35</v>
      </c>
      <c r="E1901" s="6" t="s">
        <v>7</v>
      </c>
      <c r="F1901" s="8">
        <v>37683</v>
      </c>
      <c r="G1901" s="10">
        <f>G1900+D1901*IF($E1901="D",-1,1)</f>
        <v>499.40477407000054</v>
      </c>
      <c r="H1901" s="10">
        <f>H1900+D1901*IF(F1901="",0,IF($E1901="D",-1,1))</f>
        <v>499.40477407000054</v>
      </c>
    </row>
    <row r="1902" spans="1:8" x14ac:dyDescent="0.2">
      <c r="A1902" s="8">
        <v>37683</v>
      </c>
      <c r="B1902" t="s">
        <v>28</v>
      </c>
      <c r="C1902" t="s">
        <v>41</v>
      </c>
      <c r="D1902" s="10">
        <v>10.23</v>
      </c>
      <c r="E1902" s="6" t="s">
        <v>7</v>
      </c>
      <c r="F1902" s="8">
        <v>37683</v>
      </c>
      <c r="G1902" s="10">
        <f>G1901+D1902*IF($E1902="D",-1,1)</f>
        <v>489.17477407000052</v>
      </c>
      <c r="H1902" s="10">
        <f>H1901+D1902*IF(F1902="",0,IF($E1902="D",-1,1))</f>
        <v>489.17477407000052</v>
      </c>
    </row>
    <row r="1903" spans="1:8" x14ac:dyDescent="0.2">
      <c r="A1903" s="8">
        <v>37683</v>
      </c>
      <c r="B1903" t="s">
        <v>9</v>
      </c>
      <c r="C1903" t="s">
        <v>41</v>
      </c>
      <c r="D1903" s="10">
        <v>2.0099999999999998</v>
      </c>
      <c r="E1903" s="6" t="s">
        <v>7</v>
      </c>
      <c r="F1903" s="8">
        <v>37683</v>
      </c>
      <c r="G1903" s="10">
        <f>G1902+D1903*IF($E1903="D",-1,1)</f>
        <v>487.16477407000053</v>
      </c>
      <c r="H1903" s="10">
        <f>H1902+D1903*IF(F1903="",0,IF($E1903="D",-1,1))</f>
        <v>487.16477407000053</v>
      </c>
    </row>
    <row r="1904" spans="1:8" x14ac:dyDescent="0.2">
      <c r="A1904" s="8">
        <v>37680</v>
      </c>
      <c r="B1904" t="s">
        <v>14</v>
      </c>
      <c r="C1904" t="s">
        <v>41</v>
      </c>
      <c r="D1904" s="10">
        <v>-5366</v>
      </c>
      <c r="E1904" s="6" t="s">
        <v>7</v>
      </c>
      <c r="F1904" s="8">
        <v>37684</v>
      </c>
      <c r="G1904" s="10">
        <f>G1903+D1904*IF($E1904="D",-1,1)</f>
        <v>5853.1647740700009</v>
      </c>
      <c r="H1904" s="10">
        <f>H1903+D1904*IF(F1904="",0,IF($E1904="D",-1,1))</f>
        <v>5853.1647740700009</v>
      </c>
    </row>
    <row r="1905" spans="1:8" x14ac:dyDescent="0.2">
      <c r="A1905" s="8">
        <v>37683</v>
      </c>
      <c r="B1905" t="s">
        <v>29</v>
      </c>
      <c r="C1905" t="s">
        <v>41</v>
      </c>
      <c r="D1905" s="10">
        <v>585.6</v>
      </c>
      <c r="E1905" s="6" t="s">
        <v>4</v>
      </c>
      <c r="F1905" s="8">
        <v>37684</v>
      </c>
      <c r="G1905" s="10">
        <f>G1904+D1905*IF($E1905="D",-1,1)</f>
        <v>6438.7647740700013</v>
      </c>
      <c r="H1905" s="10">
        <f>H1904+D1905*IF(F1905="",0,IF($E1905="D",-1,1))</f>
        <v>6438.7647740700013</v>
      </c>
    </row>
    <row r="1906" spans="1:8" x14ac:dyDescent="0.2">
      <c r="A1906" s="8">
        <v>37683</v>
      </c>
      <c r="B1906" t="s">
        <v>34</v>
      </c>
      <c r="C1906" t="s">
        <v>41</v>
      </c>
      <c r="D1906" s="10">
        <v>114.78</v>
      </c>
      <c r="E1906" s="6" t="s">
        <v>4</v>
      </c>
      <c r="F1906" s="8">
        <v>37684</v>
      </c>
      <c r="G1906" s="10">
        <f>G1905+D1906*IF($E1906="D",-1,1)</f>
        <v>6553.544774070001</v>
      </c>
      <c r="H1906" s="10">
        <f>H1905+D1906*IF(F1906="",0,IF($E1906="D",-1,1))</f>
        <v>6553.544774070001</v>
      </c>
    </row>
    <row r="1907" spans="1:8" x14ac:dyDescent="0.2">
      <c r="A1907" s="8">
        <v>37683</v>
      </c>
      <c r="B1907" s="7" t="s">
        <v>30</v>
      </c>
      <c r="C1907" t="s">
        <v>41</v>
      </c>
      <c r="D1907" s="10">
        <v>230.32</v>
      </c>
      <c r="E1907" s="6" t="s">
        <v>7</v>
      </c>
      <c r="F1907" s="8">
        <v>37685</v>
      </c>
      <c r="G1907" s="10">
        <f>G1906+D1907*IF($E1907="D",-1,1)</f>
        <v>6323.2247740700013</v>
      </c>
      <c r="H1907" s="10">
        <f>H1906+D1907*IF(F1907="",0,IF($E1907="D",-1,1))</f>
        <v>6323.2247740700013</v>
      </c>
    </row>
    <row r="1908" spans="1:8" x14ac:dyDescent="0.2">
      <c r="A1908" s="8">
        <v>37683</v>
      </c>
      <c r="B1908" s="7" t="s">
        <v>9</v>
      </c>
      <c r="C1908" t="s">
        <v>41</v>
      </c>
      <c r="D1908" s="10">
        <v>53.09</v>
      </c>
      <c r="E1908" s="6" t="s">
        <v>7</v>
      </c>
      <c r="F1908" s="8">
        <v>37685</v>
      </c>
      <c r="G1908" s="10">
        <f>G1907+D1908*IF($E1908="D",-1,1)</f>
        <v>6270.1347740700012</v>
      </c>
      <c r="H1908" s="10">
        <f>H1907+D1908*IF(F1908="",0,IF($E1908="D",-1,1))</f>
        <v>6270.1347740700012</v>
      </c>
    </row>
    <row r="1909" spans="1:8" x14ac:dyDescent="0.2">
      <c r="A1909" s="8">
        <v>37683</v>
      </c>
      <c r="B1909" s="7" t="s">
        <v>27</v>
      </c>
      <c r="C1909" t="s">
        <v>41</v>
      </c>
      <c r="D1909" s="10">
        <v>40.54</v>
      </c>
      <c r="E1909" s="6" t="s">
        <v>7</v>
      </c>
      <c r="F1909" s="8">
        <v>37685</v>
      </c>
      <c r="G1909" s="10">
        <f>G1908+D1909*IF($E1909="D",-1,1)</f>
        <v>6229.5947740700012</v>
      </c>
      <c r="H1909" s="10">
        <f>H1908+D1909*IF(F1909="",0,IF($E1909="D",-1,1))</f>
        <v>6229.5947740700012</v>
      </c>
    </row>
    <row r="1910" spans="1:8" x14ac:dyDescent="0.2">
      <c r="A1910" s="8">
        <v>37683</v>
      </c>
      <c r="B1910" s="7" t="s">
        <v>27</v>
      </c>
      <c r="C1910" t="s">
        <v>41</v>
      </c>
      <c r="D1910" s="10">
        <v>7.48</v>
      </c>
      <c r="E1910" s="6" t="s">
        <v>7</v>
      </c>
      <c r="F1910" s="8">
        <v>37685</v>
      </c>
      <c r="G1910" s="10">
        <f>G1909+D1910*IF($E1910="D",-1,1)</f>
        <v>6222.1147740700017</v>
      </c>
      <c r="H1910" s="10">
        <f>H1909+D1910*IF(F1910="",0,IF($E1910="D",-1,1))</f>
        <v>6222.1147740700017</v>
      </c>
    </row>
    <row r="1911" spans="1:8" x14ac:dyDescent="0.2">
      <c r="A1911" s="8">
        <v>37685</v>
      </c>
      <c r="B1911" t="s">
        <v>29</v>
      </c>
      <c r="C1911" t="s">
        <v>41</v>
      </c>
      <c r="D1911" s="10">
        <v>146.4</v>
      </c>
      <c r="E1911" s="6" t="s">
        <v>4</v>
      </c>
      <c r="F1911" s="8">
        <v>37685</v>
      </c>
      <c r="G1911" s="10">
        <f>G1910+D1911*IF($E1911="D",-1,1)</f>
        <v>6368.5147740700013</v>
      </c>
      <c r="H1911" s="10">
        <f>H1910+D1911*IF(F1911="",0,IF($E1911="D",-1,1))</f>
        <v>6368.5147740700013</v>
      </c>
    </row>
    <row r="1912" spans="1:8" x14ac:dyDescent="0.2">
      <c r="A1912" s="8">
        <v>37685</v>
      </c>
      <c r="B1912" t="s">
        <v>34</v>
      </c>
      <c r="C1912" t="s">
        <v>41</v>
      </c>
      <c r="D1912" s="10">
        <v>28.69</v>
      </c>
      <c r="E1912" s="6" t="s">
        <v>4</v>
      </c>
      <c r="F1912" s="8">
        <v>37685</v>
      </c>
      <c r="G1912" s="10">
        <f>G1911+D1912*IF($E1912="D",-1,1)</f>
        <v>6397.2047740700009</v>
      </c>
      <c r="H1912" s="10">
        <f>H1911+D1912*IF(F1912="",0,IF($E1912="D",-1,1))</f>
        <v>6397.2047740700009</v>
      </c>
    </row>
    <row r="1913" spans="1:8" x14ac:dyDescent="0.2">
      <c r="A1913" s="8">
        <v>37686</v>
      </c>
      <c r="B1913" t="s">
        <v>32</v>
      </c>
      <c r="C1913" t="s">
        <v>41</v>
      </c>
      <c r="D1913" s="10">
        <v>1500</v>
      </c>
      <c r="E1913" s="6" t="s">
        <v>7</v>
      </c>
      <c r="F1913" s="8">
        <v>37685</v>
      </c>
      <c r="G1913" s="10">
        <f>G1912+D1913*IF($E1913="D",-1,1)</f>
        <v>4897.2047740700009</v>
      </c>
      <c r="H1913" s="10">
        <f>H1912+D1913*IF(F1913="",0,IF($E1913="D",-1,1))</f>
        <v>4897.2047740700009</v>
      </c>
    </row>
    <row r="1914" spans="1:8" x14ac:dyDescent="0.2">
      <c r="A1914" s="8">
        <v>37687</v>
      </c>
      <c r="B1914" t="s">
        <v>14</v>
      </c>
      <c r="C1914" t="s">
        <v>41</v>
      </c>
      <c r="D1914" s="10">
        <v>120</v>
      </c>
      <c r="E1914" s="6" t="s">
        <v>7</v>
      </c>
      <c r="F1914" s="8">
        <v>37686</v>
      </c>
      <c r="G1914" s="10">
        <f>G1913+D1914*IF($E1914="D",-1,1)</f>
        <v>4777.2047740700009</v>
      </c>
      <c r="H1914" s="10">
        <f>H1913+D1914*IF(F1914="",0,IF($E1914="D",-1,1))</f>
        <v>4777.2047740700009</v>
      </c>
    </row>
    <row r="1915" spans="1:8" x14ac:dyDescent="0.2">
      <c r="A1915" s="8">
        <v>37685</v>
      </c>
      <c r="B1915" t="s">
        <v>29</v>
      </c>
      <c r="C1915" t="s">
        <v>41</v>
      </c>
      <c r="D1915" s="10">
        <v>2250</v>
      </c>
      <c r="E1915" s="6" t="s">
        <v>4</v>
      </c>
      <c r="F1915" s="8">
        <v>37691</v>
      </c>
      <c r="G1915" s="10">
        <f>G1914+D1915*IF($E1915="D",-1,1)</f>
        <v>7027.2047740700009</v>
      </c>
      <c r="H1915" s="10">
        <f>H1914+D1915*IF(F1915="",0,IF($E1915="D",-1,1))</f>
        <v>7027.2047740700009</v>
      </c>
    </row>
    <row r="1916" spans="1:8" x14ac:dyDescent="0.2">
      <c r="A1916" s="8">
        <v>37685</v>
      </c>
      <c r="B1916" t="s">
        <v>34</v>
      </c>
      <c r="C1916" t="s">
        <v>41</v>
      </c>
      <c r="D1916" s="10">
        <v>441</v>
      </c>
      <c r="E1916" s="6" t="s">
        <v>4</v>
      </c>
      <c r="F1916" s="8">
        <v>37691</v>
      </c>
      <c r="G1916" s="10">
        <f>G1915+D1916*IF($E1916="D",-1,1)</f>
        <v>7468.2047740700009</v>
      </c>
      <c r="H1916" s="10">
        <f>H1915+D1916*IF(F1916="",0,IF($E1916="D",-1,1))</f>
        <v>7468.2047740700009</v>
      </c>
    </row>
    <row r="1917" spans="1:8" x14ac:dyDescent="0.2">
      <c r="A1917" s="8">
        <v>37690</v>
      </c>
      <c r="B1917" t="s">
        <v>27</v>
      </c>
      <c r="C1917" t="s">
        <v>41</v>
      </c>
      <c r="D1917" s="10">
        <v>31.24</v>
      </c>
      <c r="E1917" s="6" t="s">
        <v>7</v>
      </c>
      <c r="F1917" s="8">
        <v>37691</v>
      </c>
      <c r="G1917" s="10">
        <f>G1916+D1917*IF($E1917="D",-1,1)</f>
        <v>7436.9647740700011</v>
      </c>
      <c r="H1917" s="10">
        <f>H1916+D1917*IF(F1917="",0,IF($E1917="D",-1,1))</f>
        <v>7436.9647740700011</v>
      </c>
    </row>
    <row r="1918" spans="1:8" x14ac:dyDescent="0.2">
      <c r="A1918" s="8">
        <v>37691</v>
      </c>
      <c r="B1918" t="s">
        <v>11</v>
      </c>
      <c r="C1918" t="s">
        <v>41</v>
      </c>
      <c r="D1918" s="10">
        <v>1.38</v>
      </c>
      <c r="E1918" s="6" t="s">
        <v>7</v>
      </c>
      <c r="F1918" s="8">
        <v>37691</v>
      </c>
      <c r="G1918" s="10">
        <f>G1917+D1918*IF($E1918="D",-1,1)</f>
        <v>7435.584774070001</v>
      </c>
      <c r="H1918" s="10">
        <f>H1917+D1918*IF(F1918="",0,IF($E1918="D",-1,1))</f>
        <v>7435.584774070001</v>
      </c>
    </row>
    <row r="1919" spans="1:8" x14ac:dyDescent="0.2">
      <c r="A1919" s="8">
        <v>37691</v>
      </c>
      <c r="B1919" t="s">
        <v>6</v>
      </c>
      <c r="C1919" t="s">
        <v>41</v>
      </c>
      <c r="D1919" s="10">
        <v>610</v>
      </c>
      <c r="E1919" s="6" t="s">
        <v>7</v>
      </c>
      <c r="F1919" s="8">
        <v>37692</v>
      </c>
      <c r="G1919" s="10">
        <f>G1918+D1919*IF($E1919="D",-1,1)</f>
        <v>6825.584774070001</v>
      </c>
      <c r="H1919" s="10">
        <f>H1918+D1919*IF(F1919="",0,IF($E1919="D",-1,1))</f>
        <v>6825.584774070001</v>
      </c>
    </row>
    <row r="1920" spans="1:8" x14ac:dyDescent="0.2">
      <c r="A1920" s="8">
        <v>37691</v>
      </c>
      <c r="B1920" t="s">
        <v>9</v>
      </c>
      <c r="C1920" t="s">
        <v>41</v>
      </c>
      <c r="D1920" s="10">
        <v>119.56</v>
      </c>
      <c r="E1920" s="6" t="s">
        <v>7</v>
      </c>
      <c r="F1920" s="8">
        <v>37692</v>
      </c>
      <c r="G1920" s="10">
        <f>G1919+D1920*IF($E1920="D",-1,1)</f>
        <v>6706.0247740700006</v>
      </c>
      <c r="H1920" s="10">
        <f>H1919+D1920*IF(F1920="",0,IF($E1920="D",-1,1))</f>
        <v>6706.0247740700006</v>
      </c>
    </row>
    <row r="1921" spans="1:8" x14ac:dyDescent="0.2">
      <c r="A1921" s="8">
        <v>37692</v>
      </c>
      <c r="B1921" t="s">
        <v>3</v>
      </c>
      <c r="C1921" t="s">
        <v>41</v>
      </c>
      <c r="D1921" s="10">
        <v>104.2</v>
      </c>
      <c r="E1921" s="6" t="s">
        <v>4</v>
      </c>
      <c r="F1921" s="8">
        <v>37692</v>
      </c>
      <c r="G1921" s="10">
        <f>G1920+D1921*IF($E1921="D",-1,1)</f>
        <v>6810.2247740700004</v>
      </c>
      <c r="H1921" s="10">
        <f>H1920+D1921*IF(F1921="",0,IF($E1921="D",-1,1))</f>
        <v>6810.2247740700004</v>
      </c>
    </row>
    <row r="1922" spans="1:8" x14ac:dyDescent="0.2">
      <c r="A1922" s="8">
        <v>37692</v>
      </c>
      <c r="B1922" t="s">
        <v>11</v>
      </c>
      <c r="C1922" t="s">
        <v>41</v>
      </c>
      <c r="D1922" s="10">
        <v>104.2</v>
      </c>
      <c r="E1922" s="6" t="s">
        <v>7</v>
      </c>
      <c r="F1922" s="8">
        <v>37692</v>
      </c>
      <c r="G1922" s="10">
        <f>G1921+D1922*IF($E1922="D",-1,1)</f>
        <v>6706.0247740700006</v>
      </c>
      <c r="H1922" s="10">
        <f>H1921+D1922*IF(F1922="",0,IF($E1922="D",-1,1))</f>
        <v>6706.0247740700006</v>
      </c>
    </row>
    <row r="1923" spans="1:8" x14ac:dyDescent="0.2">
      <c r="A1923" s="8">
        <v>37694</v>
      </c>
      <c r="B1923" t="s">
        <v>29</v>
      </c>
      <c r="C1923" t="s">
        <v>41</v>
      </c>
      <c r="D1923" s="10">
        <v>900</v>
      </c>
      <c r="E1923" s="6" t="s">
        <v>4</v>
      </c>
      <c r="F1923" s="8">
        <v>37695</v>
      </c>
      <c r="G1923" s="10">
        <f>G1922+D1923*IF($E1923="D",-1,1)</f>
        <v>7606.0247740700006</v>
      </c>
      <c r="H1923" s="10">
        <f>H1922+D1923*IF(F1923="",0,IF($E1923="D",-1,1))</f>
        <v>7606.0247740700006</v>
      </c>
    </row>
    <row r="1924" spans="1:8" x14ac:dyDescent="0.2">
      <c r="A1924" s="8">
        <v>37694</v>
      </c>
      <c r="B1924" t="s">
        <v>34</v>
      </c>
      <c r="C1924" t="s">
        <v>41</v>
      </c>
      <c r="D1924" s="10">
        <v>176.4</v>
      </c>
      <c r="E1924" s="6" t="s">
        <v>4</v>
      </c>
      <c r="F1924" s="8">
        <v>37695</v>
      </c>
      <c r="G1924" s="10">
        <f>G1923+D1924*IF($E1924="D",-1,1)</f>
        <v>7782.4247740700002</v>
      </c>
      <c r="H1924" s="10">
        <f>H1923+D1924*IF(F1924="",0,IF($E1924="D",-1,1))</f>
        <v>7782.4247740700002</v>
      </c>
    </row>
    <row r="1925" spans="1:8" x14ac:dyDescent="0.2">
      <c r="A1925" s="8">
        <v>37697</v>
      </c>
      <c r="B1925" t="s">
        <v>11</v>
      </c>
      <c r="C1925" t="s">
        <v>41</v>
      </c>
      <c r="D1925" s="10">
        <v>37.979999999999997</v>
      </c>
      <c r="E1925" s="6" t="s">
        <v>7</v>
      </c>
      <c r="F1925" s="8">
        <v>37697</v>
      </c>
      <c r="G1925" s="10">
        <f>G1924+D1925*IF($E1925="D",-1,1)</f>
        <v>7744.4447740700007</v>
      </c>
      <c r="H1925" s="10">
        <f>H1924+D1925*IF(F1925="",0,IF($E1925="D",-1,1))</f>
        <v>7744.4447740700007</v>
      </c>
    </row>
    <row r="1926" spans="1:8" x14ac:dyDescent="0.2">
      <c r="A1926" s="8">
        <v>37697</v>
      </c>
      <c r="B1926" t="s">
        <v>9</v>
      </c>
      <c r="C1926" t="s">
        <v>41</v>
      </c>
      <c r="D1926" s="10">
        <v>7.44</v>
      </c>
      <c r="E1926" s="6" t="s">
        <v>7</v>
      </c>
      <c r="F1926" s="8">
        <v>37697</v>
      </c>
      <c r="G1926" s="10">
        <f>G1925+D1926*IF($E1926="D",-1,1)</f>
        <v>7737.0047740700011</v>
      </c>
      <c r="H1926" s="10">
        <f>H1925+D1926*IF(F1926="",0,IF($E1926="D",-1,1))</f>
        <v>7737.0047740700011</v>
      </c>
    </row>
    <row r="1927" spans="1:8" x14ac:dyDescent="0.2">
      <c r="A1927" s="8">
        <v>37691</v>
      </c>
      <c r="B1927" t="s">
        <v>11</v>
      </c>
      <c r="C1927" t="s">
        <v>41</v>
      </c>
      <c r="D1927" s="10">
        <v>63.8</v>
      </c>
      <c r="E1927" s="6" t="s">
        <v>7</v>
      </c>
      <c r="F1927" s="8">
        <v>37698</v>
      </c>
      <c r="G1927" s="10">
        <f>G1926+D1927*IF($E1927="D",-1,1)</f>
        <v>7673.2047740700009</v>
      </c>
      <c r="H1927" s="10">
        <f>H1926+D1927*IF(F1927="",0,IF($E1927="D",-1,1))</f>
        <v>7673.2047740700009</v>
      </c>
    </row>
    <row r="1928" spans="1:8" x14ac:dyDescent="0.2">
      <c r="A1928" s="8">
        <v>37691</v>
      </c>
      <c r="B1928" t="s">
        <v>9</v>
      </c>
      <c r="C1928" t="s">
        <v>41</v>
      </c>
      <c r="D1928" s="10">
        <v>3.51</v>
      </c>
      <c r="E1928" s="6" t="s">
        <v>7</v>
      </c>
      <c r="F1928" s="8">
        <v>37698</v>
      </c>
      <c r="G1928" s="10">
        <f>G1927+D1928*IF($E1928="D",-1,1)</f>
        <v>7669.6947740700007</v>
      </c>
      <c r="H1928" s="10">
        <f>H1927+D1928*IF(F1928="",0,IF($E1928="D",-1,1))</f>
        <v>7669.6947740700007</v>
      </c>
    </row>
    <row r="1929" spans="1:8" x14ac:dyDescent="0.2">
      <c r="A1929" s="8">
        <v>37697</v>
      </c>
      <c r="B1929" t="s">
        <v>29</v>
      </c>
      <c r="C1929" t="s">
        <v>41</v>
      </c>
      <c r="D1929" s="10">
        <v>366</v>
      </c>
      <c r="E1929" s="6" t="s">
        <v>4</v>
      </c>
      <c r="F1929" s="8">
        <v>37698</v>
      </c>
      <c r="G1929" s="10">
        <f>G1928+D1929*IF($E1929="D",-1,1)</f>
        <v>8035.6947740700007</v>
      </c>
      <c r="H1929" s="10">
        <f>H1928+D1929*IF(F1929="",0,IF($E1929="D",-1,1))</f>
        <v>8035.6947740700007</v>
      </c>
    </row>
    <row r="1930" spans="1:8" x14ac:dyDescent="0.2">
      <c r="A1930" s="8">
        <v>37697</v>
      </c>
      <c r="B1930" t="s">
        <v>34</v>
      </c>
      <c r="C1930" t="s">
        <v>41</v>
      </c>
      <c r="D1930" s="10">
        <v>71.739999999999995</v>
      </c>
      <c r="E1930" s="6" t="s">
        <v>4</v>
      </c>
      <c r="F1930" s="8">
        <v>37698</v>
      </c>
      <c r="G1930" s="10">
        <f>G1929+D1930*IF($E1930="D",-1,1)</f>
        <v>8107.4347740700005</v>
      </c>
      <c r="H1930" s="10">
        <f>H1929+D1930*IF(F1930="",0,IF($E1930="D",-1,1))</f>
        <v>8107.4347740700005</v>
      </c>
    </row>
    <row r="1931" spans="1:8" x14ac:dyDescent="0.2">
      <c r="A1931" s="8">
        <v>37691</v>
      </c>
      <c r="B1931" t="s">
        <v>32</v>
      </c>
      <c r="C1931" t="s">
        <v>41</v>
      </c>
      <c r="D1931" s="10">
        <v>1500</v>
      </c>
      <c r="E1931" s="6" t="s">
        <v>7</v>
      </c>
      <c r="F1931" s="8">
        <v>37699</v>
      </c>
      <c r="G1931" s="10">
        <f>G1930+D1931*IF($E1931="D",-1,1)</f>
        <v>6607.4347740700005</v>
      </c>
      <c r="H1931" s="10">
        <f>H1930+D1931*IF(F1931="",0,IF($E1931="D",-1,1))</f>
        <v>6607.4347740700005</v>
      </c>
    </row>
    <row r="1932" spans="1:8" x14ac:dyDescent="0.2">
      <c r="A1932" s="8">
        <v>37700</v>
      </c>
      <c r="B1932" t="s">
        <v>14</v>
      </c>
      <c r="C1932" t="s">
        <v>41</v>
      </c>
      <c r="D1932" s="10">
        <v>348</v>
      </c>
      <c r="E1932" s="6" t="s">
        <v>7</v>
      </c>
      <c r="F1932" s="8">
        <v>37699</v>
      </c>
      <c r="G1932" s="10">
        <f>G1931+D1932*IF($E1932="D",-1,1)</f>
        <v>6259.4347740700005</v>
      </c>
      <c r="H1932" s="10">
        <f>H1931+D1932*IF(F1932="",0,IF($E1932="D",-1,1))</f>
        <v>6259.4347740700005</v>
      </c>
    </row>
    <row r="1933" spans="1:8" x14ac:dyDescent="0.2">
      <c r="A1933" s="8">
        <v>37701</v>
      </c>
      <c r="B1933" t="s">
        <v>32</v>
      </c>
      <c r="C1933" t="s">
        <v>41</v>
      </c>
      <c r="D1933" s="10">
        <v>4250</v>
      </c>
      <c r="E1933" s="6" t="s">
        <v>7</v>
      </c>
      <c r="F1933" s="8">
        <v>37699</v>
      </c>
      <c r="G1933" s="10">
        <f>G1932+D1933*IF($E1933="D",-1,1)</f>
        <v>2009.4347740700005</v>
      </c>
      <c r="H1933" s="10">
        <f>H1932+D1933*IF(F1933="",0,IF($E1933="D",-1,1))</f>
        <v>2009.4347740700005</v>
      </c>
    </row>
    <row r="1934" spans="1:8" x14ac:dyDescent="0.2">
      <c r="A1934" s="8">
        <v>37594</v>
      </c>
      <c r="B1934" t="s">
        <v>11</v>
      </c>
      <c r="C1934" t="s">
        <v>41</v>
      </c>
      <c r="D1934" s="10">
        <v>126.19</v>
      </c>
      <c r="E1934" s="6" t="s">
        <v>7</v>
      </c>
      <c r="F1934" s="8">
        <v>37703</v>
      </c>
      <c r="G1934" s="10">
        <f>G1933+D1934*IF($E1934="D",-1,1)</f>
        <v>1883.2447740700004</v>
      </c>
      <c r="H1934" s="10">
        <f>H1933+D1934*IF(F1934="",0,IF($E1934="D",-1,1))</f>
        <v>1883.2447740700004</v>
      </c>
    </row>
    <row r="1935" spans="1:8" x14ac:dyDescent="0.2">
      <c r="A1935" s="8">
        <v>37594</v>
      </c>
      <c r="B1935" t="s">
        <v>9</v>
      </c>
      <c r="C1935" t="s">
        <v>41</v>
      </c>
      <c r="D1935" s="10">
        <v>24.73</v>
      </c>
      <c r="E1935" s="6" t="s">
        <v>7</v>
      </c>
      <c r="F1935" s="8">
        <v>37703</v>
      </c>
      <c r="G1935" s="10">
        <f>G1934+D1935*IF($E1935="D",-1,1)</f>
        <v>1858.5147740700004</v>
      </c>
      <c r="H1935" s="10">
        <f>H1934+D1935*IF(F1935="",0,IF($E1935="D",-1,1))</f>
        <v>1858.5147740700004</v>
      </c>
    </row>
    <row r="1936" spans="1:8" x14ac:dyDescent="0.2">
      <c r="A1936" s="8">
        <v>37705</v>
      </c>
      <c r="B1936" t="s">
        <v>14</v>
      </c>
      <c r="C1936" s="16" t="s">
        <v>41</v>
      </c>
      <c r="D1936" s="10">
        <v>1062.5</v>
      </c>
      <c r="E1936" s="6" t="s">
        <v>7</v>
      </c>
      <c r="F1936" s="8">
        <v>37704</v>
      </c>
      <c r="G1936" s="10">
        <f>G1935+D1936*IF($E1936="D",-1,1)</f>
        <v>796.01477407000039</v>
      </c>
      <c r="H1936" s="10">
        <f>H1935+D1936*IF(F1936="",0,IF($E1936="D",-1,1))</f>
        <v>796.01477407000039</v>
      </c>
    </row>
    <row r="1937" spans="1:10" x14ac:dyDescent="0.2">
      <c r="A1937" s="8">
        <v>37700</v>
      </c>
      <c r="B1937" t="s">
        <v>29</v>
      </c>
      <c r="C1937" t="s">
        <v>41</v>
      </c>
      <c r="D1937" s="10">
        <v>670</v>
      </c>
      <c r="E1937" s="6" t="s">
        <v>4</v>
      </c>
      <c r="F1937" s="8">
        <v>37705</v>
      </c>
      <c r="G1937" s="10">
        <f>G1936+D1937*IF($E1937="D",-1,1)</f>
        <v>1466.0147740700004</v>
      </c>
      <c r="H1937" s="10">
        <f>H1936+D1937*IF(F1937="",0,IF($E1937="D",-1,1))</f>
        <v>1466.0147740700004</v>
      </c>
    </row>
    <row r="1938" spans="1:10" x14ac:dyDescent="0.2">
      <c r="A1938" s="8">
        <v>37700</v>
      </c>
      <c r="B1938" t="s">
        <v>34</v>
      </c>
      <c r="C1938" t="s">
        <v>41</v>
      </c>
      <c r="D1938" s="10">
        <v>131.32</v>
      </c>
      <c r="E1938" s="6" t="s">
        <v>4</v>
      </c>
      <c r="F1938" s="8">
        <v>37705</v>
      </c>
      <c r="G1938" s="10">
        <f>G1937+D1938*IF($E1938="D",-1,1)</f>
        <v>1597.3347740700003</v>
      </c>
      <c r="H1938" s="10">
        <f>H1937+D1938*IF(F1938="",0,IF($E1938="D",-1,1))</f>
        <v>1597.3347740700003</v>
      </c>
    </row>
    <row r="1939" spans="1:10" x14ac:dyDescent="0.2">
      <c r="A1939" s="8">
        <v>37696</v>
      </c>
      <c r="B1939" t="s">
        <v>11</v>
      </c>
      <c r="C1939" t="s">
        <v>41</v>
      </c>
      <c r="D1939" s="10">
        <v>40.75</v>
      </c>
      <c r="E1939" s="6" t="s">
        <v>7</v>
      </c>
      <c r="F1939" s="8">
        <v>37710</v>
      </c>
      <c r="G1939" s="10">
        <f>G1938+D1939*IF($E1939="D",-1,1)</f>
        <v>1556.5847740700003</v>
      </c>
      <c r="H1939" s="10">
        <f>H1938+D1939*IF(F1939="",0,IF($E1939="D",-1,1))</f>
        <v>1556.5847740700003</v>
      </c>
    </row>
    <row r="1940" spans="1:10" x14ac:dyDescent="0.2">
      <c r="A1940" s="8">
        <v>37696</v>
      </c>
      <c r="B1940" t="s">
        <v>9</v>
      </c>
      <c r="C1940" t="s">
        <v>41</v>
      </c>
      <c r="D1940" s="10">
        <v>8</v>
      </c>
      <c r="E1940" s="6" t="s">
        <v>7</v>
      </c>
      <c r="F1940" s="8">
        <v>37710</v>
      </c>
      <c r="G1940" s="10">
        <f>G1939+D1940*IF($E1940="D",-1,1)</f>
        <v>1548.5847740700003</v>
      </c>
      <c r="H1940" s="10">
        <f>H1939+D1940*IF(F1940="",0,IF($E1940="D",-1,1))</f>
        <v>1548.5847740700003</v>
      </c>
    </row>
    <row r="1941" spans="1:10" x14ac:dyDescent="0.2">
      <c r="A1941" s="8">
        <v>37710</v>
      </c>
      <c r="B1941" t="s">
        <v>11</v>
      </c>
      <c r="C1941" t="s">
        <v>41</v>
      </c>
      <c r="D1941" s="10">
        <v>188.8</v>
      </c>
      <c r="E1941" s="6" t="s">
        <v>7</v>
      </c>
      <c r="F1941" s="8">
        <v>37710</v>
      </c>
      <c r="G1941" s="10">
        <f>G1940+D1941*IF($E1941="D",-1,1)</f>
        <v>1359.7847740700004</v>
      </c>
      <c r="H1941" s="10">
        <f>H1940+D1941*IF(F1941="",0,IF($E1941="D",-1,1))</f>
        <v>1359.7847740700004</v>
      </c>
      <c r="J1941" s="13"/>
    </row>
    <row r="1942" spans="1:10" x14ac:dyDescent="0.2">
      <c r="A1942" s="8">
        <v>37710</v>
      </c>
      <c r="B1942" t="s">
        <v>9</v>
      </c>
      <c r="C1942" t="s">
        <v>41</v>
      </c>
      <c r="D1942" s="10">
        <v>10.38</v>
      </c>
      <c r="E1942" s="6" t="s">
        <v>7</v>
      </c>
      <c r="F1942" s="8">
        <v>37710</v>
      </c>
      <c r="G1942" s="10">
        <f>G1941+D1942*IF($E1942="D",-1,1)</f>
        <v>1349.4047740700003</v>
      </c>
      <c r="H1942" s="10">
        <f>H1941+D1942*IF(F1942="",0,IF($E1942="D",-1,1))</f>
        <v>1349.4047740700003</v>
      </c>
    </row>
    <row r="1943" spans="1:10" x14ac:dyDescent="0.2">
      <c r="A1943" s="8">
        <v>37695</v>
      </c>
      <c r="B1943" t="s">
        <v>13</v>
      </c>
      <c r="C1943" t="s">
        <v>41</v>
      </c>
      <c r="D1943" s="10">
        <v>157.91999999999999</v>
      </c>
      <c r="E1943" s="6" t="s">
        <v>7</v>
      </c>
      <c r="F1943" s="8">
        <v>37711</v>
      </c>
      <c r="G1943" s="10">
        <f>G1942+D1943*IF($E1943="D",-1,1)</f>
        <v>1191.4847740700002</v>
      </c>
      <c r="H1943" s="10">
        <f>H1942+D1943*IF(F1943="",0,IF($E1943="D",-1,1))</f>
        <v>1191.4847740700002</v>
      </c>
    </row>
    <row r="1944" spans="1:10" x14ac:dyDescent="0.2">
      <c r="A1944" s="8">
        <v>37695</v>
      </c>
      <c r="B1944" t="s">
        <v>11</v>
      </c>
      <c r="C1944" t="s">
        <v>41</v>
      </c>
      <c r="D1944" s="10">
        <v>20.86</v>
      </c>
      <c r="E1944" s="6" t="s">
        <v>7</v>
      </c>
      <c r="F1944" s="8">
        <v>37711</v>
      </c>
      <c r="G1944" s="10">
        <f>G1943+D1944*IF($E1944="D",-1,1)</f>
        <v>1170.6247740700003</v>
      </c>
      <c r="H1944" s="10">
        <f>H1943+D1944*IF(F1944="",0,IF($E1944="D",-1,1))</f>
        <v>1170.6247740700003</v>
      </c>
    </row>
    <row r="1945" spans="1:10" x14ac:dyDescent="0.2">
      <c r="A1945" s="8">
        <v>37695</v>
      </c>
      <c r="B1945" t="s">
        <v>9</v>
      </c>
      <c r="C1945" t="s">
        <v>41</v>
      </c>
      <c r="D1945" s="10">
        <v>30.66</v>
      </c>
      <c r="E1945" s="6" t="s">
        <v>7</v>
      </c>
      <c r="F1945" s="8">
        <v>37711</v>
      </c>
      <c r="G1945" s="10">
        <f>G1944+D1945*IF($E1945="D",-1,1)</f>
        <v>1139.9647740700002</v>
      </c>
      <c r="H1945" s="10">
        <f>H1944+D1945*IF(F1945="",0,IF($E1945="D",-1,1))</f>
        <v>1139.9647740700002</v>
      </c>
    </row>
    <row r="1946" spans="1:10" x14ac:dyDescent="0.2">
      <c r="A1946" s="8">
        <v>37711</v>
      </c>
      <c r="B1946" t="s">
        <v>28</v>
      </c>
      <c r="C1946" t="s">
        <v>41</v>
      </c>
      <c r="D1946" s="10">
        <v>22</v>
      </c>
      <c r="E1946" s="6" t="s">
        <v>7</v>
      </c>
      <c r="F1946" s="8">
        <v>37711</v>
      </c>
      <c r="G1946" s="10">
        <f>G1945+D1946*IF($E1946="D",-1,1)</f>
        <v>1117.9647740700002</v>
      </c>
      <c r="H1946" s="10">
        <f>H1945+D1946*IF(F1946="",0,IF($E1946="D",-1,1))</f>
        <v>1117.9647740700002</v>
      </c>
    </row>
    <row r="1947" spans="1:10" x14ac:dyDescent="0.2">
      <c r="A1947" s="8">
        <v>37711</v>
      </c>
      <c r="B1947" t="s">
        <v>9</v>
      </c>
      <c r="C1947" t="s">
        <v>41</v>
      </c>
      <c r="D1947" s="10">
        <v>2.1800000000000002</v>
      </c>
      <c r="E1947" s="6" t="s">
        <v>7</v>
      </c>
      <c r="F1947" s="8">
        <v>37711</v>
      </c>
      <c r="G1947" s="10">
        <f>G1946+D1947*IF($E1947="D",-1,1)</f>
        <v>1115.7847740700001</v>
      </c>
      <c r="H1947" s="10">
        <f>H1946+D1947*IF(F1947="",0,IF($E1947="D",-1,1))</f>
        <v>1115.7847740700001</v>
      </c>
    </row>
    <row r="1948" spans="1:10" x14ac:dyDescent="0.2">
      <c r="A1948" s="8">
        <v>37712</v>
      </c>
      <c r="B1948" t="s">
        <v>28</v>
      </c>
      <c r="C1948" t="s">
        <v>41</v>
      </c>
      <c r="D1948" s="10">
        <v>10.23</v>
      </c>
      <c r="E1948" s="6" t="s">
        <v>7</v>
      </c>
      <c r="F1948" s="8">
        <v>37712</v>
      </c>
      <c r="G1948" s="10">
        <f>G1947+D1948*IF($E1948="D",-1,1)</f>
        <v>1105.5547740700001</v>
      </c>
      <c r="H1948" s="10">
        <f>H1947+D1948*IF(F1948="",0,IF($E1948="D",-1,1))</f>
        <v>1105.5547740700001</v>
      </c>
    </row>
    <row r="1949" spans="1:10" x14ac:dyDescent="0.2">
      <c r="A1949" s="8">
        <v>37712</v>
      </c>
      <c r="B1949" t="s">
        <v>9</v>
      </c>
      <c r="C1949" t="s">
        <v>41</v>
      </c>
      <c r="D1949" s="10">
        <v>2.0099999999999998</v>
      </c>
      <c r="E1949" s="6" t="s">
        <v>7</v>
      </c>
      <c r="F1949" s="8">
        <v>37712</v>
      </c>
      <c r="G1949" s="10">
        <f>G1948+D1949*IF($E1949="D",-1,1)</f>
        <v>1103.5447740700001</v>
      </c>
      <c r="H1949" s="10">
        <f>H1948+D1949*IF(F1949="",0,IF($E1949="D",-1,1))</f>
        <v>1103.5447740700001</v>
      </c>
    </row>
    <row r="1950" spans="1:10" x14ac:dyDescent="0.2">
      <c r="A1950" s="8">
        <v>37713</v>
      </c>
      <c r="B1950" t="s">
        <v>28</v>
      </c>
      <c r="C1950" t="s">
        <v>41</v>
      </c>
      <c r="D1950" s="10">
        <v>51.88</v>
      </c>
      <c r="E1950" s="6" t="s">
        <v>7</v>
      </c>
      <c r="F1950" s="8">
        <v>37712</v>
      </c>
      <c r="G1950" s="10">
        <f>G1949+D1950*IF($E1950="D",-1,1)</f>
        <v>1051.66477407</v>
      </c>
      <c r="H1950" s="10">
        <f>H1949+D1950*IF(F1950="",0,IF($E1950="D",-1,1))</f>
        <v>1051.66477407</v>
      </c>
    </row>
    <row r="1951" spans="1:10" x14ac:dyDescent="0.2">
      <c r="A1951" s="8">
        <v>37713</v>
      </c>
      <c r="B1951" t="s">
        <v>9</v>
      </c>
      <c r="C1951" t="s">
        <v>41</v>
      </c>
      <c r="D1951" s="10">
        <v>9.99</v>
      </c>
      <c r="E1951" s="6" t="s">
        <v>7</v>
      </c>
      <c r="F1951" s="8">
        <v>37712</v>
      </c>
      <c r="G1951" s="10">
        <f>G1950+D1951*IF($E1951="D",-1,1)</f>
        <v>1041.67477407</v>
      </c>
      <c r="H1951" s="10">
        <f>H1950+D1951*IF(F1951="",0,IF($E1951="D",-1,1))</f>
        <v>1041.67477407</v>
      </c>
    </row>
    <row r="1952" spans="1:10" x14ac:dyDescent="0.2">
      <c r="A1952" s="8">
        <v>37708</v>
      </c>
      <c r="B1952" t="s">
        <v>29</v>
      </c>
      <c r="C1952" t="s">
        <v>41</v>
      </c>
      <c r="D1952" s="10">
        <v>167.7</v>
      </c>
      <c r="E1952" s="6" t="s">
        <v>4</v>
      </c>
      <c r="F1952" s="8">
        <v>37714</v>
      </c>
      <c r="G1952" s="10">
        <f>G1951+D1952*IF($E1952="D",-1,1)</f>
        <v>1209.3747740700001</v>
      </c>
      <c r="H1952" s="10">
        <f>H1951+D1952*IF(F1952="",0,IF($E1952="D",-1,1))</f>
        <v>1209.3747740700001</v>
      </c>
    </row>
    <row r="1953" spans="1:8" x14ac:dyDescent="0.2">
      <c r="A1953" s="8">
        <v>37708</v>
      </c>
      <c r="B1953" t="s">
        <v>34</v>
      </c>
      <c r="C1953" t="s">
        <v>41</v>
      </c>
      <c r="D1953" s="10">
        <v>32.869999999999997</v>
      </c>
      <c r="E1953" s="6" t="s">
        <v>4</v>
      </c>
      <c r="F1953" s="8">
        <v>37714</v>
      </c>
      <c r="G1953" s="10">
        <f>G1952+D1953*IF($E1953="D",-1,1)</f>
        <v>1242.2447740699999</v>
      </c>
      <c r="H1953" s="10">
        <f>H1952+D1953*IF(F1953="",0,IF($E1953="D",-1,1))</f>
        <v>1242.2447740699999</v>
      </c>
    </row>
    <row r="1954" spans="1:8" x14ac:dyDescent="0.2">
      <c r="A1954" s="8">
        <v>37714</v>
      </c>
      <c r="B1954" s="7" t="s">
        <v>30</v>
      </c>
      <c r="C1954" t="s">
        <v>41</v>
      </c>
      <c r="D1954" s="10">
        <v>230.32</v>
      </c>
      <c r="E1954" s="6" t="s">
        <v>7</v>
      </c>
      <c r="F1954" s="15">
        <v>37717</v>
      </c>
      <c r="G1954" s="10">
        <f>G1953+D1954*IF($E1954="D",-1,1)</f>
        <v>1011.92477407</v>
      </c>
      <c r="H1954" s="10">
        <f>H1953+D1954*IF(F1954="",0,IF($E1954="D",-1,1))</f>
        <v>1011.92477407</v>
      </c>
    </row>
    <row r="1955" spans="1:8" x14ac:dyDescent="0.2">
      <c r="A1955" s="8">
        <v>37714</v>
      </c>
      <c r="B1955" s="7" t="s">
        <v>9</v>
      </c>
      <c r="C1955" t="s">
        <v>41</v>
      </c>
      <c r="D1955" s="10">
        <v>53.09</v>
      </c>
      <c r="E1955" s="6" t="s">
        <v>7</v>
      </c>
      <c r="F1955" s="15">
        <v>37717</v>
      </c>
      <c r="G1955" s="10">
        <f>G1954+D1955*IF($E1955="D",-1,1)</f>
        <v>958.83477406999998</v>
      </c>
      <c r="H1955" s="10">
        <f>H1954+D1955*IF(F1955="",0,IF($E1955="D",-1,1))</f>
        <v>958.83477406999998</v>
      </c>
    </row>
    <row r="1956" spans="1:8" x14ac:dyDescent="0.2">
      <c r="A1956" s="8">
        <v>37714</v>
      </c>
      <c r="B1956" s="7" t="s">
        <v>27</v>
      </c>
      <c r="C1956" t="s">
        <v>41</v>
      </c>
      <c r="D1956" s="10">
        <v>40.54</v>
      </c>
      <c r="E1956" s="6" t="s">
        <v>7</v>
      </c>
      <c r="F1956" s="15">
        <v>37717</v>
      </c>
      <c r="G1956" s="10">
        <f>G1955+D1956*IF($E1956="D",-1,1)</f>
        <v>918.29477407000002</v>
      </c>
      <c r="H1956" s="10">
        <f>H1955+D1956*IF(F1956="",0,IF($E1956="D",-1,1))</f>
        <v>918.29477407000002</v>
      </c>
    </row>
    <row r="1957" spans="1:8" x14ac:dyDescent="0.2">
      <c r="A1957" s="8">
        <v>37714</v>
      </c>
      <c r="B1957" s="7" t="s">
        <v>27</v>
      </c>
      <c r="C1957" t="s">
        <v>41</v>
      </c>
      <c r="D1957" s="10">
        <v>7.48</v>
      </c>
      <c r="E1957" s="6" t="s">
        <v>7</v>
      </c>
      <c r="F1957" s="15">
        <v>37717</v>
      </c>
      <c r="G1957" s="10">
        <f>G1956+D1957*IF($E1957="D",-1,1)</f>
        <v>910.81477407</v>
      </c>
      <c r="H1957" s="10">
        <f>H1956+D1957*IF(F1957="",0,IF($E1957="D",-1,1))</f>
        <v>910.81477407</v>
      </c>
    </row>
    <row r="1958" spans="1:8" x14ac:dyDescent="0.2">
      <c r="A1958" s="8">
        <v>37718</v>
      </c>
      <c r="B1958" t="s">
        <v>14</v>
      </c>
      <c r="C1958" t="s">
        <v>41</v>
      </c>
      <c r="D1958" s="10">
        <v>120</v>
      </c>
      <c r="E1958" s="6" t="s">
        <v>7</v>
      </c>
      <c r="F1958" s="8">
        <v>37718</v>
      </c>
      <c r="G1958" s="10">
        <f>G1957+D1958*IF($E1958="D",-1,1)</f>
        <v>790.81477407</v>
      </c>
      <c r="H1958" s="10">
        <f>H1957+D1958*IF(F1958="",0,IF($E1958="D",-1,1))</f>
        <v>790.81477407</v>
      </c>
    </row>
    <row r="1959" spans="1:8" x14ac:dyDescent="0.2">
      <c r="A1959" s="8">
        <v>38085</v>
      </c>
      <c r="B1959" t="s">
        <v>14</v>
      </c>
      <c r="C1959" t="s">
        <v>41</v>
      </c>
      <c r="D1959" s="10">
        <v>240.03</v>
      </c>
      <c r="E1959" s="6" t="s">
        <v>7</v>
      </c>
      <c r="F1959" s="8">
        <v>37718</v>
      </c>
      <c r="G1959" s="10">
        <f>G1958+D1959*IF($E1959="D",-1,1)</f>
        <v>550.78477407000003</v>
      </c>
      <c r="H1959" s="10">
        <f>H1958+D1959*IF(F1959="",0,IF($E1959="D",-1,1))</f>
        <v>550.78477407000003</v>
      </c>
    </row>
    <row r="1960" spans="1:8" x14ac:dyDescent="0.2">
      <c r="A1960" s="8">
        <v>37721</v>
      </c>
      <c r="B1960" t="s">
        <v>14</v>
      </c>
      <c r="C1960" t="s">
        <v>41</v>
      </c>
      <c r="D1960" s="10">
        <v>301.47000000000003</v>
      </c>
      <c r="E1960" s="6" t="s">
        <v>7</v>
      </c>
      <c r="F1960" s="8">
        <v>37720</v>
      </c>
      <c r="G1960" s="10">
        <f>G1959+D1960*IF($E1960="D",-1,1)</f>
        <v>249.31477407</v>
      </c>
      <c r="H1960" s="10">
        <f>H1959+D1960*IF(F1960="",0,IF($E1960="D",-1,1))</f>
        <v>249.31477407</v>
      </c>
    </row>
    <row r="1961" spans="1:8" x14ac:dyDescent="0.2">
      <c r="A1961" s="8">
        <v>37721</v>
      </c>
      <c r="B1961" t="s">
        <v>14</v>
      </c>
      <c r="C1961" t="s">
        <v>41</v>
      </c>
      <c r="D1961" s="10">
        <v>209.58</v>
      </c>
      <c r="E1961" s="6" t="s">
        <v>7</v>
      </c>
      <c r="F1961" s="8">
        <v>37720</v>
      </c>
      <c r="G1961" s="10">
        <f>G1960+D1961*IF($E1961="D",-1,1)</f>
        <v>39.734774069999986</v>
      </c>
      <c r="H1961" s="10">
        <f>H1960+D1961*IF(F1961="",0,IF($E1961="D",-1,1))</f>
        <v>39.734774069999986</v>
      </c>
    </row>
    <row r="1962" spans="1:8" x14ac:dyDescent="0.2">
      <c r="A1962" s="8">
        <v>37718</v>
      </c>
      <c r="B1962" t="s">
        <v>29</v>
      </c>
      <c r="C1962" t="s">
        <v>41</v>
      </c>
      <c r="D1962" s="10">
        <v>3150</v>
      </c>
      <c r="E1962" s="6" t="s">
        <v>4</v>
      </c>
      <c r="F1962" s="8">
        <v>37722</v>
      </c>
      <c r="G1962" s="10">
        <f>G1961+D1962*IF($E1962="D",-1,1)</f>
        <v>3189.7347740700002</v>
      </c>
      <c r="H1962" s="10">
        <f>H1961+D1962*IF(F1962="",0,IF($E1962="D",-1,1))</f>
        <v>3189.7347740700002</v>
      </c>
    </row>
    <row r="1963" spans="1:8" x14ac:dyDescent="0.2">
      <c r="A1963" s="8">
        <v>37718</v>
      </c>
      <c r="B1963" t="s">
        <v>34</v>
      </c>
      <c r="C1963" t="s">
        <v>41</v>
      </c>
      <c r="D1963" s="10">
        <v>617.4</v>
      </c>
      <c r="E1963" s="6" t="s">
        <v>4</v>
      </c>
      <c r="F1963" s="8">
        <v>37722</v>
      </c>
      <c r="G1963" s="10">
        <f>G1962+D1963*IF($E1963="D",-1,1)</f>
        <v>3807.1347740700003</v>
      </c>
      <c r="H1963" s="10">
        <f>H1962+D1963*IF(F1963="",0,IF($E1963="D",-1,1))</f>
        <v>3807.1347740700003</v>
      </c>
    </row>
    <row r="1964" spans="1:8" x14ac:dyDescent="0.2">
      <c r="A1964" s="8">
        <v>37721</v>
      </c>
      <c r="B1964" t="s">
        <v>27</v>
      </c>
      <c r="C1964" t="s">
        <v>41</v>
      </c>
      <c r="D1964" s="10">
        <v>291.85000000000002</v>
      </c>
      <c r="E1964" s="6" t="s">
        <v>7</v>
      </c>
      <c r="F1964" s="8">
        <v>37725</v>
      </c>
      <c r="G1964" s="10">
        <f>G1963+D1964*IF($E1964="D",-1,1)</f>
        <v>3515.2847740700004</v>
      </c>
      <c r="H1964" s="10">
        <f>H1963+D1964*IF(F1964="",0,IF($E1964="D",-1,1))</f>
        <v>3515.2847740700004</v>
      </c>
    </row>
    <row r="1965" spans="1:8" x14ac:dyDescent="0.2">
      <c r="A1965" s="8">
        <v>37727</v>
      </c>
      <c r="B1965" t="s">
        <v>32</v>
      </c>
      <c r="C1965" t="s">
        <v>41</v>
      </c>
      <c r="D1965" s="10">
        <v>1100</v>
      </c>
      <c r="E1965" s="6" t="s">
        <v>7</v>
      </c>
      <c r="F1965" s="8">
        <v>37726</v>
      </c>
      <c r="G1965" s="10">
        <f>G1964+D1965*IF($E1965="D",-1,1)</f>
        <v>2415.2847740700004</v>
      </c>
      <c r="H1965" s="10">
        <f>H1964+D1965*IF(F1965="",0,IF($E1965="D",-1,1))</f>
        <v>2415.2847740700004</v>
      </c>
    </row>
    <row r="1966" spans="1:8" x14ac:dyDescent="0.2">
      <c r="A1966" s="8">
        <v>37727</v>
      </c>
      <c r="B1966" t="s">
        <v>3</v>
      </c>
      <c r="C1966" t="s">
        <v>41</v>
      </c>
      <c r="D1966" s="10">
        <v>74.7</v>
      </c>
      <c r="E1966" s="6" t="s">
        <v>4</v>
      </c>
      <c r="F1966" s="8">
        <v>37727</v>
      </c>
      <c r="G1966" s="10">
        <f>G1965+D1966*IF($E1966="D",-1,1)</f>
        <v>2489.9847740700002</v>
      </c>
      <c r="H1966" s="10">
        <f>H1965+D1966*IF(F1966="",0,IF($E1966="D",-1,1))</f>
        <v>2489.9847740700002</v>
      </c>
    </row>
    <row r="1967" spans="1:8" x14ac:dyDescent="0.2">
      <c r="A1967" s="8">
        <v>37727</v>
      </c>
      <c r="B1967" t="s">
        <v>25</v>
      </c>
      <c r="C1967" t="s">
        <v>41</v>
      </c>
      <c r="D1967" s="10">
        <v>74.7</v>
      </c>
      <c r="E1967" s="6" t="s">
        <v>7</v>
      </c>
      <c r="F1967" s="8">
        <v>37727</v>
      </c>
      <c r="G1967" s="10">
        <f>G1966+D1967*IF($E1967="D",-1,1)</f>
        <v>2415.2847740700004</v>
      </c>
      <c r="H1967" s="10">
        <f>H1966+D1967*IF(F1967="",0,IF($E1967="D",-1,1))</f>
        <v>2415.2847740700004</v>
      </c>
    </row>
    <row r="1968" spans="1:8" x14ac:dyDescent="0.2">
      <c r="A1968" s="8">
        <v>37727</v>
      </c>
      <c r="B1968" t="s">
        <v>11</v>
      </c>
      <c r="C1968" t="s">
        <v>41</v>
      </c>
      <c r="D1968" s="10">
        <v>5.79</v>
      </c>
      <c r="E1968" s="6" t="s">
        <v>7</v>
      </c>
      <c r="F1968" s="8">
        <v>37727</v>
      </c>
      <c r="G1968" s="10">
        <f>G1967+D1968*IF($E1968="D",-1,1)</f>
        <v>2409.4947740700004</v>
      </c>
      <c r="H1968" s="10">
        <f>H1967+D1968*IF(F1968="",0,IF($E1968="D",-1,1))</f>
        <v>2409.4947740700004</v>
      </c>
    </row>
    <row r="1969" spans="1:8" x14ac:dyDescent="0.2">
      <c r="A1969" s="8">
        <v>37728</v>
      </c>
      <c r="B1969" t="s">
        <v>32</v>
      </c>
      <c r="C1969" t="s">
        <v>41</v>
      </c>
      <c r="D1969" s="10">
        <v>250</v>
      </c>
      <c r="E1969" s="6" t="s">
        <v>7</v>
      </c>
      <c r="F1969" s="8">
        <v>37727</v>
      </c>
      <c r="G1969" s="10">
        <f>G1968+D1969*IF($E1969="D",-1,1)</f>
        <v>2159.4947740700004</v>
      </c>
      <c r="H1969" s="10">
        <f>H1968+D1969*IF(F1969="",0,IF($E1969="D",-1,1))</f>
        <v>2159.4947740700004</v>
      </c>
    </row>
    <row r="1970" spans="1:8" x14ac:dyDescent="0.2">
      <c r="A1970" s="8">
        <v>37726</v>
      </c>
      <c r="B1970" t="s">
        <v>37</v>
      </c>
      <c r="C1970" t="s">
        <v>41</v>
      </c>
      <c r="D1970" s="10">
        <v>2613</v>
      </c>
      <c r="E1970" s="6" t="s">
        <v>7</v>
      </c>
      <c r="F1970" s="8">
        <v>37731</v>
      </c>
      <c r="G1970" s="10">
        <f>G1969+D1970*IF($E1970="D",-1,1)</f>
        <v>-453.5052259299996</v>
      </c>
      <c r="H1970" s="10">
        <f>H1969+D1970*IF(F1970="",0,IF($E1970="D",-1,1))</f>
        <v>-453.5052259299996</v>
      </c>
    </row>
    <row r="1971" spans="1:8" x14ac:dyDescent="0.2">
      <c r="A1971" s="8">
        <v>37716</v>
      </c>
      <c r="B1971" t="s">
        <v>11</v>
      </c>
      <c r="C1971" t="s">
        <v>41</v>
      </c>
      <c r="D1971" s="10">
        <v>37.979999999999997</v>
      </c>
      <c r="E1971" s="6" t="s">
        <v>7</v>
      </c>
      <c r="F1971" s="8">
        <v>37733</v>
      </c>
      <c r="G1971" s="10">
        <f>G1970+D1971*IF($E1971="D",-1,1)</f>
        <v>-491.48522592999961</v>
      </c>
      <c r="H1971" s="10">
        <f>H1970+D1971*IF(F1971="",0,IF($E1971="D",-1,1))</f>
        <v>-491.48522592999961</v>
      </c>
    </row>
    <row r="1972" spans="1:8" x14ac:dyDescent="0.2">
      <c r="A1972" s="8">
        <v>37716</v>
      </c>
      <c r="B1972" t="s">
        <v>9</v>
      </c>
      <c r="C1972" t="s">
        <v>41</v>
      </c>
      <c r="D1972" s="10">
        <v>7.44</v>
      </c>
      <c r="E1972" s="6" t="s">
        <v>7</v>
      </c>
      <c r="F1972" s="8">
        <v>37733</v>
      </c>
      <c r="G1972" s="10">
        <f>G1971+D1972*IF($E1972="D",-1,1)</f>
        <v>-498.92522592999961</v>
      </c>
      <c r="H1972" s="10">
        <f>H1971+D1972*IF(F1972="",0,IF($E1972="D",-1,1))</f>
        <v>-498.92522592999961</v>
      </c>
    </row>
    <row r="1973" spans="1:8" x14ac:dyDescent="0.2">
      <c r="A1973" s="8">
        <v>37731</v>
      </c>
      <c r="B1973" t="s">
        <v>14</v>
      </c>
      <c r="C1973" t="s">
        <v>41</v>
      </c>
      <c r="D1973" s="10">
        <v>348</v>
      </c>
      <c r="E1973" s="6" t="s">
        <v>7</v>
      </c>
      <c r="F1973" s="8">
        <v>37733</v>
      </c>
      <c r="G1973" s="10">
        <f>G1972+D1973*IF($E1973="D",-1,1)</f>
        <v>-846.92522592999967</v>
      </c>
      <c r="H1973" s="10">
        <f>H1972+D1973*IF(F1973="",0,IF($E1973="D",-1,1))</f>
        <v>-846.92522592999967</v>
      </c>
    </row>
    <row r="1974" spans="1:8" x14ac:dyDescent="0.2">
      <c r="A1974" s="8">
        <v>37728</v>
      </c>
      <c r="B1974" t="s">
        <v>29</v>
      </c>
      <c r="C1974" t="s">
        <v>41</v>
      </c>
      <c r="D1974" s="10">
        <v>780</v>
      </c>
      <c r="E1974" s="6" t="s">
        <v>4</v>
      </c>
      <c r="F1974" s="8">
        <v>37734</v>
      </c>
      <c r="G1974" s="10">
        <f>G1973+D1974*IF($E1974="D",-1,1)</f>
        <v>-66.925225929999669</v>
      </c>
      <c r="H1974" s="10">
        <f>H1973+D1974*IF(F1974="",0,IF($E1974="D",-1,1))</f>
        <v>-66.925225929999669</v>
      </c>
    </row>
    <row r="1975" spans="1:8" x14ac:dyDescent="0.2">
      <c r="A1975" s="8">
        <v>37728</v>
      </c>
      <c r="B1975" t="s">
        <v>34</v>
      </c>
      <c r="C1975" t="s">
        <v>41</v>
      </c>
      <c r="D1975" s="10">
        <v>152.88</v>
      </c>
      <c r="E1975" s="6" t="s">
        <v>4</v>
      </c>
      <c r="F1975" s="8">
        <v>37734</v>
      </c>
      <c r="G1975" s="10">
        <f>G1974+D1975*IF($E1975="D",-1,1)</f>
        <v>85.954774070000326</v>
      </c>
      <c r="H1975" s="10">
        <f>H1974+D1975*IF(F1975="",0,IF($E1975="D",-1,1))</f>
        <v>85.954774070000326</v>
      </c>
    </row>
    <row r="1976" spans="1:8" x14ac:dyDescent="0.2">
      <c r="A1976" s="8">
        <v>37728</v>
      </c>
      <c r="B1976" t="s">
        <v>29</v>
      </c>
      <c r="C1976" t="s">
        <v>41</v>
      </c>
      <c r="D1976" s="10">
        <v>1005</v>
      </c>
      <c r="E1976" s="6" t="s">
        <v>4</v>
      </c>
      <c r="F1976" s="8">
        <v>37734</v>
      </c>
      <c r="G1976" s="10">
        <f>G1975+D1976*IF($E1976="D",-1,1)</f>
        <v>1090.9547740700004</v>
      </c>
      <c r="H1976" s="10">
        <f>H1975+D1976*IF(F1976="",0,IF($E1976="D",-1,1))</f>
        <v>1090.9547740700004</v>
      </c>
    </row>
    <row r="1977" spans="1:8" x14ac:dyDescent="0.2">
      <c r="A1977" s="8">
        <v>37728</v>
      </c>
      <c r="B1977" t="s">
        <v>34</v>
      </c>
      <c r="C1977" t="s">
        <v>41</v>
      </c>
      <c r="D1977" s="10">
        <v>196.98</v>
      </c>
      <c r="E1977" s="6" t="s">
        <v>4</v>
      </c>
      <c r="F1977" s="8">
        <v>37734</v>
      </c>
      <c r="G1977" s="10">
        <f>G1976+D1977*IF($E1977="D",-1,1)</f>
        <v>1287.9347740700005</v>
      </c>
      <c r="H1977" s="10">
        <f>H1976+D1977*IF(F1977="",0,IF($E1977="D",-1,1))</f>
        <v>1287.9347740700005</v>
      </c>
    </row>
    <row r="1978" spans="1:8" x14ac:dyDescent="0.2">
      <c r="A1978" s="8">
        <v>37735</v>
      </c>
      <c r="B1978" s="7" t="s">
        <v>32</v>
      </c>
      <c r="C1978" t="s">
        <v>41</v>
      </c>
      <c r="D1978" s="10">
        <v>650</v>
      </c>
      <c r="E1978" s="6" t="s">
        <v>7</v>
      </c>
      <c r="F1978" s="8">
        <v>37734</v>
      </c>
      <c r="G1978" s="10">
        <f>G1977+D1978*IF($E1978="D",-1,1)</f>
        <v>637.93477407000046</v>
      </c>
      <c r="H1978" s="10">
        <f>H1977+D1978*IF(F1978="",0,IF($E1978="D",-1,1))</f>
        <v>637.93477407000046</v>
      </c>
    </row>
    <row r="1979" spans="1:8" x14ac:dyDescent="0.2">
      <c r="A1979" s="8">
        <v>37735</v>
      </c>
      <c r="B1979" s="7" t="s">
        <v>32</v>
      </c>
      <c r="C1979" t="s">
        <v>41</v>
      </c>
      <c r="D1979" s="10">
        <v>250</v>
      </c>
      <c r="E1979" s="6" t="s">
        <v>7</v>
      </c>
      <c r="F1979" s="8">
        <v>37734</v>
      </c>
      <c r="G1979" s="10">
        <f>G1978+D1979*IF($E1979="D",-1,1)</f>
        <v>387.93477407000046</v>
      </c>
      <c r="H1979" s="10">
        <f>H1978+D1979*IF(F1979="",0,IF($E1979="D",-1,1))</f>
        <v>387.93477407000046</v>
      </c>
    </row>
    <row r="1980" spans="1:8" x14ac:dyDescent="0.2">
      <c r="A1980" s="8">
        <v>37741</v>
      </c>
      <c r="B1980" t="s">
        <v>11</v>
      </c>
      <c r="C1980" t="s">
        <v>41</v>
      </c>
      <c r="D1980" s="10">
        <v>214.81</v>
      </c>
      <c r="E1980" s="6" t="s">
        <v>7</v>
      </c>
      <c r="F1980" s="8">
        <v>37741</v>
      </c>
      <c r="G1980" s="10">
        <f>G1979+D1980*IF($E1980="D",-1,1)</f>
        <v>173.12477407000046</v>
      </c>
      <c r="H1980" s="10">
        <f>H1979+D1980*IF(F1980="",0,IF($E1980="D",-1,1))</f>
        <v>173.12477407000046</v>
      </c>
    </row>
    <row r="1981" spans="1:8" x14ac:dyDescent="0.2">
      <c r="A1981" s="8">
        <v>37741</v>
      </c>
      <c r="B1981" t="s">
        <v>13</v>
      </c>
      <c r="C1981" t="s">
        <v>41</v>
      </c>
      <c r="D1981" s="10">
        <v>173.28</v>
      </c>
      <c r="E1981" s="6" t="s">
        <v>7</v>
      </c>
      <c r="F1981" s="8">
        <v>37741</v>
      </c>
      <c r="G1981" s="10">
        <f>G1980+D1981*IF($E1981="D",-1,1)</f>
        <v>-0.15522592999954554</v>
      </c>
      <c r="H1981" s="10">
        <f>H1980+D1981*IF(F1981="",0,IF($E1981="D",-1,1))</f>
        <v>-0.15522592999954554</v>
      </c>
    </row>
    <row r="1982" spans="1:8" x14ac:dyDescent="0.2">
      <c r="A1982" s="8">
        <v>37741</v>
      </c>
      <c r="B1982" t="s">
        <v>25</v>
      </c>
      <c r="C1982" t="s">
        <v>41</v>
      </c>
      <c r="D1982" s="10">
        <v>19.420000000000002</v>
      </c>
      <c r="E1982" s="6" t="s">
        <v>7</v>
      </c>
      <c r="F1982" s="8">
        <v>37741</v>
      </c>
      <c r="G1982" s="10">
        <f>G1981+D1982*IF($E1982="D",-1,1)</f>
        <v>-19.575225929999547</v>
      </c>
      <c r="H1982" s="10">
        <f>H1981+D1982*IF(F1982="",0,IF($E1982="D",-1,1))</f>
        <v>-19.575225929999547</v>
      </c>
    </row>
    <row r="1983" spans="1:8" x14ac:dyDescent="0.2">
      <c r="A1983" s="8">
        <v>37741</v>
      </c>
      <c r="B1983" t="s">
        <v>9</v>
      </c>
      <c r="C1983" t="s">
        <v>41</v>
      </c>
      <c r="D1983" s="10">
        <v>46.9</v>
      </c>
      <c r="E1983" s="6" t="s">
        <v>7</v>
      </c>
      <c r="F1983" s="8">
        <v>37741</v>
      </c>
      <c r="G1983" s="10">
        <f>G1982+D1983*IF($E1983="D",-1,1)</f>
        <v>-66.475225929999539</v>
      </c>
      <c r="H1983" s="10">
        <f>H1982+D1983*IF(F1983="",0,IF($E1983="D",-1,1))</f>
        <v>-66.475225929999539</v>
      </c>
    </row>
    <row r="1984" spans="1:8" x14ac:dyDescent="0.2">
      <c r="A1984" s="8">
        <v>37727</v>
      </c>
      <c r="B1984" t="s">
        <v>11</v>
      </c>
      <c r="C1984" t="s">
        <v>41</v>
      </c>
      <c r="D1984" s="10">
        <v>26.2</v>
      </c>
      <c r="E1984" s="6" t="s">
        <v>7</v>
      </c>
      <c r="F1984" s="8">
        <v>37742</v>
      </c>
      <c r="G1984" s="10">
        <f>G1983+D1984*IF($E1984="D",-1,1)</f>
        <v>-92.675225929999542</v>
      </c>
      <c r="H1984" s="10">
        <f>H1983+D1984*IF(F1984="",0,IF($E1984="D",-1,1))</f>
        <v>-92.675225929999542</v>
      </c>
    </row>
    <row r="1985" spans="1:8" x14ac:dyDescent="0.2">
      <c r="A1985" s="8">
        <v>37727</v>
      </c>
      <c r="B1985" t="s">
        <v>9</v>
      </c>
      <c r="C1985" t="s">
        <v>41</v>
      </c>
      <c r="D1985" s="10">
        <v>5.14</v>
      </c>
      <c r="E1985" s="6" t="s">
        <v>7</v>
      </c>
      <c r="F1985" s="8">
        <v>37742</v>
      </c>
      <c r="G1985" s="10">
        <f>G1984+D1985*IF($E1985="D",-1,1)</f>
        <v>-97.815225929999542</v>
      </c>
      <c r="H1985" s="10">
        <f>H1984+D1985*IF(F1985="",0,IF($E1985="D",-1,1))</f>
        <v>-97.815225929999542</v>
      </c>
    </row>
    <row r="1986" spans="1:8" x14ac:dyDescent="0.2">
      <c r="A1986" s="8">
        <v>37727</v>
      </c>
      <c r="B1986" t="s">
        <v>11</v>
      </c>
      <c r="C1986" t="s">
        <v>41</v>
      </c>
      <c r="D1986" s="10">
        <v>40.200000000000003</v>
      </c>
      <c r="E1986" s="6" t="s">
        <v>7</v>
      </c>
      <c r="F1986" s="8">
        <v>37742</v>
      </c>
      <c r="G1986" s="10">
        <f>G1985+D1986*IF($E1986="D",-1,1)</f>
        <v>-138.01522592999953</v>
      </c>
      <c r="H1986" s="10">
        <f>H1985+D1986*IF(F1986="",0,IF($E1986="D",-1,1))</f>
        <v>-138.01522592999953</v>
      </c>
    </row>
    <row r="1987" spans="1:8" x14ac:dyDescent="0.2">
      <c r="A1987" s="8">
        <v>37727</v>
      </c>
      <c r="B1987" t="s">
        <v>9</v>
      </c>
      <c r="C1987" t="s">
        <v>41</v>
      </c>
      <c r="D1987" s="10">
        <v>7.88</v>
      </c>
      <c r="E1987" s="6" t="s">
        <v>7</v>
      </c>
      <c r="F1987" s="8">
        <v>37742</v>
      </c>
      <c r="G1987" s="10">
        <f>G1986+D1987*IF($E1987="D",-1,1)</f>
        <v>-145.89522592999953</v>
      </c>
      <c r="H1987" s="10">
        <f>H1986+D1987*IF(F1987="",0,IF($E1987="D",-1,1))</f>
        <v>-145.89522592999953</v>
      </c>
    </row>
    <row r="1988" spans="1:8" x14ac:dyDescent="0.2">
      <c r="A1988" s="8">
        <v>37744</v>
      </c>
      <c r="B1988" s="7" t="s">
        <v>30</v>
      </c>
      <c r="C1988" t="s">
        <v>41</v>
      </c>
      <c r="D1988" s="10">
        <v>230.32</v>
      </c>
      <c r="E1988" s="6" t="s">
        <v>7</v>
      </c>
      <c r="F1988" s="15">
        <v>37746</v>
      </c>
      <c r="G1988" s="10">
        <f>G1987+D1988*IF($E1988="D",-1,1)</f>
        <v>-376.21522592999952</v>
      </c>
      <c r="H1988" s="10">
        <f>H1987+D1988*IF(F1988="",0,IF($E1988="D",-1,1))</f>
        <v>-376.21522592999952</v>
      </c>
    </row>
    <row r="1989" spans="1:8" x14ac:dyDescent="0.2">
      <c r="A1989" s="8">
        <v>37744</v>
      </c>
      <c r="B1989" s="7" t="s">
        <v>9</v>
      </c>
      <c r="C1989" t="s">
        <v>41</v>
      </c>
      <c r="D1989" s="10">
        <v>53.09</v>
      </c>
      <c r="E1989" s="6" t="s">
        <v>7</v>
      </c>
      <c r="F1989" s="15">
        <v>37746</v>
      </c>
      <c r="G1989" s="10">
        <f>G1988+D1989*IF($E1989="D",-1,1)</f>
        <v>-429.30522592999955</v>
      </c>
      <c r="H1989" s="10">
        <f>H1988+D1989*IF(F1989="",0,IF($E1989="D",-1,1))</f>
        <v>-429.30522592999955</v>
      </c>
    </row>
    <row r="1990" spans="1:8" x14ac:dyDescent="0.2">
      <c r="A1990" s="8">
        <v>37744</v>
      </c>
      <c r="B1990" s="7" t="s">
        <v>27</v>
      </c>
      <c r="C1990" t="s">
        <v>41</v>
      </c>
      <c r="D1990" s="10">
        <v>40.54</v>
      </c>
      <c r="E1990" s="6" t="s">
        <v>7</v>
      </c>
      <c r="F1990" s="15">
        <v>37746</v>
      </c>
      <c r="G1990" s="10">
        <f>G1989+D1990*IF($E1990="D",-1,1)</f>
        <v>-469.84522592999957</v>
      </c>
      <c r="H1990" s="10">
        <f>H1989+D1990*IF(F1990="",0,IF($E1990="D",-1,1))</f>
        <v>-469.84522592999957</v>
      </c>
    </row>
    <row r="1991" spans="1:8" x14ac:dyDescent="0.2">
      <c r="A1991" s="8">
        <v>37744</v>
      </c>
      <c r="B1991" s="7" t="s">
        <v>27</v>
      </c>
      <c r="C1991" t="s">
        <v>41</v>
      </c>
      <c r="D1991" s="10">
        <v>7.48</v>
      </c>
      <c r="E1991" s="6" t="s">
        <v>7</v>
      </c>
      <c r="F1991" s="15">
        <v>37746</v>
      </c>
      <c r="G1991" s="10">
        <f>G1990+D1991*IF($E1991="D",-1,1)</f>
        <v>-477.32522592999959</v>
      </c>
      <c r="H1991" s="10">
        <f>H1990+D1991*IF(F1991="",0,IF($E1991="D",-1,1))</f>
        <v>-477.32522592999959</v>
      </c>
    </row>
    <row r="1992" spans="1:8" x14ac:dyDescent="0.2">
      <c r="A1992" s="8">
        <v>37748</v>
      </c>
      <c r="B1992" t="s">
        <v>14</v>
      </c>
      <c r="C1992" t="s">
        <v>41</v>
      </c>
      <c r="D1992" s="10">
        <v>120</v>
      </c>
      <c r="E1992" s="6" t="s">
        <v>7</v>
      </c>
      <c r="F1992" s="8">
        <v>37746</v>
      </c>
      <c r="G1992" s="10">
        <f>G1991+D1992*IF($E1992="D",-1,1)</f>
        <v>-597.32522592999953</v>
      </c>
      <c r="H1992" s="10">
        <f>H1991+D1992*IF(F1992="",0,IF($E1992="D",-1,1))</f>
        <v>-597.32522592999953</v>
      </c>
    </row>
    <row r="1993" spans="1:8" x14ac:dyDescent="0.2">
      <c r="A1993" s="8">
        <v>37746</v>
      </c>
      <c r="B1993" t="s">
        <v>29</v>
      </c>
      <c r="C1993" t="s">
        <v>41</v>
      </c>
      <c r="D1993" s="10">
        <v>104.58</v>
      </c>
      <c r="E1993" s="6" t="s">
        <v>4</v>
      </c>
      <c r="F1993" s="8">
        <v>37747</v>
      </c>
      <c r="G1993" s="10">
        <f>G1992+D1993*IF($E1993="D",-1,1)</f>
        <v>-492.74522592999955</v>
      </c>
      <c r="H1993" s="10">
        <f>H1992+D1993*IF(F1993="",0,IF($E1993="D",-1,1))</f>
        <v>-492.74522592999955</v>
      </c>
    </row>
    <row r="1994" spans="1:8" x14ac:dyDescent="0.2">
      <c r="A1994" s="8">
        <v>37746</v>
      </c>
      <c r="B1994" t="s">
        <v>34</v>
      </c>
      <c r="C1994" t="s">
        <v>41</v>
      </c>
      <c r="D1994" s="10">
        <v>20.5</v>
      </c>
      <c r="E1994" s="6" t="s">
        <v>4</v>
      </c>
      <c r="F1994" s="8">
        <v>37747</v>
      </c>
      <c r="G1994" s="10">
        <f>G1993+D1994*IF($E1994="D",-1,1)</f>
        <v>-472.24522592999955</v>
      </c>
      <c r="H1994" s="10">
        <f>H1993+D1994*IF(F1994="",0,IF($E1994="D",-1,1))</f>
        <v>-472.24522592999955</v>
      </c>
    </row>
    <row r="1995" spans="1:8" x14ac:dyDescent="0.2">
      <c r="A1995" s="8">
        <v>37746</v>
      </c>
      <c r="B1995" t="s">
        <v>28</v>
      </c>
      <c r="C1995" t="s">
        <v>41</v>
      </c>
      <c r="D1995" s="10">
        <v>10.23</v>
      </c>
      <c r="E1995" s="6" t="s">
        <v>7</v>
      </c>
      <c r="F1995" s="8">
        <v>37747</v>
      </c>
      <c r="G1995" s="10">
        <f>G1994+D1995*IF($E1995="D",-1,1)</f>
        <v>-482.47522592999957</v>
      </c>
      <c r="H1995" s="10">
        <f>H1994+D1995*IF(F1995="",0,IF($E1995="D",-1,1))</f>
        <v>-482.47522592999957</v>
      </c>
    </row>
    <row r="1996" spans="1:8" x14ac:dyDescent="0.2">
      <c r="A1996" s="8">
        <v>37746</v>
      </c>
      <c r="B1996" t="s">
        <v>9</v>
      </c>
      <c r="C1996" t="s">
        <v>41</v>
      </c>
      <c r="D1996" s="10">
        <v>2.0099999999999998</v>
      </c>
      <c r="E1996" s="6" t="s">
        <v>7</v>
      </c>
      <c r="F1996" s="8">
        <v>37747</v>
      </c>
      <c r="G1996" s="10">
        <f>G1995+D1996*IF($E1996="D",-1,1)</f>
        <v>-484.48522592999956</v>
      </c>
      <c r="H1996" s="10">
        <f>H1995+D1996*IF(F1996="",0,IF($E1996="D",-1,1))</f>
        <v>-484.48522592999956</v>
      </c>
    </row>
    <row r="1997" spans="1:8" x14ac:dyDescent="0.2">
      <c r="A1997" s="8">
        <v>37750</v>
      </c>
      <c r="B1997" t="s">
        <v>29</v>
      </c>
      <c r="C1997" t="s">
        <v>41</v>
      </c>
      <c r="D1997" s="10">
        <v>313.72000000000003</v>
      </c>
      <c r="E1997" s="6" t="s">
        <v>4</v>
      </c>
      <c r="F1997" s="8">
        <v>37748</v>
      </c>
      <c r="G1997" s="10">
        <f>G1996+D1997*IF($E1997="D",-1,1)</f>
        <v>-170.76522592999953</v>
      </c>
      <c r="H1997" s="10">
        <f>H1996+D1997*IF(F1997="",0,IF($E1997="D",-1,1))</f>
        <v>-170.76522592999953</v>
      </c>
    </row>
    <row r="1998" spans="1:8" x14ac:dyDescent="0.2">
      <c r="A1998" s="8">
        <v>37750</v>
      </c>
      <c r="B1998" t="s">
        <v>34</v>
      </c>
      <c r="C1998" t="s">
        <v>41</v>
      </c>
      <c r="D1998" s="10">
        <v>61.49</v>
      </c>
      <c r="E1998" s="6" t="s">
        <v>4</v>
      </c>
      <c r="F1998" s="8">
        <v>37748</v>
      </c>
      <c r="G1998" s="10">
        <f>G1997+D1998*IF($E1998="D",-1,1)</f>
        <v>-109.27522592999952</v>
      </c>
      <c r="H1998" s="10">
        <f>H1997+D1998*IF(F1998="",0,IF($E1998="D",-1,1))</f>
        <v>-109.27522592999952</v>
      </c>
    </row>
    <row r="1999" spans="1:8" x14ac:dyDescent="0.2">
      <c r="A1999" s="8">
        <v>37746</v>
      </c>
      <c r="B1999" t="s">
        <v>11</v>
      </c>
      <c r="C1999" t="s">
        <v>41</v>
      </c>
      <c r="D1999" s="10">
        <v>37.979999999999997</v>
      </c>
      <c r="E1999" s="6" t="s">
        <v>7</v>
      </c>
      <c r="F1999" s="8">
        <v>37756</v>
      </c>
      <c r="G1999" s="10">
        <f>G1998+D1999*IF($E1999="D",-1,1)</f>
        <v>-147.25522592999951</v>
      </c>
      <c r="H1999" s="10">
        <f>H1998+D1999*IF(F1999="",0,IF($E1999="D",-1,1))</f>
        <v>-147.25522592999951</v>
      </c>
    </row>
    <row r="2000" spans="1:8" x14ac:dyDescent="0.2">
      <c r="A2000" s="8">
        <v>37746</v>
      </c>
      <c r="B2000" t="s">
        <v>9</v>
      </c>
      <c r="C2000" t="s">
        <v>41</v>
      </c>
      <c r="D2000" s="10">
        <v>7.44</v>
      </c>
      <c r="E2000" s="6" t="s">
        <v>7</v>
      </c>
      <c r="F2000" s="8">
        <v>37756</v>
      </c>
      <c r="G2000" s="10">
        <f>G1999+D2000*IF($E2000="D",-1,1)</f>
        <v>-154.69522592999951</v>
      </c>
      <c r="H2000" s="10">
        <f>H1999+D2000*IF(F2000="",0,IF($E2000="D",-1,1))</f>
        <v>-154.69522592999951</v>
      </c>
    </row>
    <row r="2001" spans="1:8" x14ac:dyDescent="0.2">
      <c r="A2001" s="8">
        <v>37756</v>
      </c>
      <c r="B2001" s="7" t="s">
        <v>32</v>
      </c>
      <c r="C2001" t="s">
        <v>41</v>
      </c>
      <c r="D2001" s="10">
        <v>1500</v>
      </c>
      <c r="E2001" s="6" t="s">
        <v>7</v>
      </c>
      <c r="F2001" s="8">
        <v>37758</v>
      </c>
      <c r="G2001" s="10">
        <f>G2000+D2001*IF($E2001="D",-1,1)</f>
        <v>-1654.6952259299994</v>
      </c>
      <c r="H2001" s="10">
        <f>H2000+D2001*IF(F2001="",0,IF($E2001="D",-1,1))</f>
        <v>-1654.6952259299994</v>
      </c>
    </row>
    <row r="2002" spans="1:8" x14ac:dyDescent="0.2">
      <c r="A2002" s="8">
        <v>37761</v>
      </c>
      <c r="B2002" t="s">
        <v>14</v>
      </c>
      <c r="C2002" t="s">
        <v>41</v>
      </c>
      <c r="D2002" s="10">
        <v>348</v>
      </c>
      <c r="E2002" s="6" t="s">
        <v>7</v>
      </c>
      <c r="F2002" s="8">
        <v>37760</v>
      </c>
      <c r="G2002" s="10">
        <f>G2001+D2002*IF($E2002="D",-1,1)</f>
        <v>-2002.6952259299994</v>
      </c>
      <c r="H2002" s="10">
        <f>H2001+D2002*IF(F2002="",0,IF($E2002="D",-1,1))</f>
        <v>-2002.6952259299994</v>
      </c>
    </row>
    <row r="2003" spans="1:8" x14ac:dyDescent="0.2">
      <c r="A2003" s="8">
        <v>37757</v>
      </c>
      <c r="B2003" t="s">
        <v>29</v>
      </c>
      <c r="C2003" t="s">
        <v>41</v>
      </c>
      <c r="D2003" s="10">
        <v>1350</v>
      </c>
      <c r="E2003" s="6" t="s">
        <v>4</v>
      </c>
      <c r="F2003" s="8">
        <v>37761</v>
      </c>
      <c r="G2003" s="10">
        <f>G2002+D2003*IF($E2003="D",-1,1)</f>
        <v>-652.69522592999942</v>
      </c>
      <c r="H2003" s="10">
        <f>H2002+D2003*IF(F2003="",0,IF($E2003="D",-1,1))</f>
        <v>-652.69522592999942</v>
      </c>
    </row>
    <row r="2004" spans="1:8" x14ac:dyDescent="0.2">
      <c r="A2004" s="8">
        <v>37757</v>
      </c>
      <c r="B2004" t="s">
        <v>34</v>
      </c>
      <c r="C2004" t="s">
        <v>41</v>
      </c>
      <c r="D2004" s="10">
        <v>264.60000000000002</v>
      </c>
      <c r="E2004" s="6" t="s">
        <v>4</v>
      </c>
      <c r="F2004" s="8">
        <v>37761</v>
      </c>
      <c r="G2004" s="10">
        <f>G2003+D2004*IF($E2004="D",-1,1)</f>
        <v>-388.0952259299994</v>
      </c>
      <c r="H2004" s="10">
        <f>H2003+D2004*IF(F2004="",0,IF($E2004="D",-1,1))</f>
        <v>-388.0952259299994</v>
      </c>
    </row>
    <row r="2005" spans="1:8" x14ac:dyDescent="0.2">
      <c r="A2005" s="8">
        <v>37757</v>
      </c>
      <c r="B2005" t="s">
        <v>29</v>
      </c>
      <c r="C2005" t="s">
        <v>41</v>
      </c>
      <c r="D2005" s="10">
        <v>3815</v>
      </c>
      <c r="E2005" s="6" t="s">
        <v>4</v>
      </c>
      <c r="F2005" s="8">
        <v>37762</v>
      </c>
      <c r="G2005" s="10">
        <f>G2004+D2005*IF($E2005="D",-1,1)</f>
        <v>3426.9047740700007</v>
      </c>
      <c r="H2005" s="10">
        <f>H2004+D2005*IF(F2005="",0,IF($E2005="D",-1,1))</f>
        <v>3426.9047740700007</v>
      </c>
    </row>
    <row r="2006" spans="1:8" x14ac:dyDescent="0.2">
      <c r="A2006" s="8">
        <v>37757</v>
      </c>
      <c r="B2006" t="s">
        <v>34</v>
      </c>
      <c r="C2006" t="s">
        <v>41</v>
      </c>
      <c r="D2006" s="10">
        <v>747.74</v>
      </c>
      <c r="E2006" s="6" t="s">
        <v>4</v>
      </c>
      <c r="F2006" s="8">
        <v>37762</v>
      </c>
      <c r="G2006" s="10">
        <f>G2005+D2006*IF($E2006="D",-1,1)</f>
        <v>4174.6447740700005</v>
      </c>
      <c r="H2006" s="10">
        <f>H2005+D2006*IF(F2006="",0,IF($E2006="D",-1,1))</f>
        <v>4174.6447740700005</v>
      </c>
    </row>
    <row r="2007" spans="1:8" x14ac:dyDescent="0.2">
      <c r="A2007" s="8">
        <v>37761</v>
      </c>
      <c r="B2007" t="s">
        <v>29</v>
      </c>
      <c r="C2007" t="s">
        <v>41</v>
      </c>
      <c r="D2007" s="10">
        <v>679.72</v>
      </c>
      <c r="E2007" s="6" t="s">
        <v>4</v>
      </c>
      <c r="F2007" s="8">
        <v>37762</v>
      </c>
      <c r="G2007" s="10">
        <f>G2006+D2007*IF($E2007="D",-1,1)</f>
        <v>4854.3647740700007</v>
      </c>
      <c r="H2007" s="10">
        <f>H2006+D2007*IF(F2007="",0,IF($E2007="D",-1,1))</f>
        <v>4854.3647740700007</v>
      </c>
    </row>
    <row r="2008" spans="1:8" x14ac:dyDescent="0.2">
      <c r="A2008" s="8">
        <v>37761</v>
      </c>
      <c r="B2008" t="s">
        <v>34</v>
      </c>
      <c r="C2008" t="s">
        <v>41</v>
      </c>
      <c r="D2008" s="10">
        <v>133.22999999999999</v>
      </c>
      <c r="E2008" s="6" t="s">
        <v>4</v>
      </c>
      <c r="F2008" s="8">
        <v>37762</v>
      </c>
      <c r="G2008" s="10">
        <f>G2007+D2008*IF($E2008="D",-1,1)</f>
        <v>4987.5947740700003</v>
      </c>
      <c r="H2008" s="10">
        <f>H2007+D2008*IF(F2008="",0,IF($E2008="D",-1,1))</f>
        <v>4987.5947740700003</v>
      </c>
    </row>
    <row r="2009" spans="1:8" x14ac:dyDescent="0.2">
      <c r="A2009" s="8">
        <v>37761</v>
      </c>
      <c r="B2009" t="s">
        <v>29</v>
      </c>
      <c r="C2009" t="s">
        <v>41</v>
      </c>
      <c r="D2009" s="10">
        <v>366</v>
      </c>
      <c r="E2009" s="6" t="s">
        <v>4</v>
      </c>
      <c r="F2009" s="8">
        <v>37762</v>
      </c>
      <c r="G2009" s="10">
        <f>G2008+D2009*IF($E2009="D",-1,1)</f>
        <v>5353.5947740700003</v>
      </c>
      <c r="H2009" s="10">
        <f>H2008+D2009*IF(F2009="",0,IF($E2009="D",-1,1))</f>
        <v>5353.5947740700003</v>
      </c>
    </row>
    <row r="2010" spans="1:8" x14ac:dyDescent="0.2">
      <c r="A2010" s="8">
        <v>37761</v>
      </c>
      <c r="B2010" t="s">
        <v>34</v>
      </c>
      <c r="C2010" t="s">
        <v>41</v>
      </c>
      <c r="D2010" s="10">
        <v>71.739999999999995</v>
      </c>
      <c r="E2010" s="6" t="s">
        <v>4</v>
      </c>
      <c r="F2010" s="8">
        <v>37762</v>
      </c>
      <c r="G2010" s="10">
        <f>G2009+D2010*IF($E2010="D",-1,1)</f>
        <v>5425.3347740700001</v>
      </c>
      <c r="H2010" s="10">
        <f>H2009+D2010*IF(F2010="",0,IF($E2010="D",-1,1))</f>
        <v>5425.3347740700001</v>
      </c>
    </row>
    <row r="2011" spans="1:8" x14ac:dyDescent="0.2">
      <c r="A2011" s="8">
        <v>37765</v>
      </c>
      <c r="B2011" t="s">
        <v>32</v>
      </c>
      <c r="C2011" t="s">
        <v>41</v>
      </c>
      <c r="D2011" s="10">
        <v>3000</v>
      </c>
      <c r="E2011" s="6" t="s">
        <v>7</v>
      </c>
      <c r="F2011" s="8">
        <v>37764</v>
      </c>
      <c r="G2011" s="10">
        <f>G2010+D2011*IF($E2011="D",-1,1)</f>
        <v>2425.3347740700001</v>
      </c>
      <c r="H2011" s="10">
        <f>H2010+D2011*IF(F2011="",0,IF($E2011="D",-1,1))</f>
        <v>2425.3347740700001</v>
      </c>
    </row>
    <row r="2012" spans="1:8" x14ac:dyDescent="0.2">
      <c r="A2012" s="8">
        <v>37747</v>
      </c>
      <c r="B2012" t="s">
        <v>11</v>
      </c>
      <c r="C2012" t="s">
        <v>41</v>
      </c>
      <c r="D2012" s="10">
        <v>4.33</v>
      </c>
      <c r="E2012" s="6" t="s">
        <v>7</v>
      </c>
      <c r="F2012" s="8">
        <v>37766</v>
      </c>
      <c r="G2012" s="10">
        <f>G2011+D2012*IF($E2012="D",-1,1)</f>
        <v>2421.0047740700002</v>
      </c>
      <c r="H2012" s="10">
        <f>H2011+D2012*IF(F2012="",0,IF($E2012="D",-1,1))</f>
        <v>2421.0047740700002</v>
      </c>
    </row>
    <row r="2013" spans="1:8" x14ac:dyDescent="0.2">
      <c r="A2013" s="8">
        <v>37747</v>
      </c>
      <c r="B2013" t="s">
        <v>9</v>
      </c>
      <c r="C2013" t="s">
        <v>41</v>
      </c>
      <c r="D2013" s="10">
        <v>0.85</v>
      </c>
      <c r="E2013" s="6" t="s">
        <v>7</v>
      </c>
      <c r="F2013" s="8">
        <v>37766</v>
      </c>
      <c r="G2013" s="10">
        <f>G2012+D2013*IF($E2013="D",-1,1)</f>
        <v>2420.1547740700003</v>
      </c>
      <c r="H2013" s="10">
        <f>H2012+D2013*IF(F2013="",0,IF($E2013="D",-1,1))</f>
        <v>2420.1547740700003</v>
      </c>
    </row>
    <row r="2014" spans="1:8" x14ac:dyDescent="0.2">
      <c r="A2014" s="8">
        <v>37768</v>
      </c>
      <c r="B2014" t="s">
        <v>32</v>
      </c>
      <c r="C2014" t="s">
        <v>41</v>
      </c>
      <c r="D2014" s="10">
        <v>650</v>
      </c>
      <c r="E2014" s="6" t="s">
        <v>7</v>
      </c>
      <c r="F2014" s="8">
        <v>37767</v>
      </c>
      <c r="G2014" s="10">
        <f>G2013+D2014*IF($E2014="D",-1,1)</f>
        <v>1770.1547740700003</v>
      </c>
      <c r="H2014" s="10">
        <f>H2013+D2014*IF(F2014="",0,IF($E2014="D",-1,1))</f>
        <v>1770.1547740700003</v>
      </c>
    </row>
    <row r="2015" spans="1:8" x14ac:dyDescent="0.2">
      <c r="A2015" s="8">
        <v>37768</v>
      </c>
      <c r="B2015" t="s">
        <v>29</v>
      </c>
      <c r="C2015" t="s">
        <v>41</v>
      </c>
      <c r="D2015" s="10">
        <v>511.89</v>
      </c>
      <c r="E2015" s="6" t="s">
        <v>4</v>
      </c>
      <c r="F2015" s="8">
        <v>37769</v>
      </c>
      <c r="G2015" s="10">
        <f>G2014+D2015*IF($E2015="D",-1,1)</f>
        <v>2282.0447740700001</v>
      </c>
      <c r="H2015" s="10">
        <f>H2014+D2015*IF(F2015="",0,IF($E2015="D",-1,1))</f>
        <v>2282.0447740700001</v>
      </c>
    </row>
    <row r="2016" spans="1:8" x14ac:dyDescent="0.2">
      <c r="A2016" s="8">
        <v>37768</v>
      </c>
      <c r="B2016" t="s">
        <v>34</v>
      </c>
      <c r="C2016" t="s">
        <v>41</v>
      </c>
      <c r="D2016" s="10">
        <v>100.33</v>
      </c>
      <c r="E2016" s="6" t="s">
        <v>4</v>
      </c>
      <c r="F2016" s="8">
        <v>37769</v>
      </c>
      <c r="G2016" s="10">
        <f>G2015+D2016*IF($E2016="D",-1,1)</f>
        <v>2382.3747740700001</v>
      </c>
      <c r="H2016" s="10">
        <f>H2015+D2016*IF(F2016="",0,IF($E2016="D",-1,1))</f>
        <v>2382.3747740700001</v>
      </c>
    </row>
    <row r="2017" spans="1:8" x14ac:dyDescent="0.2">
      <c r="A2017" s="8">
        <v>37756</v>
      </c>
      <c r="B2017" t="s">
        <v>11</v>
      </c>
      <c r="C2017" t="s">
        <v>41</v>
      </c>
      <c r="D2017" s="10">
        <v>20.86</v>
      </c>
      <c r="E2017" s="6" t="s">
        <v>7</v>
      </c>
      <c r="F2017" s="8">
        <v>37771</v>
      </c>
      <c r="G2017" s="10">
        <f>G2016+D2017*IF($E2017="D",-1,1)</f>
        <v>2361.5147740699999</v>
      </c>
      <c r="H2017" s="10">
        <f>H2016+D2017*IF(F2017="",0,IF($E2017="D",-1,1))</f>
        <v>2361.5147740699999</v>
      </c>
    </row>
    <row r="2018" spans="1:8" x14ac:dyDescent="0.2">
      <c r="A2018" s="8">
        <v>37756</v>
      </c>
      <c r="B2018" t="s">
        <v>9</v>
      </c>
      <c r="C2018" t="s">
        <v>41</v>
      </c>
      <c r="D2018" s="10">
        <v>36.28</v>
      </c>
      <c r="E2018" s="6" t="s">
        <v>7</v>
      </c>
      <c r="F2018" s="8">
        <v>37771</v>
      </c>
      <c r="G2018" s="10">
        <f>G2017+D2018*IF($E2018="D",-1,1)</f>
        <v>2325.2347740699997</v>
      </c>
      <c r="H2018" s="10">
        <f>H2017+D2018*IF(F2018="",0,IF($E2018="D",-1,1))</f>
        <v>2325.2347740699997</v>
      </c>
    </row>
    <row r="2019" spans="1:8" x14ac:dyDescent="0.2">
      <c r="A2019" s="8">
        <v>37756</v>
      </c>
      <c r="B2019" t="s">
        <v>13</v>
      </c>
      <c r="C2019" t="s">
        <v>41</v>
      </c>
      <c r="D2019" s="10">
        <v>164.45</v>
      </c>
      <c r="E2019" s="6" t="s">
        <v>7</v>
      </c>
      <c r="F2019" s="8">
        <v>37771</v>
      </c>
      <c r="G2019" s="10">
        <f>G2018+D2019*IF($E2019="D",-1,1)</f>
        <v>2160.7847740699999</v>
      </c>
      <c r="H2019" s="10">
        <f>H2018+D2019*IF(F2019="",0,IF($E2019="D",-1,1))</f>
        <v>2160.7847740699999</v>
      </c>
    </row>
    <row r="2020" spans="1:8" x14ac:dyDescent="0.2">
      <c r="A2020" s="8">
        <v>37757</v>
      </c>
      <c r="B2020" t="s">
        <v>11</v>
      </c>
      <c r="C2020" t="s">
        <v>41</v>
      </c>
      <c r="D2020" s="10">
        <v>40.200000000000003</v>
      </c>
      <c r="E2020" s="6" t="s">
        <v>7</v>
      </c>
      <c r="F2020" s="8">
        <v>37773</v>
      </c>
      <c r="G2020" s="10">
        <f>G2019+D2020*IF($E2020="D",-1,1)</f>
        <v>2120.5847740700001</v>
      </c>
      <c r="H2020" s="10">
        <f>H2019+D2020*IF(F2020="",0,IF($E2020="D",-1,1))</f>
        <v>2120.5847740700001</v>
      </c>
    </row>
    <row r="2021" spans="1:8" x14ac:dyDescent="0.2">
      <c r="A2021" s="8">
        <v>37757</v>
      </c>
      <c r="B2021" t="s">
        <v>9</v>
      </c>
      <c r="C2021" t="s">
        <v>41</v>
      </c>
      <c r="D2021" s="10">
        <v>7.88</v>
      </c>
      <c r="E2021" s="6" t="s">
        <v>7</v>
      </c>
      <c r="F2021" s="8">
        <v>37773</v>
      </c>
      <c r="G2021" s="10">
        <f>G2020+D2021*IF($E2021="D",-1,1)</f>
        <v>2112.70477407</v>
      </c>
      <c r="H2021" s="10">
        <f>H2020+D2021*IF(F2021="",0,IF($E2021="D",-1,1))</f>
        <v>2112.70477407</v>
      </c>
    </row>
    <row r="2022" spans="1:8" x14ac:dyDescent="0.2">
      <c r="A2022" s="8">
        <v>37774</v>
      </c>
      <c r="B2022" t="s">
        <v>32</v>
      </c>
      <c r="C2022" t="s">
        <v>41</v>
      </c>
      <c r="D2022" s="10">
        <v>250</v>
      </c>
      <c r="E2022" s="6" t="s">
        <v>7</v>
      </c>
      <c r="F2022" s="8">
        <v>37773</v>
      </c>
      <c r="G2022" s="10">
        <f>G2021+D2022*IF($E2022="D",-1,1)</f>
        <v>1862.70477407</v>
      </c>
      <c r="H2022" s="10">
        <f>H2021+D2022*IF(F2022="",0,IF($E2022="D",-1,1))</f>
        <v>1862.70477407</v>
      </c>
    </row>
    <row r="2023" spans="1:8" x14ac:dyDescent="0.2">
      <c r="A2023" s="8">
        <v>37774</v>
      </c>
      <c r="B2023" t="s">
        <v>28</v>
      </c>
      <c r="C2023" t="s">
        <v>41</v>
      </c>
      <c r="D2023" s="10">
        <v>10.23</v>
      </c>
      <c r="E2023" s="6" t="s">
        <v>7</v>
      </c>
      <c r="F2023" s="8">
        <v>37774</v>
      </c>
      <c r="G2023" s="10">
        <f>G2022+D2023*IF($E2023="D",-1,1)</f>
        <v>1852.47477407</v>
      </c>
      <c r="H2023" s="10">
        <f>H2022+D2023*IF(F2023="",0,IF($E2023="D",-1,1))</f>
        <v>1852.47477407</v>
      </c>
    </row>
    <row r="2024" spans="1:8" x14ac:dyDescent="0.2">
      <c r="A2024" s="8">
        <v>37774</v>
      </c>
      <c r="B2024" t="s">
        <v>9</v>
      </c>
      <c r="C2024" t="s">
        <v>41</v>
      </c>
      <c r="D2024" s="10">
        <v>2.0099999999999998</v>
      </c>
      <c r="E2024" s="6" t="s">
        <v>7</v>
      </c>
      <c r="F2024" s="8">
        <v>37774</v>
      </c>
      <c r="G2024" s="10">
        <f>G2023+D2024*IF($E2024="D",-1,1)</f>
        <v>1850.46477407</v>
      </c>
      <c r="H2024" s="10">
        <f>H2023+D2024*IF(F2024="",0,IF($E2024="D",-1,1))</f>
        <v>1850.46477407</v>
      </c>
    </row>
    <row r="2025" spans="1:8" x14ac:dyDescent="0.2">
      <c r="A2025" s="8">
        <v>37775</v>
      </c>
      <c r="B2025" s="7" t="s">
        <v>30</v>
      </c>
      <c r="C2025" t="s">
        <v>41</v>
      </c>
      <c r="D2025" s="10">
        <v>230.32</v>
      </c>
      <c r="E2025" s="6" t="s">
        <v>7</v>
      </c>
      <c r="F2025" s="15">
        <v>37776</v>
      </c>
      <c r="G2025" s="10">
        <f>G2024+D2025*IF($E2025="D",-1,1)</f>
        <v>1620.14477407</v>
      </c>
      <c r="H2025" s="10">
        <f>H2024+D2025*IF(F2025="",0,IF($E2025="D",-1,1))</f>
        <v>1620.14477407</v>
      </c>
    </row>
    <row r="2026" spans="1:8" x14ac:dyDescent="0.2">
      <c r="A2026" s="8">
        <v>37775</v>
      </c>
      <c r="B2026" s="7" t="s">
        <v>9</v>
      </c>
      <c r="C2026" t="s">
        <v>41</v>
      </c>
      <c r="D2026" s="10">
        <v>53.09</v>
      </c>
      <c r="E2026" s="6" t="s">
        <v>7</v>
      </c>
      <c r="F2026" s="15">
        <v>37776</v>
      </c>
      <c r="G2026" s="10">
        <f>G2025+D2026*IF($E2026="D",-1,1)</f>
        <v>1567.0547740700001</v>
      </c>
      <c r="H2026" s="10">
        <f>H2025+D2026*IF(F2026="",0,IF($E2026="D",-1,1))</f>
        <v>1567.0547740700001</v>
      </c>
    </row>
    <row r="2027" spans="1:8" x14ac:dyDescent="0.2">
      <c r="A2027" s="8">
        <v>37775</v>
      </c>
      <c r="B2027" s="7" t="s">
        <v>27</v>
      </c>
      <c r="C2027" t="s">
        <v>41</v>
      </c>
      <c r="D2027" s="10">
        <v>40.54</v>
      </c>
      <c r="E2027" s="6" t="s">
        <v>7</v>
      </c>
      <c r="F2027" s="15">
        <v>37776</v>
      </c>
      <c r="G2027" s="10">
        <f>G2026+D2027*IF($E2027="D",-1,1)</f>
        <v>1526.5147740700002</v>
      </c>
      <c r="H2027" s="10">
        <f>H2026+D2027*IF(F2027="",0,IF($E2027="D",-1,1))</f>
        <v>1526.5147740700002</v>
      </c>
    </row>
    <row r="2028" spans="1:8" x14ac:dyDescent="0.2">
      <c r="A2028" s="8">
        <v>37775</v>
      </c>
      <c r="B2028" s="7" t="s">
        <v>27</v>
      </c>
      <c r="C2028" t="s">
        <v>41</v>
      </c>
      <c r="D2028" s="10">
        <v>7.48</v>
      </c>
      <c r="E2028" s="6" t="s">
        <v>7</v>
      </c>
      <c r="F2028" s="15">
        <v>37776</v>
      </c>
      <c r="G2028" s="10">
        <f>G2027+D2028*IF($E2028="D",-1,1)</f>
        <v>1519.0347740700001</v>
      </c>
      <c r="H2028" s="10">
        <f>H2027+D2028*IF(F2028="",0,IF($E2028="D",-1,1))</f>
        <v>1519.0347740700001</v>
      </c>
    </row>
    <row r="2029" spans="1:8" x14ac:dyDescent="0.2">
      <c r="A2029" s="8">
        <v>37777</v>
      </c>
      <c r="B2029" t="s">
        <v>11</v>
      </c>
      <c r="C2029" t="s">
        <v>41</v>
      </c>
      <c r="D2029" s="10">
        <v>22.85</v>
      </c>
      <c r="E2029" s="6" t="s">
        <v>7</v>
      </c>
      <c r="F2029" s="8">
        <v>37777</v>
      </c>
      <c r="G2029" s="10">
        <f>G2028+D2029*IF($E2029="D",-1,1)</f>
        <v>1496.1847740700002</v>
      </c>
      <c r="H2029" s="10">
        <f>H2028+D2029*IF(F2029="",0,IF($E2029="D",-1,1))</f>
        <v>1496.1847740700002</v>
      </c>
    </row>
    <row r="2030" spans="1:8" x14ac:dyDescent="0.2">
      <c r="A2030" s="8">
        <v>37779</v>
      </c>
      <c r="B2030" t="s">
        <v>14</v>
      </c>
      <c r="C2030" t="s">
        <v>41</v>
      </c>
      <c r="D2030" s="10">
        <v>120</v>
      </c>
      <c r="E2030" s="6" t="s">
        <v>7</v>
      </c>
      <c r="F2030" s="8">
        <v>37778</v>
      </c>
      <c r="G2030" s="10">
        <f>G2029+D2030*IF($E2030="D",-1,1)</f>
        <v>1376.1847740700002</v>
      </c>
      <c r="H2030" s="10">
        <f>H2029+D2030*IF(F2030="",0,IF($E2030="D",-1,1))</f>
        <v>1376.1847740700002</v>
      </c>
    </row>
    <row r="2031" spans="1:8" x14ac:dyDescent="0.2">
      <c r="A2031" s="8">
        <v>37782</v>
      </c>
      <c r="B2031" t="s">
        <v>29</v>
      </c>
      <c r="C2031" t="s">
        <v>41</v>
      </c>
      <c r="D2031" s="10">
        <v>853.14</v>
      </c>
      <c r="E2031" s="6" t="s">
        <v>4</v>
      </c>
      <c r="F2031" s="8">
        <v>37783</v>
      </c>
      <c r="G2031" s="10">
        <f>G2030+D2031*IF($E2031="D",-1,1)</f>
        <v>2229.3247740700003</v>
      </c>
      <c r="H2031" s="10">
        <f>H2030+D2031*IF(F2031="",0,IF($E2031="D",-1,1))</f>
        <v>2229.3247740700003</v>
      </c>
    </row>
    <row r="2032" spans="1:8" x14ac:dyDescent="0.2">
      <c r="A2032" s="8">
        <v>37782</v>
      </c>
      <c r="B2032" t="s">
        <v>34</v>
      </c>
      <c r="C2032" t="s">
        <v>41</v>
      </c>
      <c r="D2032" s="10">
        <v>167.22</v>
      </c>
      <c r="E2032" s="6" t="s">
        <v>4</v>
      </c>
      <c r="F2032" s="8">
        <v>37783</v>
      </c>
      <c r="G2032" s="10">
        <f>G2031+D2032*IF($E2032="D",-1,1)</f>
        <v>2396.5447740700001</v>
      </c>
      <c r="H2032" s="10">
        <f>H2031+D2032*IF(F2032="",0,IF($E2032="D",-1,1))</f>
        <v>2396.5447740700001</v>
      </c>
    </row>
    <row r="2033" spans="1:8" x14ac:dyDescent="0.2">
      <c r="A2033" s="8">
        <v>37784</v>
      </c>
      <c r="B2033" t="s">
        <v>32</v>
      </c>
      <c r="C2033" t="s">
        <v>41</v>
      </c>
      <c r="D2033" s="10">
        <v>1900</v>
      </c>
      <c r="E2033" s="6" t="s">
        <v>7</v>
      </c>
      <c r="F2033" s="8">
        <v>37784</v>
      </c>
      <c r="G2033" s="10">
        <f>G2032+D2033*IF($E2033="D",-1,1)</f>
        <v>496.54477407000013</v>
      </c>
      <c r="H2033" s="10">
        <f>H2032+D2033*IF(F2033="",0,IF($E2033="D",-1,1))</f>
        <v>496.54477407000013</v>
      </c>
    </row>
    <row r="2034" spans="1:8" x14ac:dyDescent="0.2">
      <c r="A2034" s="8">
        <v>37784</v>
      </c>
      <c r="B2034" t="s">
        <v>32</v>
      </c>
      <c r="C2034" t="s">
        <v>41</v>
      </c>
      <c r="D2034" s="10">
        <v>250</v>
      </c>
      <c r="E2034" s="6" t="s">
        <v>7</v>
      </c>
      <c r="F2034" s="8">
        <v>37784</v>
      </c>
      <c r="G2034" s="10">
        <f>G2033+D2034*IF($E2034="D",-1,1)</f>
        <v>246.54477407000013</v>
      </c>
      <c r="H2034" s="10">
        <f>H2033+D2034*IF(F2034="",0,IF($E2034="D",-1,1))</f>
        <v>246.54477407000013</v>
      </c>
    </row>
    <row r="2035" spans="1:8" x14ac:dyDescent="0.2">
      <c r="A2035" s="8">
        <v>37785</v>
      </c>
      <c r="B2035" t="s">
        <v>11</v>
      </c>
      <c r="C2035" t="s">
        <v>41</v>
      </c>
      <c r="D2035" s="10">
        <v>37.979999999999997</v>
      </c>
      <c r="E2035" s="6" t="s">
        <v>7</v>
      </c>
      <c r="F2035" s="8">
        <v>37784</v>
      </c>
      <c r="G2035" s="10">
        <f>G2034+D2035*IF($E2035="D",-1,1)</f>
        <v>208.56477407000014</v>
      </c>
      <c r="H2035" s="10">
        <f>H2034+D2035*IF(F2035="",0,IF($E2035="D",-1,1))</f>
        <v>208.56477407000014</v>
      </c>
    </row>
    <row r="2036" spans="1:8" x14ac:dyDescent="0.2">
      <c r="A2036" s="8">
        <v>37785</v>
      </c>
      <c r="B2036" t="s">
        <v>9</v>
      </c>
      <c r="C2036" t="s">
        <v>41</v>
      </c>
      <c r="D2036" s="10">
        <v>7.44</v>
      </c>
      <c r="E2036" s="6" t="s">
        <v>7</v>
      </c>
      <c r="F2036" s="8">
        <v>37784</v>
      </c>
      <c r="G2036" s="10">
        <f>G2035+D2036*IF($E2036="D",-1,1)</f>
        <v>201.12477407000014</v>
      </c>
      <c r="H2036" s="10">
        <f>H2035+D2036*IF(F2036="",0,IF($E2036="D",-1,1))</f>
        <v>201.12477407000014</v>
      </c>
    </row>
    <row r="2037" spans="1:8" x14ac:dyDescent="0.2">
      <c r="A2037" s="8">
        <v>37792</v>
      </c>
      <c r="B2037" t="s">
        <v>14</v>
      </c>
      <c r="C2037" t="s">
        <v>41</v>
      </c>
      <c r="D2037" s="10">
        <v>348</v>
      </c>
      <c r="E2037" s="6" t="s">
        <v>7</v>
      </c>
      <c r="F2037" s="8">
        <v>37791</v>
      </c>
      <c r="G2037" s="10">
        <f>G2036+D2037*IF($E2037="D",-1,1)</f>
        <v>-146.87522592999986</v>
      </c>
      <c r="H2037" s="10">
        <f>H2036+D2037*IF(F2037="",0,IF($E2037="D",-1,1))</f>
        <v>-146.87522592999986</v>
      </c>
    </row>
    <row r="2038" spans="1:8" x14ac:dyDescent="0.2">
      <c r="A2038" s="8">
        <v>37795</v>
      </c>
      <c r="B2038" t="s">
        <v>32</v>
      </c>
      <c r="C2038" t="s">
        <v>41</v>
      </c>
      <c r="D2038" s="10">
        <v>100</v>
      </c>
      <c r="E2038" s="6" t="s">
        <v>7</v>
      </c>
      <c r="F2038" s="8">
        <v>37794</v>
      </c>
      <c r="G2038" s="10">
        <f>G2037+D2038*IF($E2038="D",-1,1)</f>
        <v>-246.87522592999986</v>
      </c>
      <c r="H2038" s="10">
        <f>H2037+D2038*IF(F2038="",0,IF($E2038="D",-1,1))</f>
        <v>-246.87522592999986</v>
      </c>
    </row>
    <row r="2039" spans="1:8" x14ac:dyDescent="0.2">
      <c r="A2039" s="8">
        <v>37795</v>
      </c>
      <c r="B2039" t="s">
        <v>11</v>
      </c>
      <c r="C2039" t="s">
        <v>41</v>
      </c>
      <c r="D2039" s="10">
        <v>92.1</v>
      </c>
      <c r="E2039" s="6" t="s">
        <v>7</v>
      </c>
      <c r="F2039" s="8">
        <v>37795</v>
      </c>
      <c r="G2039" s="10">
        <f>G2038+D2039*IF($E2039="D",-1,1)</f>
        <v>-338.97522592999985</v>
      </c>
      <c r="H2039" s="10">
        <f>H2038+D2039*IF(F2039="",0,IF($E2039="D",-1,1))</f>
        <v>-338.97522592999985</v>
      </c>
    </row>
    <row r="2040" spans="1:8" x14ac:dyDescent="0.2">
      <c r="A2040" s="8">
        <v>37795</v>
      </c>
      <c r="B2040" t="s">
        <v>9</v>
      </c>
      <c r="C2040" t="s">
        <v>41</v>
      </c>
      <c r="D2040" s="10">
        <v>5.07</v>
      </c>
      <c r="E2040" s="6" t="s">
        <v>7</v>
      </c>
      <c r="F2040" s="8">
        <v>37795</v>
      </c>
      <c r="G2040" s="10">
        <f>G2039+D2040*IF($E2040="D",-1,1)</f>
        <v>-344.04522592999984</v>
      </c>
      <c r="H2040" s="10">
        <f>H2039+D2040*IF(F2040="",0,IF($E2040="D",-1,1))</f>
        <v>-344.04522592999984</v>
      </c>
    </row>
    <row r="2041" spans="1:8" x14ac:dyDescent="0.2">
      <c r="A2041" s="8">
        <v>37795</v>
      </c>
      <c r="B2041" t="s">
        <v>29</v>
      </c>
      <c r="C2041" t="s">
        <v>41</v>
      </c>
      <c r="D2041" s="10">
        <v>1098</v>
      </c>
      <c r="E2041" s="6" t="s">
        <v>4</v>
      </c>
      <c r="F2041" s="8">
        <v>37796</v>
      </c>
      <c r="G2041" s="10">
        <f>G2040+D2041*IF($E2041="D",-1,1)</f>
        <v>753.95477407000021</v>
      </c>
      <c r="H2041" s="10">
        <f>H2040+D2041*IF(F2041="",0,IF($E2041="D",-1,1))</f>
        <v>753.95477407000021</v>
      </c>
    </row>
    <row r="2042" spans="1:8" x14ac:dyDescent="0.2">
      <c r="A2042" s="8">
        <v>37795</v>
      </c>
      <c r="B2042" t="s">
        <v>34</v>
      </c>
      <c r="C2042" t="s">
        <v>41</v>
      </c>
      <c r="D2042" s="10">
        <v>215.21</v>
      </c>
      <c r="E2042" s="6" t="s">
        <v>4</v>
      </c>
      <c r="F2042" s="8">
        <v>37796</v>
      </c>
      <c r="G2042" s="10">
        <f>G2041+D2042*IF($E2042="D",-1,1)</f>
        <v>969.16477407000025</v>
      </c>
      <c r="H2042" s="10">
        <f>H2041+D2042*IF(F2042="",0,IF($E2042="D",-1,1))</f>
        <v>969.16477407000025</v>
      </c>
    </row>
    <row r="2043" spans="1:8" x14ac:dyDescent="0.2">
      <c r="A2043" s="8">
        <v>37797</v>
      </c>
      <c r="B2043" t="s">
        <v>14</v>
      </c>
      <c r="C2043" s="16" t="s">
        <v>41</v>
      </c>
      <c r="D2043" s="10">
        <v>1062.5</v>
      </c>
      <c r="E2043" s="6" t="s">
        <v>7</v>
      </c>
      <c r="F2043" s="8">
        <v>37796</v>
      </c>
      <c r="G2043" s="10">
        <f>G2042+D2043*IF($E2043="D",-1,1)</f>
        <v>-93.335225929999751</v>
      </c>
      <c r="H2043" s="10">
        <f>H2042+D2043*IF(F2043="",0,IF($E2043="D",-1,1))</f>
        <v>-93.335225929999751</v>
      </c>
    </row>
    <row r="2044" spans="1:8" x14ac:dyDescent="0.2">
      <c r="A2044" s="8">
        <v>37787</v>
      </c>
      <c r="B2044" t="s">
        <v>13</v>
      </c>
      <c r="C2044" t="s">
        <v>41</v>
      </c>
      <c r="D2044" s="10">
        <v>86.07</v>
      </c>
      <c r="E2044" s="6" t="s">
        <v>7</v>
      </c>
      <c r="F2044" s="8">
        <v>37802</v>
      </c>
      <c r="G2044" s="10">
        <f>G2043+D2044*IF($E2044="D",-1,1)</f>
        <v>-179.40522592999974</v>
      </c>
      <c r="H2044" s="10">
        <f>H2043+D2044*IF(F2044="",0,IF($E2044="D",-1,1))</f>
        <v>-179.40522592999974</v>
      </c>
    </row>
    <row r="2045" spans="1:8" x14ac:dyDescent="0.2">
      <c r="A2045" s="8">
        <v>37787</v>
      </c>
      <c r="B2045" t="s">
        <v>11</v>
      </c>
      <c r="C2045" t="s">
        <v>41</v>
      </c>
      <c r="D2045" s="10">
        <v>20.86</v>
      </c>
      <c r="E2045" s="6" t="s">
        <v>7</v>
      </c>
      <c r="F2045" s="8">
        <v>37802</v>
      </c>
      <c r="G2045" s="10">
        <f>G2044+D2045*IF($E2045="D",-1,1)</f>
        <v>-200.26522592999976</v>
      </c>
      <c r="H2045" s="10">
        <f>H2044+D2045*IF(F2045="",0,IF($E2045="D",-1,1))</f>
        <v>-200.26522592999976</v>
      </c>
    </row>
    <row r="2046" spans="1:8" x14ac:dyDescent="0.2">
      <c r="A2046" s="8">
        <v>37787</v>
      </c>
      <c r="B2046" t="s">
        <v>9</v>
      </c>
      <c r="C2046" t="s">
        <v>41</v>
      </c>
      <c r="D2046" s="10">
        <v>20.76</v>
      </c>
      <c r="E2046" s="6" t="s">
        <v>7</v>
      </c>
      <c r="F2046" s="8">
        <v>37802</v>
      </c>
      <c r="G2046" s="10">
        <f>G2045+D2046*IF($E2046="D",-1,1)</f>
        <v>-221.02522592999975</v>
      </c>
      <c r="H2046" s="10">
        <f>H2045+D2046*IF(F2046="",0,IF($E2046="D",-1,1))</f>
        <v>-221.02522592999975</v>
      </c>
    </row>
    <row r="2047" spans="1:8" x14ac:dyDescent="0.2">
      <c r="A2047" s="8">
        <v>37803</v>
      </c>
      <c r="B2047" t="s">
        <v>11</v>
      </c>
      <c r="C2047" t="s">
        <v>41</v>
      </c>
      <c r="D2047" s="10">
        <v>46.29</v>
      </c>
      <c r="E2047" s="6" t="s">
        <v>7</v>
      </c>
      <c r="F2047" s="8">
        <v>37802</v>
      </c>
      <c r="G2047" s="10">
        <f>G2046+D2047*IF($E2047="D",-1,1)</f>
        <v>-267.31522592999977</v>
      </c>
      <c r="H2047" s="10">
        <f>H2046+D2047*IF(F2047="",0,IF($E2047="D",-1,1))</f>
        <v>-267.31522592999977</v>
      </c>
    </row>
    <row r="2048" spans="1:8" x14ac:dyDescent="0.2">
      <c r="A2048" s="8">
        <v>37803</v>
      </c>
      <c r="B2048" t="s">
        <v>9</v>
      </c>
      <c r="C2048" t="s">
        <v>41</v>
      </c>
      <c r="D2048" s="10">
        <v>9.08</v>
      </c>
      <c r="E2048" s="6" t="s">
        <v>7</v>
      </c>
      <c r="F2048" s="8">
        <v>37802</v>
      </c>
      <c r="G2048" s="10">
        <f>G2047+D2048*IF($E2048="D",-1,1)</f>
        <v>-276.39522592999975</v>
      </c>
      <c r="H2048" s="10">
        <f>H2047+D2048*IF(F2048="",0,IF($E2048="D",-1,1))</f>
        <v>-276.39522592999975</v>
      </c>
    </row>
    <row r="2049" spans="1:8" x14ac:dyDescent="0.2">
      <c r="A2049" s="8">
        <v>37789</v>
      </c>
      <c r="B2049" t="s">
        <v>11</v>
      </c>
      <c r="C2049" t="s">
        <v>41</v>
      </c>
      <c r="D2049" s="10">
        <v>26.2</v>
      </c>
      <c r="E2049" s="6" t="s">
        <v>7</v>
      </c>
      <c r="F2049" s="8">
        <v>37803</v>
      </c>
      <c r="G2049" s="10">
        <f>G2048+D2049*IF($E2049="D",-1,1)</f>
        <v>-302.59522592999974</v>
      </c>
      <c r="H2049" s="10">
        <f>H2048+D2049*IF(F2049="",0,IF($E2049="D",-1,1))</f>
        <v>-302.59522592999974</v>
      </c>
    </row>
    <row r="2050" spans="1:8" x14ac:dyDescent="0.2">
      <c r="A2050" s="8">
        <v>37789</v>
      </c>
      <c r="B2050" t="s">
        <v>9</v>
      </c>
      <c r="C2050" t="s">
        <v>41</v>
      </c>
      <c r="D2050" s="10">
        <v>5.14</v>
      </c>
      <c r="E2050" s="6" t="s">
        <v>7</v>
      </c>
      <c r="F2050" s="8">
        <v>37803</v>
      </c>
      <c r="G2050" s="10">
        <f>G2049+D2050*IF($E2050="D",-1,1)</f>
        <v>-307.73522592999973</v>
      </c>
      <c r="H2050" s="10">
        <f>H2049+D2050*IF(F2050="",0,IF($E2050="D",-1,1))</f>
        <v>-307.73522592999973</v>
      </c>
    </row>
    <row r="2051" spans="1:8" x14ac:dyDescent="0.2">
      <c r="A2051" s="8">
        <v>37803</v>
      </c>
      <c r="B2051" t="s">
        <v>28</v>
      </c>
      <c r="C2051" t="s">
        <v>41</v>
      </c>
      <c r="D2051" s="10">
        <v>22</v>
      </c>
      <c r="E2051" s="6" t="s">
        <v>7</v>
      </c>
      <c r="F2051" s="8">
        <v>37803</v>
      </c>
      <c r="G2051" s="10">
        <f>G2050+D2051*IF($E2051="D",-1,1)</f>
        <v>-329.73522592999973</v>
      </c>
      <c r="H2051" s="10">
        <f>H2050+D2051*IF(F2051="",0,IF($E2051="D",-1,1))</f>
        <v>-329.73522592999973</v>
      </c>
    </row>
    <row r="2052" spans="1:8" x14ac:dyDescent="0.2">
      <c r="A2052" s="8">
        <v>37803</v>
      </c>
      <c r="B2052" t="s">
        <v>9</v>
      </c>
      <c r="C2052" t="s">
        <v>41</v>
      </c>
      <c r="D2052" s="10">
        <v>2.1800000000000002</v>
      </c>
      <c r="E2052" s="6" t="s">
        <v>7</v>
      </c>
      <c r="F2052" s="8">
        <v>37803</v>
      </c>
      <c r="G2052" s="10">
        <f>G2051+D2052*IF($E2052="D",-1,1)</f>
        <v>-331.91522592999974</v>
      </c>
      <c r="H2052" s="10">
        <f>H2051+D2052*IF(F2052="",0,IF($E2052="D",-1,1))</f>
        <v>-331.91522592999974</v>
      </c>
    </row>
    <row r="2053" spans="1:8" x14ac:dyDescent="0.2">
      <c r="A2053" s="8">
        <v>37803</v>
      </c>
      <c r="B2053" t="s">
        <v>28</v>
      </c>
      <c r="C2053" t="s">
        <v>41</v>
      </c>
      <c r="D2053" s="10">
        <v>10.23</v>
      </c>
      <c r="E2053" s="6" t="s">
        <v>7</v>
      </c>
      <c r="F2053" s="8">
        <v>37803</v>
      </c>
      <c r="G2053" s="10">
        <f>G2052+D2053*IF($E2053="D",-1,1)</f>
        <v>-342.14522592999975</v>
      </c>
      <c r="H2053" s="10">
        <f>H2052+D2053*IF(F2053="",0,IF($E2053="D",-1,1))</f>
        <v>-342.14522592999975</v>
      </c>
    </row>
    <row r="2054" spans="1:8" x14ac:dyDescent="0.2">
      <c r="A2054" s="8">
        <v>37803</v>
      </c>
      <c r="B2054" t="s">
        <v>9</v>
      </c>
      <c r="C2054" t="s">
        <v>41</v>
      </c>
      <c r="D2054" s="10">
        <v>2.0099999999999998</v>
      </c>
      <c r="E2054" s="6" t="s">
        <v>7</v>
      </c>
      <c r="F2054" s="8">
        <v>37803</v>
      </c>
      <c r="G2054" s="10">
        <f>G2053+D2054*IF($E2054="D",-1,1)</f>
        <v>-344.15522592999974</v>
      </c>
      <c r="H2054" s="10">
        <f>H2053+D2054*IF(F2054="",0,IF($E2054="D",-1,1))</f>
        <v>-344.15522592999974</v>
      </c>
    </row>
    <row r="2055" spans="1:8" x14ac:dyDescent="0.2">
      <c r="A2055" s="8">
        <v>37804</v>
      </c>
      <c r="B2055" t="s">
        <v>28</v>
      </c>
      <c r="C2055" t="s">
        <v>41</v>
      </c>
      <c r="D2055" s="10">
        <v>51.92</v>
      </c>
      <c r="E2055" s="6" t="s">
        <v>7</v>
      </c>
      <c r="F2055" s="8">
        <v>37803</v>
      </c>
      <c r="G2055" s="10">
        <f>G2054+D2055*IF($E2055="D",-1,1)</f>
        <v>-396.07522592999976</v>
      </c>
      <c r="H2055" s="10">
        <f>H2054+D2055*IF(F2055="",0,IF($E2055="D",-1,1))</f>
        <v>-396.07522592999976</v>
      </c>
    </row>
    <row r="2056" spans="1:8" x14ac:dyDescent="0.2">
      <c r="A2056" s="8">
        <v>37804</v>
      </c>
      <c r="B2056" t="s">
        <v>9</v>
      </c>
      <c r="C2056" t="s">
        <v>41</v>
      </c>
      <c r="D2056" s="10">
        <v>10.01</v>
      </c>
      <c r="E2056" s="6" t="s">
        <v>7</v>
      </c>
      <c r="F2056" s="8">
        <v>37803</v>
      </c>
      <c r="G2056" s="10">
        <f>G2055+D2056*IF($E2056="D",-1,1)</f>
        <v>-406.08522592999975</v>
      </c>
      <c r="H2056" s="10">
        <f>H2055+D2056*IF(F2056="",0,IF($E2056="D",-1,1))</f>
        <v>-406.08522592999975</v>
      </c>
    </row>
    <row r="2057" spans="1:8" x14ac:dyDescent="0.2">
      <c r="A2057" s="8">
        <v>37804</v>
      </c>
      <c r="B2057" t="s">
        <v>32</v>
      </c>
      <c r="C2057" t="s">
        <v>41</v>
      </c>
      <c r="D2057" s="10">
        <v>19.87</v>
      </c>
      <c r="E2057" s="6" t="s">
        <v>7</v>
      </c>
      <c r="F2057" s="8">
        <v>37805</v>
      </c>
      <c r="G2057" s="10">
        <f>G2056+D2057*IF($E2057="D",-1,1)</f>
        <v>-425.95522592999976</v>
      </c>
      <c r="H2057" s="10">
        <f>H2056+D2057*IF(F2057="",0,IF($E2057="D",-1,1))</f>
        <v>-425.95522592999976</v>
      </c>
    </row>
    <row r="2058" spans="1:8" x14ac:dyDescent="0.2">
      <c r="A2058" s="8">
        <v>37804</v>
      </c>
      <c r="B2058" t="s">
        <v>36</v>
      </c>
      <c r="C2058" t="s">
        <v>41</v>
      </c>
      <c r="D2058" s="10">
        <v>2798</v>
      </c>
      <c r="E2058" s="6" t="s">
        <v>7</v>
      </c>
      <c r="F2058" s="8">
        <v>37807</v>
      </c>
      <c r="G2058" s="10">
        <f>G2057+D2058*IF($E2058="D",-1,1)</f>
        <v>-3223.9552259299999</v>
      </c>
      <c r="H2058" s="10">
        <f>H2057+D2058*IF(F2058="",0,IF($E2058="D",-1,1))</f>
        <v>-3223.9552259299999</v>
      </c>
    </row>
    <row r="2059" spans="1:8" x14ac:dyDescent="0.2">
      <c r="A2059" s="8">
        <v>37804</v>
      </c>
      <c r="B2059" t="s">
        <v>24</v>
      </c>
      <c r="C2059" t="s">
        <v>41</v>
      </c>
      <c r="D2059" s="10">
        <v>371</v>
      </c>
      <c r="E2059" s="6" t="s">
        <v>7</v>
      </c>
      <c r="F2059" s="8">
        <v>37807</v>
      </c>
      <c r="G2059" s="10">
        <f>G2058+D2059*IF($E2059="D",-1,1)</f>
        <v>-3594.9552259299999</v>
      </c>
      <c r="H2059" s="10">
        <f>H2058+D2059*IF(F2059="",0,IF($E2059="D",-1,1))</f>
        <v>-3594.9552259299999</v>
      </c>
    </row>
    <row r="2060" spans="1:8" x14ac:dyDescent="0.2">
      <c r="A2060" s="8">
        <v>37805</v>
      </c>
      <c r="B2060" s="7" t="s">
        <v>30</v>
      </c>
      <c r="C2060" t="s">
        <v>41</v>
      </c>
      <c r="D2060" s="10">
        <v>230.32</v>
      </c>
      <c r="E2060" s="6" t="s">
        <v>7</v>
      </c>
      <c r="F2060" s="15">
        <v>37808</v>
      </c>
      <c r="G2060" s="10">
        <f>G2059+D2060*IF($E2060="D",-1,1)</f>
        <v>-3825.27522593</v>
      </c>
      <c r="H2060" s="10">
        <f>H2059+D2060*IF(F2060="",0,IF($E2060="D",-1,1))</f>
        <v>-3825.27522593</v>
      </c>
    </row>
    <row r="2061" spans="1:8" x14ac:dyDescent="0.2">
      <c r="A2061" s="8">
        <v>37805</v>
      </c>
      <c r="B2061" s="7" t="s">
        <v>9</v>
      </c>
      <c r="C2061" t="s">
        <v>41</v>
      </c>
      <c r="D2061" s="10">
        <v>53.09</v>
      </c>
      <c r="E2061" s="6" t="s">
        <v>7</v>
      </c>
      <c r="F2061" s="15">
        <v>37808</v>
      </c>
      <c r="G2061" s="10">
        <f>G2060+D2061*IF($E2061="D",-1,1)</f>
        <v>-3878.3652259300002</v>
      </c>
      <c r="H2061" s="10">
        <f>H2060+D2061*IF(F2061="",0,IF($E2061="D",-1,1))</f>
        <v>-3878.3652259300002</v>
      </c>
    </row>
    <row r="2062" spans="1:8" x14ac:dyDescent="0.2">
      <c r="A2062" s="8">
        <v>37805</v>
      </c>
      <c r="B2062" s="7" t="s">
        <v>27</v>
      </c>
      <c r="C2062" t="s">
        <v>41</v>
      </c>
      <c r="D2062" s="10">
        <v>40.54</v>
      </c>
      <c r="E2062" s="6" t="s">
        <v>7</v>
      </c>
      <c r="F2062" s="15">
        <v>37808</v>
      </c>
      <c r="G2062" s="10">
        <f>G2061+D2062*IF($E2062="D",-1,1)</f>
        <v>-3918.9052259300001</v>
      </c>
      <c r="H2062" s="10">
        <f>H2061+D2062*IF(F2062="",0,IF($E2062="D",-1,1))</f>
        <v>-3918.9052259300001</v>
      </c>
    </row>
    <row r="2063" spans="1:8" x14ac:dyDescent="0.2">
      <c r="A2063" s="8">
        <v>37805</v>
      </c>
      <c r="B2063" s="7" t="s">
        <v>27</v>
      </c>
      <c r="C2063" t="s">
        <v>41</v>
      </c>
      <c r="D2063" s="10">
        <v>7.48</v>
      </c>
      <c r="E2063" s="6" t="s">
        <v>7</v>
      </c>
      <c r="F2063" s="15">
        <v>37808</v>
      </c>
      <c r="G2063" s="10">
        <f>G2062+D2063*IF($E2063="D",-1,1)</f>
        <v>-3926.3852259300002</v>
      </c>
      <c r="H2063" s="10">
        <f>H2062+D2063*IF(F2063="",0,IF($E2063="D",-1,1))</f>
        <v>-3926.3852259300002</v>
      </c>
    </row>
    <row r="2064" spans="1:8" x14ac:dyDescent="0.2">
      <c r="A2064" s="8">
        <v>37809</v>
      </c>
      <c r="B2064" t="s">
        <v>14</v>
      </c>
      <c r="C2064" t="s">
        <v>41</v>
      </c>
      <c r="D2064" s="10">
        <v>120</v>
      </c>
      <c r="E2064" s="6" t="s">
        <v>7</v>
      </c>
      <c r="F2064" s="8">
        <v>37808</v>
      </c>
      <c r="G2064" s="10">
        <f>G2063+D2064*IF($E2064="D",-1,1)</f>
        <v>-4046.3852259300002</v>
      </c>
      <c r="H2064" s="10">
        <f>H2063+D2064*IF(F2064="",0,IF($E2064="D",-1,1))</f>
        <v>-4046.3852259300002</v>
      </c>
    </row>
    <row r="2065" spans="1:8" x14ac:dyDescent="0.2">
      <c r="A2065" s="8">
        <v>37799</v>
      </c>
      <c r="B2065" t="s">
        <v>14</v>
      </c>
      <c r="C2065" t="s">
        <v>41</v>
      </c>
      <c r="D2065" s="10">
        <v>1183</v>
      </c>
      <c r="E2065" s="6" t="s">
        <v>7</v>
      </c>
      <c r="F2065" s="8">
        <v>37809</v>
      </c>
      <c r="G2065" s="10">
        <f>G2064+D2065*IF($E2065="D",-1,1)</f>
        <v>-5229.3852259300002</v>
      </c>
      <c r="H2065" s="10">
        <f>H2064+D2065*IF(F2065="",0,IF($E2065="D",-1,1))</f>
        <v>-5229.3852259300002</v>
      </c>
    </row>
    <row r="2066" spans="1:8" x14ac:dyDescent="0.2">
      <c r="A2066" s="8">
        <v>37810</v>
      </c>
      <c r="B2066" t="s">
        <v>11</v>
      </c>
      <c r="C2066" t="s">
        <v>41</v>
      </c>
      <c r="D2066" s="10">
        <v>212.8</v>
      </c>
      <c r="E2066" s="6" t="s">
        <v>7</v>
      </c>
      <c r="F2066" s="8">
        <v>37810</v>
      </c>
      <c r="G2066" s="10">
        <f>G2065+D2066*IF($E2066="D",-1,1)</f>
        <v>-5442.1852259300003</v>
      </c>
      <c r="H2066" s="10">
        <f>H2065+D2066*IF(F2066="",0,IF($E2066="D",-1,1))</f>
        <v>-5442.1852259300003</v>
      </c>
    </row>
    <row r="2067" spans="1:8" x14ac:dyDescent="0.2">
      <c r="A2067" s="8">
        <v>37810</v>
      </c>
      <c r="B2067" t="s">
        <v>9</v>
      </c>
      <c r="C2067" t="s">
        <v>41</v>
      </c>
      <c r="D2067" s="10">
        <v>11.71</v>
      </c>
      <c r="E2067" s="6" t="s">
        <v>7</v>
      </c>
      <c r="F2067" s="8">
        <v>37810</v>
      </c>
      <c r="G2067" s="10">
        <f>G2066+D2067*IF($E2067="D",-1,1)</f>
        <v>-5453.8952259300004</v>
      </c>
      <c r="H2067" s="10">
        <f>H2066+D2067*IF(F2067="",0,IF($E2067="D",-1,1))</f>
        <v>-5453.8952259300004</v>
      </c>
    </row>
    <row r="2068" spans="1:8" x14ac:dyDescent="0.2">
      <c r="A2068" s="8">
        <v>37811</v>
      </c>
      <c r="B2068" t="s">
        <v>32</v>
      </c>
      <c r="C2068" t="s">
        <v>41</v>
      </c>
      <c r="D2068" s="10">
        <v>200</v>
      </c>
      <c r="E2068" s="6" t="s">
        <v>7</v>
      </c>
      <c r="F2068" s="8">
        <v>37810</v>
      </c>
      <c r="G2068" s="10">
        <f>G2067+D2068*IF($E2068="D",-1,1)</f>
        <v>-5653.8952259300004</v>
      </c>
      <c r="H2068" s="10">
        <f>H2067+D2068*IF(F2068="",0,IF($E2068="D",-1,1))</f>
        <v>-5653.8952259300004</v>
      </c>
    </row>
    <row r="2069" spans="1:8" x14ac:dyDescent="0.2">
      <c r="A2069" s="8">
        <v>37810</v>
      </c>
      <c r="B2069" t="s">
        <v>29</v>
      </c>
      <c r="C2069" t="s">
        <v>41</v>
      </c>
      <c r="D2069" s="10">
        <v>1747.51</v>
      </c>
      <c r="E2069" s="6" t="s">
        <v>4</v>
      </c>
      <c r="F2069" s="8">
        <v>37811</v>
      </c>
      <c r="G2069" s="10">
        <f>G2068+D2069*IF($E2069="D",-1,1)</f>
        <v>-3906.3852259300002</v>
      </c>
      <c r="H2069" s="10">
        <f>H2068+D2069*IF(F2069="",0,IF($E2069="D",-1,1))</f>
        <v>-3906.3852259300002</v>
      </c>
    </row>
    <row r="2070" spans="1:8" x14ac:dyDescent="0.2">
      <c r="A2070" s="8">
        <v>37810</v>
      </c>
      <c r="B2070" t="s">
        <v>34</v>
      </c>
      <c r="C2070" t="s">
        <v>41</v>
      </c>
      <c r="D2070" s="10">
        <v>342.51</v>
      </c>
      <c r="E2070" s="6" t="s">
        <v>4</v>
      </c>
      <c r="F2070" s="8">
        <v>37811</v>
      </c>
      <c r="G2070" s="10">
        <f>G2069+D2070*IF($E2070="D",-1,1)</f>
        <v>-3563.8752259299999</v>
      </c>
      <c r="H2070" s="10">
        <f>H2069+D2070*IF(F2070="",0,IF($E2070="D",-1,1))</f>
        <v>-3563.8752259299999</v>
      </c>
    </row>
    <row r="2071" spans="1:8" x14ac:dyDescent="0.2">
      <c r="A2071" s="8">
        <v>37812</v>
      </c>
      <c r="B2071" t="s">
        <v>14</v>
      </c>
      <c r="C2071" t="s">
        <v>41</v>
      </c>
      <c r="D2071" s="10">
        <v>301.47000000000003</v>
      </c>
      <c r="E2071" s="6" t="s">
        <v>7</v>
      </c>
      <c r="F2071" s="8">
        <v>37811</v>
      </c>
      <c r="G2071" s="10">
        <f>G2070+D2071*IF($E2071="D",-1,1)</f>
        <v>-3865.3452259300002</v>
      </c>
      <c r="H2071" s="10">
        <f>H2070+D2071*IF(F2071="",0,IF($E2071="D",-1,1))</f>
        <v>-3865.3452259300002</v>
      </c>
    </row>
    <row r="2072" spans="1:8" x14ac:dyDescent="0.2">
      <c r="A2072" s="8">
        <v>37812</v>
      </c>
      <c r="B2072" t="s">
        <v>14</v>
      </c>
      <c r="C2072" t="s">
        <v>41</v>
      </c>
      <c r="D2072" s="10">
        <v>209.58</v>
      </c>
      <c r="E2072" s="6" t="s">
        <v>7</v>
      </c>
      <c r="F2072" s="8">
        <v>37811</v>
      </c>
      <c r="G2072" s="10">
        <f>G2071+D2072*IF($E2072="D",-1,1)</f>
        <v>-4074.9252259300001</v>
      </c>
      <c r="H2072" s="10">
        <f>H2071+D2072*IF(F2072="",0,IF($E2072="D",-1,1))</f>
        <v>-4074.9252259300001</v>
      </c>
    </row>
    <row r="2073" spans="1:8" x14ac:dyDescent="0.2">
      <c r="A2073" s="8">
        <v>37812</v>
      </c>
      <c r="B2073" t="s">
        <v>32</v>
      </c>
      <c r="C2073" t="s">
        <v>41</v>
      </c>
      <c r="D2073" s="10">
        <v>2000</v>
      </c>
      <c r="E2073" s="6" t="s">
        <v>7</v>
      </c>
      <c r="F2073" s="8">
        <v>37811</v>
      </c>
      <c r="G2073" s="10">
        <f>G2072+D2073*IF($E2073="D",-1,1)</f>
        <v>-6074.9252259300001</v>
      </c>
      <c r="H2073" s="10">
        <f>H2072+D2073*IF(F2073="",0,IF($E2073="D",-1,1))</f>
        <v>-6074.9252259300001</v>
      </c>
    </row>
    <row r="2074" spans="1:8" x14ac:dyDescent="0.2">
      <c r="A2074" s="8">
        <v>37812</v>
      </c>
      <c r="B2074" t="s">
        <v>32</v>
      </c>
      <c r="C2074" t="s">
        <v>41</v>
      </c>
      <c r="D2074" s="10">
        <v>250</v>
      </c>
      <c r="E2074" s="6" t="s">
        <v>7</v>
      </c>
      <c r="F2074" s="8">
        <v>37811</v>
      </c>
      <c r="G2074" s="10">
        <f>G2073+D2074*IF($E2074="D",-1,1)</f>
        <v>-6324.9252259300001</v>
      </c>
      <c r="H2074" s="10">
        <f>H2073+D2074*IF(F2074="",0,IF($E2074="D",-1,1))</f>
        <v>-6324.9252259300001</v>
      </c>
    </row>
    <row r="2075" spans="1:8" x14ac:dyDescent="0.2">
      <c r="A2075" s="8">
        <v>37812</v>
      </c>
      <c r="B2075" t="s">
        <v>32</v>
      </c>
      <c r="C2075" t="s">
        <v>41</v>
      </c>
      <c r="D2075" s="10">
        <v>250</v>
      </c>
      <c r="E2075" s="6" t="s">
        <v>7</v>
      </c>
      <c r="F2075" s="8">
        <v>37811</v>
      </c>
      <c r="G2075" s="10">
        <f>G2074+D2075*IF($E2075="D",-1,1)</f>
        <v>-6574.9252259300001</v>
      </c>
      <c r="H2075" s="10">
        <f>H2074+D2075*IF(F2075="",0,IF($E2075="D",-1,1))</f>
        <v>-6574.9252259300001</v>
      </c>
    </row>
    <row r="2076" spans="1:8" x14ac:dyDescent="0.2">
      <c r="A2076" s="8">
        <v>37804</v>
      </c>
      <c r="B2076" t="s">
        <v>29</v>
      </c>
      <c r="C2076" t="s">
        <v>41</v>
      </c>
      <c r="D2076" s="10">
        <v>1800</v>
      </c>
      <c r="E2076" s="6" t="s">
        <v>4</v>
      </c>
      <c r="F2076" s="8">
        <v>37812</v>
      </c>
      <c r="G2076" s="10">
        <f>G2075+D2076*IF($E2076="D",-1,1)</f>
        <v>-4774.9252259300001</v>
      </c>
      <c r="H2076" s="10">
        <f>H2075+D2076*IF(F2076="",0,IF($E2076="D",-1,1))</f>
        <v>-4774.9252259300001</v>
      </c>
    </row>
    <row r="2077" spans="1:8" x14ac:dyDescent="0.2">
      <c r="A2077" s="8">
        <v>37804</v>
      </c>
      <c r="B2077" t="s">
        <v>34</v>
      </c>
      <c r="C2077" t="s">
        <v>41</v>
      </c>
      <c r="D2077" s="10">
        <v>352.8</v>
      </c>
      <c r="E2077" s="6" t="s">
        <v>4</v>
      </c>
      <c r="F2077" s="8">
        <v>37812</v>
      </c>
      <c r="G2077" s="10">
        <f>G2076+D2077*IF($E2077="D",-1,1)</f>
        <v>-4422.1252259299999</v>
      </c>
      <c r="H2077" s="10">
        <f>H2076+D2077*IF(F2077="",0,IF($E2077="D",-1,1))</f>
        <v>-4422.1252259299999</v>
      </c>
    </row>
    <row r="2078" spans="1:8" x14ac:dyDescent="0.2">
      <c r="A2078" s="8">
        <v>37810</v>
      </c>
      <c r="B2078" t="s">
        <v>29</v>
      </c>
      <c r="C2078" t="s">
        <v>41</v>
      </c>
      <c r="D2078" s="10">
        <v>3355</v>
      </c>
      <c r="E2078" s="6" t="s">
        <v>4</v>
      </c>
      <c r="F2078" s="8">
        <v>37812</v>
      </c>
      <c r="G2078" s="10">
        <f>G2077+D2078*IF($E2078="D",-1,1)</f>
        <v>-1067.1252259299999</v>
      </c>
      <c r="H2078" s="10">
        <f>H2077+D2078*IF(F2078="",0,IF($E2078="D",-1,1))</f>
        <v>-1067.1252259299999</v>
      </c>
    </row>
    <row r="2079" spans="1:8" x14ac:dyDescent="0.2">
      <c r="A2079" s="8">
        <v>37810</v>
      </c>
      <c r="B2079" t="s">
        <v>34</v>
      </c>
      <c r="C2079" t="s">
        <v>41</v>
      </c>
      <c r="D2079" s="10">
        <v>657.58</v>
      </c>
      <c r="E2079" s="6" t="s">
        <v>4</v>
      </c>
      <c r="F2079" s="8">
        <v>37812</v>
      </c>
      <c r="G2079" s="10">
        <f>G2078+D2079*IF($E2079="D",-1,1)</f>
        <v>-409.5452259299999</v>
      </c>
      <c r="H2079" s="10">
        <f>H2078+D2079*IF(F2079="",0,IF($E2079="D",-1,1))</f>
        <v>-409.5452259299999</v>
      </c>
    </row>
    <row r="2080" spans="1:8" x14ac:dyDescent="0.2">
      <c r="A2080" s="8">
        <v>37813</v>
      </c>
      <c r="B2080" t="s">
        <v>32</v>
      </c>
      <c r="C2080" t="s">
        <v>41</v>
      </c>
      <c r="D2080" s="10">
        <v>650</v>
      </c>
      <c r="E2080" s="6" t="s">
        <v>7</v>
      </c>
      <c r="F2080" s="8">
        <v>37812</v>
      </c>
      <c r="G2080" s="10">
        <f>G2079+D2080*IF($E2080="D",-1,1)</f>
        <v>-1059.54522593</v>
      </c>
      <c r="H2080" s="10">
        <f>H2079+D2080*IF(F2080="",0,IF($E2080="D",-1,1))</f>
        <v>-1059.54522593</v>
      </c>
    </row>
    <row r="2081" spans="1:8" x14ac:dyDescent="0.2">
      <c r="A2081" s="8">
        <v>37812</v>
      </c>
      <c r="B2081" t="s">
        <v>29</v>
      </c>
      <c r="C2081" t="s">
        <v>41</v>
      </c>
      <c r="D2081" s="10">
        <v>4500</v>
      </c>
      <c r="E2081" s="6" t="s">
        <v>4</v>
      </c>
      <c r="F2081" s="8">
        <v>37814</v>
      </c>
      <c r="G2081" s="10">
        <f>G2080+D2081*IF($E2081="D",-1,1)</f>
        <v>3440.45477407</v>
      </c>
      <c r="H2081" s="10">
        <f>H2080+D2081*IF(F2081="",0,IF($E2081="D",-1,1))</f>
        <v>3440.45477407</v>
      </c>
    </row>
    <row r="2082" spans="1:8" x14ac:dyDescent="0.2">
      <c r="A2082" s="8">
        <v>37812</v>
      </c>
      <c r="B2082" t="s">
        <v>34</v>
      </c>
      <c r="C2082" t="s">
        <v>41</v>
      </c>
      <c r="D2082" s="10">
        <v>882</v>
      </c>
      <c r="E2082" s="6" t="s">
        <v>4</v>
      </c>
      <c r="F2082" s="8">
        <v>37814</v>
      </c>
      <c r="G2082" s="10">
        <f>G2081+D2082*IF($E2082="D",-1,1)</f>
        <v>4322.45477407</v>
      </c>
      <c r="H2082" s="10">
        <f>H2081+D2082*IF(F2082="",0,IF($E2082="D",-1,1))</f>
        <v>4322.45477407</v>
      </c>
    </row>
    <row r="2083" spans="1:8" x14ac:dyDescent="0.2">
      <c r="A2083" s="8">
        <v>37812</v>
      </c>
      <c r="B2083" t="s">
        <v>37</v>
      </c>
      <c r="C2083" t="s">
        <v>41</v>
      </c>
      <c r="D2083" s="10">
        <v>2416</v>
      </c>
      <c r="E2083" s="6" t="s">
        <v>7</v>
      </c>
      <c r="F2083" s="8">
        <v>37816</v>
      </c>
      <c r="G2083" s="10">
        <f>G2082+D2083*IF($E2083="D",-1,1)</f>
        <v>1906.45477407</v>
      </c>
      <c r="H2083" s="10">
        <f>H2082+D2083*IF(F2083="",0,IF($E2083="D",-1,1))</f>
        <v>1906.45477407</v>
      </c>
    </row>
    <row r="2084" spans="1:8" x14ac:dyDescent="0.2">
      <c r="A2084" s="8">
        <v>37816</v>
      </c>
      <c r="B2084" t="s">
        <v>11</v>
      </c>
      <c r="C2084" t="s">
        <v>41</v>
      </c>
      <c r="D2084" s="10">
        <v>37.979999999999997</v>
      </c>
      <c r="E2084" s="6" t="s">
        <v>7</v>
      </c>
      <c r="F2084" s="8">
        <v>37816</v>
      </c>
      <c r="G2084" s="10">
        <f>G2083+D2084*IF($E2084="D",-1,1)</f>
        <v>1868.47477407</v>
      </c>
      <c r="H2084" s="10">
        <f>H2083+D2084*IF(F2084="",0,IF($E2084="D",-1,1))</f>
        <v>1868.47477407</v>
      </c>
    </row>
    <row r="2085" spans="1:8" x14ac:dyDescent="0.2">
      <c r="A2085" s="8">
        <v>37816</v>
      </c>
      <c r="B2085" t="s">
        <v>9</v>
      </c>
      <c r="C2085" t="s">
        <v>41</v>
      </c>
      <c r="D2085" s="10">
        <v>7.44</v>
      </c>
      <c r="E2085" s="6" t="s">
        <v>7</v>
      </c>
      <c r="F2085" s="8">
        <v>37816</v>
      </c>
      <c r="G2085" s="10">
        <f>G2084+D2085*IF($E2085="D",-1,1)</f>
        <v>1861.0347740699999</v>
      </c>
      <c r="H2085" s="10">
        <f>H2084+D2085*IF(F2085="",0,IF($E2085="D",-1,1))</f>
        <v>1861.0347740699999</v>
      </c>
    </row>
    <row r="2086" spans="1:8" x14ac:dyDescent="0.2">
      <c r="A2086" s="8">
        <v>37812</v>
      </c>
      <c r="B2086" t="s">
        <v>29</v>
      </c>
      <c r="C2086" t="s">
        <v>41</v>
      </c>
      <c r="D2086" s="10">
        <v>680</v>
      </c>
      <c r="E2086" s="6" t="s">
        <v>4</v>
      </c>
      <c r="F2086" s="8">
        <v>37818</v>
      </c>
      <c r="G2086" s="10">
        <f>G2085+D2086*IF($E2086="D",-1,1)</f>
        <v>2541.0347740699999</v>
      </c>
      <c r="H2086" s="10">
        <f>H2085+D2086*IF(F2086="",0,IF($E2086="D",-1,1))</f>
        <v>2541.0347740699999</v>
      </c>
    </row>
    <row r="2087" spans="1:8" x14ac:dyDescent="0.2">
      <c r="A2087" s="8">
        <v>37812</v>
      </c>
      <c r="B2087" t="s">
        <v>34</v>
      </c>
      <c r="C2087" t="s">
        <v>41</v>
      </c>
      <c r="D2087" s="10">
        <v>133.28</v>
      </c>
      <c r="E2087" s="6" t="s">
        <v>4</v>
      </c>
      <c r="F2087" s="8">
        <v>37818</v>
      </c>
      <c r="G2087" s="10">
        <f>G2086+D2087*IF($E2087="D",-1,1)</f>
        <v>2674.3147740700001</v>
      </c>
      <c r="H2087" s="10">
        <f>H2086+D2087*IF(F2087="",0,IF($E2087="D",-1,1))</f>
        <v>2674.3147740700001</v>
      </c>
    </row>
    <row r="2088" spans="1:8" x14ac:dyDescent="0.2">
      <c r="A2088" s="8">
        <v>37812</v>
      </c>
      <c r="B2088" t="s">
        <v>11</v>
      </c>
      <c r="C2088" t="s">
        <v>41</v>
      </c>
      <c r="D2088" s="10">
        <v>48.6</v>
      </c>
      <c r="E2088" s="6" t="s">
        <v>7</v>
      </c>
      <c r="F2088" s="8">
        <v>37818</v>
      </c>
      <c r="G2088" s="10">
        <f>G2087+D2088*IF($E2088="D",-1,1)</f>
        <v>2625.7147740700002</v>
      </c>
      <c r="H2088" s="10">
        <f>H2087+D2088*IF(F2088="",0,IF($E2088="D",-1,1))</f>
        <v>2625.7147740700002</v>
      </c>
    </row>
    <row r="2089" spans="1:8" x14ac:dyDescent="0.2">
      <c r="A2089" s="8">
        <v>37812</v>
      </c>
      <c r="B2089" t="s">
        <v>9</v>
      </c>
      <c r="C2089" t="s">
        <v>41</v>
      </c>
      <c r="D2089" s="10">
        <v>2.67</v>
      </c>
      <c r="E2089" s="6" t="s">
        <v>7</v>
      </c>
      <c r="F2089" s="8">
        <v>37818</v>
      </c>
      <c r="G2089" s="10">
        <f>G2088+D2089*IF($E2089="D",-1,1)</f>
        <v>2623.0447740700001</v>
      </c>
      <c r="H2089" s="10">
        <f>H2088+D2089*IF(F2089="",0,IF($E2089="D",-1,1))</f>
        <v>2623.0447740700001</v>
      </c>
    </row>
    <row r="2090" spans="1:8" x14ac:dyDescent="0.2">
      <c r="A2090" s="8">
        <v>37819</v>
      </c>
      <c r="B2090" t="s">
        <v>32</v>
      </c>
      <c r="C2090" t="s">
        <v>41</v>
      </c>
      <c r="D2090" s="10">
        <v>1000</v>
      </c>
      <c r="E2090" s="6" t="s">
        <v>7</v>
      </c>
      <c r="F2090" s="8">
        <v>37818</v>
      </c>
      <c r="G2090" s="10">
        <f>G2089+D2090*IF($E2090="D",-1,1)</f>
        <v>1623.0447740700001</v>
      </c>
      <c r="H2090" s="10">
        <f>H2089+D2090*IF(F2090="",0,IF($E2090="D",-1,1))</f>
        <v>1623.0447740700001</v>
      </c>
    </row>
    <row r="2091" spans="1:8" x14ac:dyDescent="0.2">
      <c r="A2091" s="8">
        <v>37822</v>
      </c>
      <c r="B2091" t="s">
        <v>14</v>
      </c>
      <c r="C2091" t="s">
        <v>41</v>
      </c>
      <c r="D2091" s="10">
        <v>348</v>
      </c>
      <c r="E2091" s="6" t="s">
        <v>7</v>
      </c>
      <c r="F2091" s="8">
        <v>37822</v>
      </c>
      <c r="G2091" s="10">
        <f>G2090+D2091*IF($E2091="D",-1,1)</f>
        <v>1275.0447740700001</v>
      </c>
      <c r="H2091" s="10">
        <f>H2090+D2091*IF(F2091="",0,IF($E2091="D",-1,1))</f>
        <v>1275.0447740700001</v>
      </c>
    </row>
    <row r="2092" spans="1:8" x14ac:dyDescent="0.2">
      <c r="A2092" s="8">
        <v>37826</v>
      </c>
      <c r="B2092" t="s">
        <v>22</v>
      </c>
      <c r="C2092" t="s">
        <v>41</v>
      </c>
      <c r="D2092" s="10">
        <v>40</v>
      </c>
      <c r="E2092" s="6" t="s">
        <v>7</v>
      </c>
      <c r="F2092" s="8">
        <v>37825</v>
      </c>
      <c r="G2092" s="10">
        <f>G2091+D2092*IF($E2092="D",-1,1)</f>
        <v>1235.0447740700001</v>
      </c>
      <c r="H2092" s="10">
        <f>H2091+D2092*IF(F2092="",0,IF($E2092="D",-1,1))</f>
        <v>1235.0447740700001</v>
      </c>
    </row>
    <row r="2093" spans="1:8" x14ac:dyDescent="0.2">
      <c r="A2093" s="8">
        <v>37826</v>
      </c>
      <c r="B2093" t="s">
        <v>13</v>
      </c>
      <c r="C2093" t="s">
        <v>41</v>
      </c>
      <c r="D2093" s="10">
        <v>14.72</v>
      </c>
      <c r="E2093" s="6" t="s">
        <v>7</v>
      </c>
      <c r="F2093" s="8">
        <v>37826</v>
      </c>
      <c r="G2093" s="10">
        <f>G2092+D2093*IF($E2093="D",-1,1)</f>
        <v>1220.3247740700001</v>
      </c>
      <c r="H2093" s="10">
        <f>H2092+D2093*IF(F2093="",0,IF($E2093="D",-1,1))</f>
        <v>1220.3247740700001</v>
      </c>
    </row>
    <row r="2094" spans="1:8" x14ac:dyDescent="0.2">
      <c r="A2094" s="8">
        <v>37826</v>
      </c>
      <c r="B2094" t="s">
        <v>9</v>
      </c>
      <c r="C2094" t="s">
        <v>41</v>
      </c>
      <c r="D2094" s="10">
        <v>2.88</v>
      </c>
      <c r="E2094" s="6" t="s">
        <v>7</v>
      </c>
      <c r="F2094" s="8">
        <v>37826</v>
      </c>
      <c r="G2094" s="10">
        <f>G2093+D2094*IF($E2094="D",-1,1)</f>
        <v>1217.44477407</v>
      </c>
      <c r="H2094" s="10">
        <f>H2093+D2094*IF(F2094="",0,IF($E2094="D",-1,1))</f>
        <v>1217.44477407</v>
      </c>
    </row>
    <row r="2095" spans="1:8" x14ac:dyDescent="0.2">
      <c r="A2095" s="8">
        <v>37826</v>
      </c>
      <c r="B2095" t="s">
        <v>20</v>
      </c>
      <c r="C2095" t="s">
        <v>41</v>
      </c>
      <c r="D2095" s="10">
        <v>40</v>
      </c>
      <c r="E2095" s="6" t="s">
        <v>4</v>
      </c>
      <c r="F2095" s="8">
        <v>37826</v>
      </c>
      <c r="G2095" s="10">
        <f>G2094+D2095*IF($E2095="D",-1,1)</f>
        <v>1257.44477407</v>
      </c>
      <c r="H2095" s="10">
        <f>H2094+D2095*IF(F2095="",0,IF($E2095="D",-1,1))</f>
        <v>1257.44477407</v>
      </c>
    </row>
    <row r="2096" spans="1:8" x14ac:dyDescent="0.2">
      <c r="A2096" s="8">
        <v>37818</v>
      </c>
      <c r="B2096" t="s">
        <v>11</v>
      </c>
      <c r="C2096" t="s">
        <v>41</v>
      </c>
      <c r="D2096" s="10">
        <v>40.93</v>
      </c>
      <c r="E2096" s="6" t="s">
        <v>7</v>
      </c>
      <c r="F2096" s="8">
        <v>37832</v>
      </c>
      <c r="G2096" s="10">
        <f>G2095+D2096*IF($E2096="D",-1,1)</f>
        <v>1216.5147740699999</v>
      </c>
      <c r="H2096" s="10">
        <f>H2095+D2096*IF(F2096="",0,IF($E2096="D",-1,1))</f>
        <v>1216.5147740699999</v>
      </c>
    </row>
    <row r="2097" spans="1:8" x14ac:dyDescent="0.2">
      <c r="A2097" s="8">
        <v>37818</v>
      </c>
      <c r="B2097" t="s">
        <v>9</v>
      </c>
      <c r="C2097" t="s">
        <v>41</v>
      </c>
      <c r="D2097" s="10">
        <v>8.02</v>
      </c>
      <c r="E2097" s="6" t="s">
        <v>7</v>
      </c>
      <c r="F2097" s="8">
        <v>37832</v>
      </c>
      <c r="G2097" s="10">
        <f>G2096+D2097*IF($E2097="D",-1,1)</f>
        <v>1208.4947740699999</v>
      </c>
      <c r="H2097" s="10">
        <f>H2096+D2097*IF(F2097="",0,IF($E2097="D",-1,1))</f>
        <v>1208.4947740699999</v>
      </c>
    </row>
    <row r="2098" spans="1:8" x14ac:dyDescent="0.2">
      <c r="A2098" s="8">
        <v>37817</v>
      </c>
      <c r="B2098" t="s">
        <v>11</v>
      </c>
      <c r="C2098" t="s">
        <v>41</v>
      </c>
      <c r="D2098" s="10">
        <v>20.86</v>
      </c>
      <c r="E2098" s="6" t="s">
        <v>7</v>
      </c>
      <c r="F2098" s="8">
        <v>37833</v>
      </c>
      <c r="G2098" s="10">
        <f>G2097+D2098*IF($E2098="D",-1,1)</f>
        <v>1187.63477407</v>
      </c>
      <c r="H2098" s="10">
        <f>H2097+D2098*IF(F2098="",0,IF($E2098="D",-1,1))</f>
        <v>1187.63477407</v>
      </c>
    </row>
    <row r="2099" spans="1:8" x14ac:dyDescent="0.2">
      <c r="A2099" s="8">
        <v>37817</v>
      </c>
      <c r="B2099" t="s">
        <v>13</v>
      </c>
      <c r="C2099" t="s">
        <v>41</v>
      </c>
      <c r="D2099" s="10">
        <v>309.10000000000002</v>
      </c>
      <c r="E2099" s="6" t="s">
        <v>7</v>
      </c>
      <c r="F2099" s="8">
        <v>37833</v>
      </c>
      <c r="G2099" s="10">
        <f>G2098+D2099*IF($E2099="D",-1,1)</f>
        <v>878.53477407000003</v>
      </c>
      <c r="H2099" s="10">
        <f>H2098+D2099*IF(F2099="",0,IF($E2099="D",-1,1))</f>
        <v>878.53477407000003</v>
      </c>
    </row>
    <row r="2100" spans="1:8" x14ac:dyDescent="0.2">
      <c r="A2100" s="8">
        <v>37817</v>
      </c>
      <c r="B2100" t="s">
        <v>32</v>
      </c>
      <c r="C2100" t="s">
        <v>41</v>
      </c>
      <c r="D2100" s="10">
        <v>11.97</v>
      </c>
      <c r="E2100" s="6" t="s">
        <v>7</v>
      </c>
      <c r="F2100" s="8">
        <v>37833</v>
      </c>
      <c r="G2100" s="10">
        <f>G2099+D2100*IF($E2100="D",-1,1)</f>
        <v>866.56477407</v>
      </c>
      <c r="H2100" s="10">
        <f>H2099+D2100*IF(F2100="",0,IF($E2100="D",-1,1))</f>
        <v>866.56477407</v>
      </c>
    </row>
    <row r="2101" spans="1:8" x14ac:dyDescent="0.2">
      <c r="A2101" s="8">
        <v>37817</v>
      </c>
      <c r="B2101" t="s">
        <v>9</v>
      </c>
      <c r="C2101" t="s">
        <v>41</v>
      </c>
      <c r="D2101" s="10">
        <v>34.479999999999997</v>
      </c>
      <c r="E2101" s="6" t="s">
        <v>7</v>
      </c>
      <c r="F2101" s="8">
        <v>37833</v>
      </c>
      <c r="G2101" s="10">
        <f>G2100+D2101*IF($E2101="D",-1,1)</f>
        <v>832.08477406999998</v>
      </c>
      <c r="H2101" s="10">
        <f>H2100+D2101*IF(F2101="",0,IF($E2101="D",-1,1))</f>
        <v>832.08477406999998</v>
      </c>
    </row>
    <row r="2102" spans="1:8" x14ac:dyDescent="0.2">
      <c r="A2102" s="8">
        <v>37834</v>
      </c>
      <c r="B2102" t="s">
        <v>28</v>
      </c>
      <c r="C2102" t="s">
        <v>41</v>
      </c>
      <c r="D2102" s="10">
        <v>10.23</v>
      </c>
      <c r="E2102" s="6" t="s">
        <v>7</v>
      </c>
      <c r="F2102" s="8">
        <v>37834</v>
      </c>
      <c r="G2102" s="10">
        <f>G2101+D2102*IF($E2102="D",-1,1)</f>
        <v>821.85477406999996</v>
      </c>
      <c r="H2102" s="10">
        <f>H2101+D2102*IF(F2102="",0,IF($E2102="D",-1,1))</f>
        <v>821.85477406999996</v>
      </c>
    </row>
    <row r="2103" spans="1:8" x14ac:dyDescent="0.2">
      <c r="A2103" s="8">
        <v>37834</v>
      </c>
      <c r="B2103" t="s">
        <v>9</v>
      </c>
      <c r="C2103" t="s">
        <v>41</v>
      </c>
      <c r="D2103" s="10">
        <v>2.0099999999999998</v>
      </c>
      <c r="E2103" s="6" t="s">
        <v>7</v>
      </c>
      <c r="F2103" s="8">
        <v>37834</v>
      </c>
      <c r="G2103" s="10">
        <f>G2102+D2103*IF($E2103="D",-1,1)</f>
        <v>819.84477406999997</v>
      </c>
      <c r="H2103" s="10">
        <f>H2102+D2103*IF(F2103="",0,IF($E2103="D",-1,1))</f>
        <v>819.84477406999997</v>
      </c>
    </row>
    <row r="2104" spans="1:8" x14ac:dyDescent="0.2">
      <c r="A2104" s="8">
        <v>37836</v>
      </c>
      <c r="B2104" s="7" t="s">
        <v>30</v>
      </c>
      <c r="C2104" t="s">
        <v>41</v>
      </c>
      <c r="D2104" s="10">
        <v>230.32</v>
      </c>
      <c r="E2104" s="6" t="s">
        <v>7</v>
      </c>
      <c r="F2104" s="15">
        <v>37837</v>
      </c>
      <c r="G2104" s="10">
        <f>G2103+D2104*IF($E2104="D",-1,1)</f>
        <v>589.52477406999992</v>
      </c>
      <c r="H2104" s="10">
        <f>H2103+D2104*IF(F2104="",0,IF($E2104="D",-1,1))</f>
        <v>589.52477406999992</v>
      </c>
    </row>
    <row r="2105" spans="1:8" x14ac:dyDescent="0.2">
      <c r="A2105" s="8">
        <v>37836</v>
      </c>
      <c r="B2105" s="7" t="s">
        <v>9</v>
      </c>
      <c r="C2105" t="s">
        <v>41</v>
      </c>
      <c r="D2105" s="10">
        <v>53.09</v>
      </c>
      <c r="E2105" s="6" t="s">
        <v>7</v>
      </c>
      <c r="F2105" s="15">
        <v>37837</v>
      </c>
      <c r="G2105" s="10">
        <f>G2104+D2105*IF($E2105="D",-1,1)</f>
        <v>536.43477406999989</v>
      </c>
      <c r="H2105" s="10">
        <f>H2104+D2105*IF(F2105="",0,IF($E2105="D",-1,1))</f>
        <v>536.43477406999989</v>
      </c>
    </row>
    <row r="2106" spans="1:8" x14ac:dyDescent="0.2">
      <c r="A2106" s="8">
        <v>37836</v>
      </c>
      <c r="B2106" s="7" t="s">
        <v>27</v>
      </c>
      <c r="C2106" t="s">
        <v>41</v>
      </c>
      <c r="D2106" s="10">
        <v>40.54</v>
      </c>
      <c r="E2106" s="6" t="s">
        <v>7</v>
      </c>
      <c r="F2106" s="15">
        <v>37837</v>
      </c>
      <c r="G2106" s="10">
        <f>G2105+D2106*IF($E2106="D",-1,1)</f>
        <v>495.89477406999987</v>
      </c>
      <c r="H2106" s="10">
        <f>H2105+D2106*IF(F2106="",0,IF($E2106="D",-1,1))</f>
        <v>495.89477406999987</v>
      </c>
    </row>
    <row r="2107" spans="1:8" x14ac:dyDescent="0.2">
      <c r="A2107" s="8">
        <v>37836</v>
      </c>
      <c r="B2107" s="7" t="s">
        <v>27</v>
      </c>
      <c r="C2107" t="s">
        <v>41</v>
      </c>
      <c r="D2107" s="10">
        <v>7.48</v>
      </c>
      <c r="E2107" s="6" t="s">
        <v>7</v>
      </c>
      <c r="F2107" s="15">
        <v>37837</v>
      </c>
      <c r="G2107" s="10">
        <f>G2106+D2107*IF($E2107="D",-1,1)</f>
        <v>488.41477406999985</v>
      </c>
      <c r="H2107" s="10">
        <f>H2106+D2107*IF(F2107="",0,IF($E2107="D",-1,1))</f>
        <v>488.41477406999985</v>
      </c>
    </row>
    <row r="2108" spans="1:8" x14ac:dyDescent="0.2">
      <c r="A2108" s="8">
        <v>37840</v>
      </c>
      <c r="B2108" t="s">
        <v>14</v>
      </c>
      <c r="C2108" t="s">
        <v>41</v>
      </c>
      <c r="D2108" s="10">
        <v>120</v>
      </c>
      <c r="E2108" s="6" t="s">
        <v>7</v>
      </c>
      <c r="F2108" s="8">
        <v>37837</v>
      </c>
      <c r="G2108" s="10">
        <f>G2107+D2108*IF($E2108="D",-1,1)</f>
        <v>368.41477406999985</v>
      </c>
      <c r="H2108" s="10">
        <f>H2107+D2108*IF(F2108="",0,IF($E2108="D",-1,1))</f>
        <v>368.41477406999985</v>
      </c>
    </row>
    <row r="2109" spans="1:8" x14ac:dyDescent="0.2">
      <c r="A2109" s="8">
        <v>37838</v>
      </c>
      <c r="B2109" t="s">
        <v>29</v>
      </c>
      <c r="C2109" t="s">
        <v>41</v>
      </c>
      <c r="D2109" s="10">
        <v>349.49</v>
      </c>
      <c r="E2109" s="6" t="s">
        <v>4</v>
      </c>
      <c r="F2109" s="8">
        <v>37839</v>
      </c>
      <c r="G2109" s="10">
        <f>G2108+D2109*IF($E2109="D",-1,1)</f>
        <v>717.9047740699998</v>
      </c>
      <c r="H2109" s="10">
        <f>H2108+D2109*IF(F2109="",0,IF($E2109="D",-1,1))</f>
        <v>717.9047740699998</v>
      </c>
    </row>
    <row r="2110" spans="1:8" x14ac:dyDescent="0.2">
      <c r="A2110" s="8">
        <v>37838</v>
      </c>
      <c r="B2110" t="s">
        <v>34</v>
      </c>
      <c r="C2110" t="s">
        <v>41</v>
      </c>
      <c r="D2110" s="10">
        <v>68.5</v>
      </c>
      <c r="E2110" s="6" t="s">
        <v>4</v>
      </c>
      <c r="F2110" s="8">
        <v>37839</v>
      </c>
      <c r="G2110" s="10">
        <f>G2109+D2110*IF($E2110="D",-1,1)</f>
        <v>786.4047740699998</v>
      </c>
      <c r="H2110" s="10">
        <f>H2109+D2110*IF(F2110="",0,IF($E2110="D",-1,1))</f>
        <v>786.4047740699998</v>
      </c>
    </row>
    <row r="2111" spans="1:8" x14ac:dyDescent="0.2">
      <c r="A2111" s="8">
        <v>37840</v>
      </c>
      <c r="B2111" t="s">
        <v>29</v>
      </c>
      <c r="C2111" t="s">
        <v>41</v>
      </c>
      <c r="D2111" s="10">
        <v>3390</v>
      </c>
      <c r="E2111" s="6" t="s">
        <v>4</v>
      </c>
      <c r="F2111" s="8">
        <v>37841</v>
      </c>
      <c r="G2111" s="10">
        <f>G2110+D2111*IF($E2111="D",-1,1)</f>
        <v>4176.4047740699998</v>
      </c>
      <c r="H2111" s="10">
        <f>H2110+D2111*IF(F2111="",0,IF($E2111="D",-1,1))</f>
        <v>4176.4047740699998</v>
      </c>
    </row>
    <row r="2112" spans="1:8" x14ac:dyDescent="0.2">
      <c r="A2112" s="8">
        <v>37840</v>
      </c>
      <c r="B2112" t="s">
        <v>34</v>
      </c>
      <c r="C2112" t="s">
        <v>41</v>
      </c>
      <c r="D2112" s="10">
        <v>664.44</v>
      </c>
      <c r="E2112" s="6" t="s">
        <v>4</v>
      </c>
      <c r="F2112" s="8">
        <v>37841</v>
      </c>
      <c r="G2112" s="10">
        <f>G2111+D2112*IF($E2112="D",-1,1)</f>
        <v>4840.8447740699994</v>
      </c>
      <c r="H2112" s="10">
        <f>H2111+D2112*IF(F2112="",0,IF($E2112="D",-1,1))</f>
        <v>4840.8447740699994</v>
      </c>
    </row>
    <row r="2113" spans="1:8" x14ac:dyDescent="0.2">
      <c r="A2113" s="8">
        <v>37844</v>
      </c>
      <c r="B2113" t="s">
        <v>11</v>
      </c>
      <c r="C2113" t="s">
        <v>41</v>
      </c>
      <c r="D2113" s="10">
        <v>43</v>
      </c>
      <c r="E2113" s="6" t="s">
        <v>7</v>
      </c>
      <c r="F2113" s="8">
        <v>37844</v>
      </c>
      <c r="G2113" s="10">
        <f>G2112+D2113*IF($E2113="D",-1,1)</f>
        <v>4797.8447740699994</v>
      </c>
      <c r="H2113" s="10">
        <f>H2112+D2113*IF(F2113="",0,IF($E2113="D",-1,1))</f>
        <v>4797.8447740699994</v>
      </c>
    </row>
    <row r="2114" spans="1:8" x14ac:dyDescent="0.2">
      <c r="A2114" s="8">
        <v>37844</v>
      </c>
      <c r="B2114" t="s">
        <v>9</v>
      </c>
      <c r="C2114" t="s">
        <v>41</v>
      </c>
      <c r="D2114" s="10">
        <v>8.43</v>
      </c>
      <c r="E2114" s="6" t="s">
        <v>7</v>
      </c>
      <c r="F2114" s="8">
        <v>37844</v>
      </c>
      <c r="G2114" s="10">
        <f>G2113+D2114*IF($E2114="D",-1,1)</f>
        <v>4789.4147740699991</v>
      </c>
      <c r="H2114" s="10">
        <f>H2113+D2114*IF(F2114="",0,IF($E2114="D",-1,1))</f>
        <v>4789.4147740699991</v>
      </c>
    </row>
    <row r="2115" spans="1:8" x14ac:dyDescent="0.2">
      <c r="A2115" s="8">
        <v>37844</v>
      </c>
      <c r="B2115" t="s">
        <v>29</v>
      </c>
      <c r="C2115" t="s">
        <v>41</v>
      </c>
      <c r="D2115" s="10">
        <v>1800</v>
      </c>
      <c r="E2115" s="6" t="s">
        <v>4</v>
      </c>
      <c r="F2115" s="8">
        <v>37845</v>
      </c>
      <c r="G2115" s="10">
        <f>G2114+D2115*IF($E2115="D",-1,1)</f>
        <v>6589.4147740699991</v>
      </c>
      <c r="H2115" s="10">
        <f>H2114+D2115*IF(F2115="",0,IF($E2115="D",-1,1))</f>
        <v>6589.4147740699991</v>
      </c>
    </row>
    <row r="2116" spans="1:8" x14ac:dyDescent="0.2">
      <c r="A2116" s="8">
        <v>37844</v>
      </c>
      <c r="B2116" t="s">
        <v>34</v>
      </c>
      <c r="C2116" t="s">
        <v>41</v>
      </c>
      <c r="D2116" s="10">
        <v>352.8</v>
      </c>
      <c r="E2116" s="6" t="s">
        <v>4</v>
      </c>
      <c r="F2116" s="8">
        <v>37845</v>
      </c>
      <c r="G2116" s="10">
        <f>G2115+D2116*IF($E2116="D",-1,1)</f>
        <v>6942.2147740699993</v>
      </c>
      <c r="H2116" s="10">
        <f>H2115+D2116*IF(F2116="",0,IF($E2116="D",-1,1))</f>
        <v>6942.2147740699993</v>
      </c>
    </row>
    <row r="2117" spans="1:8" x14ac:dyDescent="0.2">
      <c r="A2117" s="8">
        <v>37851</v>
      </c>
      <c r="B2117" t="s">
        <v>32</v>
      </c>
      <c r="C2117" t="s">
        <v>41</v>
      </c>
      <c r="D2117" s="10">
        <v>4250</v>
      </c>
      <c r="E2117" s="6" t="s">
        <v>7</v>
      </c>
      <c r="F2117" s="8">
        <v>37850</v>
      </c>
      <c r="G2117" s="10">
        <f>G2116+D2117*IF($E2117="D",-1,1)</f>
        <v>2692.2147740699993</v>
      </c>
      <c r="H2117" s="10">
        <f>H2116+D2117*IF(F2117="",0,IF($E2117="D",-1,1))</f>
        <v>2692.2147740699993</v>
      </c>
    </row>
    <row r="2118" spans="1:8" x14ac:dyDescent="0.2">
      <c r="A2118" s="8">
        <v>37845</v>
      </c>
      <c r="B2118" t="s">
        <v>29</v>
      </c>
      <c r="C2118" t="s">
        <v>41</v>
      </c>
      <c r="D2118" s="10">
        <v>1130</v>
      </c>
      <c r="E2118" s="6" t="s">
        <v>4</v>
      </c>
      <c r="F2118" s="8">
        <v>37851</v>
      </c>
      <c r="G2118" s="10">
        <f>G2117+D2118*IF($E2118="D",-1,1)</f>
        <v>3822.2147740699993</v>
      </c>
      <c r="H2118" s="10">
        <f>H2117+D2118*IF(F2118="",0,IF($E2118="D",-1,1))</f>
        <v>3822.2147740699993</v>
      </c>
    </row>
    <row r="2119" spans="1:8" x14ac:dyDescent="0.2">
      <c r="A2119" s="8">
        <v>37845</v>
      </c>
      <c r="B2119" t="s">
        <v>34</v>
      </c>
      <c r="C2119" t="s">
        <v>41</v>
      </c>
      <c r="D2119" s="10">
        <v>221.48</v>
      </c>
      <c r="E2119" s="6" t="s">
        <v>4</v>
      </c>
      <c r="F2119" s="8">
        <v>37851</v>
      </c>
      <c r="G2119" s="10">
        <f>G2118+D2119*IF($E2119="D",-1,1)</f>
        <v>4043.6947740699993</v>
      </c>
      <c r="H2119" s="10">
        <f>H2118+D2119*IF(F2119="",0,IF($E2119="D",-1,1))</f>
        <v>4043.6947740699993</v>
      </c>
    </row>
    <row r="2120" spans="1:8" x14ac:dyDescent="0.2">
      <c r="A2120" s="8">
        <v>37853</v>
      </c>
      <c r="B2120" t="s">
        <v>14</v>
      </c>
      <c r="C2120" t="s">
        <v>41</v>
      </c>
      <c r="D2120" s="10">
        <v>348</v>
      </c>
      <c r="E2120" s="6" t="s">
        <v>7</v>
      </c>
      <c r="F2120" s="8">
        <v>37853</v>
      </c>
      <c r="G2120" s="10">
        <f>G2119+D2120*IF($E2120="D",-1,1)</f>
        <v>3695.6947740699993</v>
      </c>
      <c r="H2120" s="10">
        <f>H2119+D2120*IF(F2120="",0,IF($E2120="D",-1,1))</f>
        <v>3695.6947740699993</v>
      </c>
    </row>
    <row r="2121" spans="1:8" x14ac:dyDescent="0.2">
      <c r="A2121" s="8">
        <v>37848</v>
      </c>
      <c r="B2121" t="s">
        <v>11</v>
      </c>
      <c r="C2121" t="s">
        <v>41</v>
      </c>
      <c r="D2121" s="10">
        <v>76.290000000000006</v>
      </c>
      <c r="E2121" s="6" t="s">
        <v>7</v>
      </c>
      <c r="F2121" s="8">
        <v>37862</v>
      </c>
      <c r="G2121" s="10">
        <f>G2120+D2121*IF($E2121="D",-1,1)</f>
        <v>3619.4047740699993</v>
      </c>
      <c r="H2121" s="10">
        <f>H2120+D2121*IF(F2121="",0,IF($E2121="D",-1,1))</f>
        <v>3619.4047740699993</v>
      </c>
    </row>
    <row r="2122" spans="1:8" x14ac:dyDescent="0.2">
      <c r="A2122" s="8">
        <v>37848</v>
      </c>
      <c r="B2122" t="s">
        <v>9</v>
      </c>
      <c r="C2122" t="s">
        <v>41</v>
      </c>
      <c r="D2122" s="10">
        <v>13.94</v>
      </c>
      <c r="E2122" s="6" t="s">
        <v>7</v>
      </c>
      <c r="F2122" s="8">
        <v>37862</v>
      </c>
      <c r="G2122" s="10">
        <f>G2121+D2122*IF($E2122="D",-1,1)</f>
        <v>3605.4647740699993</v>
      </c>
      <c r="H2122" s="10">
        <f>H2121+D2122*IF(F2122="",0,IF($E2122="D",-1,1))</f>
        <v>3605.4647740699993</v>
      </c>
    </row>
    <row r="2123" spans="1:8" x14ac:dyDescent="0.2">
      <c r="A2123" s="8">
        <v>37848</v>
      </c>
      <c r="B2123" t="s">
        <v>13</v>
      </c>
      <c r="C2123" t="s">
        <v>41</v>
      </c>
      <c r="D2123" s="10">
        <v>20.86</v>
      </c>
      <c r="E2123" s="6" t="s">
        <v>7</v>
      </c>
      <c r="F2123" s="8">
        <v>37862</v>
      </c>
      <c r="G2123" s="10">
        <f>G2122+D2123*IF($E2123="D",-1,1)</f>
        <v>3584.6047740699992</v>
      </c>
      <c r="H2123" s="10">
        <f>H2122+D2123*IF(F2123="",0,IF($E2123="D",-1,1))</f>
        <v>3584.6047740699992</v>
      </c>
    </row>
    <row r="2124" spans="1:8" x14ac:dyDescent="0.2">
      <c r="A2124" s="8">
        <v>37849</v>
      </c>
      <c r="B2124" t="s">
        <v>11</v>
      </c>
      <c r="C2124" t="s">
        <v>41</v>
      </c>
      <c r="D2124" s="10">
        <v>45.14</v>
      </c>
      <c r="E2124" s="6" t="s">
        <v>7</v>
      </c>
      <c r="F2124" s="8">
        <v>37864</v>
      </c>
      <c r="G2124" s="10">
        <f>G2123+D2124*IF($E2124="D",-1,1)</f>
        <v>3539.4647740699993</v>
      </c>
      <c r="H2124" s="10">
        <f>H2123+D2124*IF(F2124="",0,IF($E2124="D",-1,1))</f>
        <v>3539.4647740699993</v>
      </c>
    </row>
    <row r="2125" spans="1:8" x14ac:dyDescent="0.2">
      <c r="A2125" s="8">
        <v>37849</v>
      </c>
      <c r="B2125" t="s">
        <v>9</v>
      </c>
      <c r="C2125" t="s">
        <v>41</v>
      </c>
      <c r="D2125" s="10">
        <v>8.82</v>
      </c>
      <c r="E2125" s="6" t="s">
        <v>7</v>
      </c>
      <c r="F2125" s="8">
        <v>37864</v>
      </c>
      <c r="G2125" s="10">
        <f>G2124+D2125*IF($E2125="D",-1,1)</f>
        <v>3530.6447740699991</v>
      </c>
      <c r="H2125" s="10">
        <f>H2124+D2125*IF(F2125="",0,IF($E2125="D",-1,1))</f>
        <v>3530.6447740699991</v>
      </c>
    </row>
    <row r="2126" spans="1:8" x14ac:dyDescent="0.2">
      <c r="A2126" s="8">
        <v>37851</v>
      </c>
      <c r="B2126" t="s">
        <v>11</v>
      </c>
      <c r="C2126" t="s">
        <v>41</v>
      </c>
      <c r="D2126" s="10">
        <v>26.2</v>
      </c>
      <c r="E2126" s="6" t="s">
        <v>7</v>
      </c>
      <c r="F2126" s="8">
        <v>37865</v>
      </c>
      <c r="G2126" s="10">
        <f>G2125+D2126*IF($E2126="D",-1,1)</f>
        <v>3504.4447740699993</v>
      </c>
      <c r="H2126" s="10">
        <f>H2125+D2126*IF(F2126="",0,IF($E2126="D",-1,1))</f>
        <v>3504.4447740699993</v>
      </c>
    </row>
    <row r="2127" spans="1:8" x14ac:dyDescent="0.2">
      <c r="A2127" s="8">
        <v>37851</v>
      </c>
      <c r="B2127" t="s">
        <v>9</v>
      </c>
      <c r="C2127" t="s">
        <v>41</v>
      </c>
      <c r="D2127" s="10">
        <v>5.14</v>
      </c>
      <c r="E2127" s="6" t="s">
        <v>7</v>
      </c>
      <c r="F2127" s="8">
        <v>37865</v>
      </c>
      <c r="G2127" s="10">
        <f>G2126+D2127*IF($E2127="D",-1,1)</f>
        <v>3499.3047740699994</v>
      </c>
      <c r="H2127" s="10">
        <f>H2126+D2127*IF(F2127="",0,IF($E2127="D",-1,1))</f>
        <v>3499.3047740699994</v>
      </c>
    </row>
    <row r="2128" spans="1:8" x14ac:dyDescent="0.2">
      <c r="A2128" s="8">
        <v>37865</v>
      </c>
      <c r="B2128" t="s">
        <v>28</v>
      </c>
      <c r="C2128" t="s">
        <v>41</v>
      </c>
      <c r="D2128" s="10">
        <v>10.23</v>
      </c>
      <c r="E2128" s="6" t="s">
        <v>7</v>
      </c>
      <c r="F2128" s="8">
        <v>37865</v>
      </c>
      <c r="G2128" s="10">
        <f>G2127+D2128*IF($E2128="D",-1,1)</f>
        <v>3489.0747740699994</v>
      </c>
      <c r="H2128" s="10">
        <f>H2127+D2128*IF(F2128="",0,IF($E2128="D",-1,1))</f>
        <v>3489.0747740699994</v>
      </c>
    </row>
    <row r="2129" spans="1:8" x14ac:dyDescent="0.2">
      <c r="A2129" s="8">
        <v>37865</v>
      </c>
      <c r="B2129" t="s">
        <v>9</v>
      </c>
      <c r="C2129" t="s">
        <v>41</v>
      </c>
      <c r="D2129" s="10">
        <v>2.0099999999999998</v>
      </c>
      <c r="E2129" s="6" t="s">
        <v>7</v>
      </c>
      <c r="F2129" s="8">
        <v>37865</v>
      </c>
      <c r="G2129" s="10">
        <f>G2128+D2129*IF($E2129="D",-1,1)</f>
        <v>3487.0647740699992</v>
      </c>
      <c r="H2129" s="10">
        <f>H2128+D2129*IF(F2129="",0,IF($E2129="D",-1,1))</f>
        <v>3487.0647740699992</v>
      </c>
    </row>
    <row r="2130" spans="1:8" x14ac:dyDescent="0.2">
      <c r="A2130" s="8">
        <v>37867</v>
      </c>
      <c r="B2130" t="s">
        <v>32</v>
      </c>
      <c r="C2130" t="s">
        <v>41</v>
      </c>
      <c r="D2130" s="10">
        <v>2500</v>
      </c>
      <c r="E2130" s="6" t="s">
        <v>7</v>
      </c>
      <c r="F2130" s="8">
        <v>37866</v>
      </c>
      <c r="G2130" s="10">
        <f>G2129+D2130*IF($E2130="D",-1,1)</f>
        <v>987.0647740699992</v>
      </c>
      <c r="H2130" s="10">
        <f>H2129+D2130*IF(F2130="",0,IF($E2130="D",-1,1))</f>
        <v>987.0647740699992</v>
      </c>
    </row>
    <row r="2131" spans="1:8" x14ac:dyDescent="0.2">
      <c r="A2131" s="8">
        <v>37865</v>
      </c>
      <c r="B2131" s="7" t="s">
        <v>30</v>
      </c>
      <c r="C2131" t="s">
        <v>41</v>
      </c>
      <c r="D2131" s="10">
        <v>230.32</v>
      </c>
      <c r="E2131" s="6" t="s">
        <v>7</v>
      </c>
      <c r="F2131" s="15">
        <v>37868</v>
      </c>
      <c r="G2131" s="10">
        <f>G2130+D2131*IF($E2131="D",-1,1)</f>
        <v>756.74477406999927</v>
      </c>
      <c r="H2131" s="10">
        <f>H2130+D2131*IF(F2131="",0,IF($E2131="D",-1,1))</f>
        <v>756.74477406999927</v>
      </c>
    </row>
    <row r="2132" spans="1:8" x14ac:dyDescent="0.2">
      <c r="A2132" s="8">
        <v>37865</v>
      </c>
      <c r="B2132" s="7" t="s">
        <v>9</v>
      </c>
      <c r="C2132" t="s">
        <v>41</v>
      </c>
      <c r="D2132" s="10">
        <v>53.09</v>
      </c>
      <c r="E2132" s="6" t="s">
        <v>7</v>
      </c>
      <c r="F2132" s="15">
        <v>37868</v>
      </c>
      <c r="G2132" s="10">
        <f>G2131+D2132*IF($E2132="D",-1,1)</f>
        <v>703.65477406999923</v>
      </c>
      <c r="H2132" s="10">
        <f>H2131+D2132*IF(F2132="",0,IF($E2132="D",-1,1))</f>
        <v>703.65477406999923</v>
      </c>
    </row>
    <row r="2133" spans="1:8" x14ac:dyDescent="0.2">
      <c r="A2133" s="8">
        <v>37865</v>
      </c>
      <c r="B2133" s="7" t="s">
        <v>27</v>
      </c>
      <c r="C2133" t="s">
        <v>41</v>
      </c>
      <c r="D2133" s="10">
        <v>40.54</v>
      </c>
      <c r="E2133" s="6" t="s">
        <v>7</v>
      </c>
      <c r="F2133" s="15">
        <v>37868</v>
      </c>
      <c r="G2133" s="10">
        <f>G2132+D2133*IF($E2133="D",-1,1)</f>
        <v>663.11477406999927</v>
      </c>
      <c r="H2133" s="10">
        <f>H2132+D2133*IF(F2133="",0,IF($E2133="D",-1,1))</f>
        <v>663.11477406999927</v>
      </c>
    </row>
    <row r="2134" spans="1:8" x14ac:dyDescent="0.2">
      <c r="A2134" s="8">
        <v>37865</v>
      </c>
      <c r="B2134" s="7" t="s">
        <v>27</v>
      </c>
      <c r="C2134" t="s">
        <v>41</v>
      </c>
      <c r="D2134" s="10">
        <v>7.48</v>
      </c>
      <c r="E2134" s="6" t="s">
        <v>7</v>
      </c>
      <c r="F2134" s="15">
        <v>37868</v>
      </c>
      <c r="G2134" s="10">
        <f>G2133+D2134*IF($E2134="D",-1,1)</f>
        <v>655.63477406999925</v>
      </c>
      <c r="H2134" s="10">
        <f>H2133+D2134*IF(F2134="",0,IF($E2134="D",-1,1))</f>
        <v>655.63477406999925</v>
      </c>
    </row>
    <row r="2135" spans="1:8" x14ac:dyDescent="0.2">
      <c r="A2135" s="8">
        <v>37871</v>
      </c>
      <c r="B2135" t="s">
        <v>14</v>
      </c>
      <c r="C2135" t="s">
        <v>41</v>
      </c>
      <c r="D2135" s="10">
        <v>120</v>
      </c>
      <c r="E2135" s="6" t="s">
        <v>7</v>
      </c>
      <c r="F2135" s="8">
        <v>37868</v>
      </c>
      <c r="G2135" s="10">
        <f>G2134+D2135*IF($E2135="D",-1,1)</f>
        <v>535.63477406999925</v>
      </c>
      <c r="H2135" s="10">
        <f>H2134+D2135*IF(F2135="",0,IF($E2135="D",-1,1))</f>
        <v>535.63477406999925</v>
      </c>
    </row>
    <row r="2136" spans="1:8" x14ac:dyDescent="0.2">
      <c r="A2136" s="8">
        <v>37867</v>
      </c>
      <c r="B2136" t="s">
        <v>29</v>
      </c>
      <c r="C2136" t="s">
        <v>41</v>
      </c>
      <c r="D2136" s="10">
        <v>1040</v>
      </c>
      <c r="E2136" s="6" t="s">
        <v>4</v>
      </c>
      <c r="F2136" s="8">
        <v>37874</v>
      </c>
      <c r="G2136" s="10">
        <f>G2135+D2136*IF($E2136="D",-1,1)</f>
        <v>1575.6347740699994</v>
      </c>
      <c r="H2136" s="10">
        <f>H2135+D2136*IF(F2136="",0,IF($E2136="D",-1,1))</f>
        <v>1575.6347740699994</v>
      </c>
    </row>
    <row r="2137" spans="1:8" x14ac:dyDescent="0.2">
      <c r="A2137" s="8">
        <v>37867</v>
      </c>
      <c r="B2137" t="s">
        <v>34</v>
      </c>
      <c r="C2137" t="s">
        <v>41</v>
      </c>
      <c r="D2137" s="10">
        <v>203.84</v>
      </c>
      <c r="E2137" s="6" t="s">
        <v>4</v>
      </c>
      <c r="F2137" s="8">
        <v>37874</v>
      </c>
      <c r="G2137" s="10">
        <f>G2136+D2137*IF($E2137="D",-1,1)</f>
        <v>1779.4747740699993</v>
      </c>
      <c r="H2137" s="10">
        <f>H2136+D2137*IF(F2137="",0,IF($E2137="D",-1,1))</f>
        <v>1779.4747740699993</v>
      </c>
    </row>
    <row r="2138" spans="1:8" x14ac:dyDescent="0.2">
      <c r="A2138" s="8">
        <v>37872</v>
      </c>
      <c r="B2138" t="s">
        <v>29</v>
      </c>
      <c r="C2138" t="s">
        <v>41</v>
      </c>
      <c r="D2138" s="10">
        <v>1830</v>
      </c>
      <c r="E2138" s="6" t="s">
        <v>4</v>
      </c>
      <c r="F2138" s="8">
        <v>37874</v>
      </c>
      <c r="G2138" s="10">
        <f>G2137+D2138*IF($E2138="D",-1,1)</f>
        <v>3609.4747740699995</v>
      </c>
      <c r="H2138" s="10">
        <f>H2137+D2138*IF(F2138="",0,IF($E2138="D",-1,1))</f>
        <v>3609.4747740699995</v>
      </c>
    </row>
    <row r="2139" spans="1:8" x14ac:dyDescent="0.2">
      <c r="A2139" s="8">
        <v>37872</v>
      </c>
      <c r="B2139" t="s">
        <v>34</v>
      </c>
      <c r="C2139" t="s">
        <v>41</v>
      </c>
      <c r="D2139" s="10">
        <v>358.68</v>
      </c>
      <c r="E2139" s="6" t="s">
        <v>4</v>
      </c>
      <c r="F2139" s="8">
        <v>37874</v>
      </c>
      <c r="G2139" s="10">
        <f>G2138+D2139*IF($E2139="D",-1,1)</f>
        <v>3968.1547740699993</v>
      </c>
      <c r="H2139" s="10">
        <f>H2138+D2139*IF(F2139="",0,IF($E2139="D",-1,1))</f>
        <v>3968.1547740699993</v>
      </c>
    </row>
    <row r="2140" spans="1:8" x14ac:dyDescent="0.2">
      <c r="A2140" s="8">
        <v>37875</v>
      </c>
      <c r="B2140" t="s">
        <v>11</v>
      </c>
      <c r="C2140" t="s">
        <v>41</v>
      </c>
      <c r="D2140" s="10">
        <v>37.979999999999997</v>
      </c>
      <c r="E2140" s="6" t="s">
        <v>7</v>
      </c>
      <c r="F2140" s="8">
        <v>37874</v>
      </c>
      <c r="G2140" s="10">
        <f>G2139+D2140*IF($E2140="D",-1,1)</f>
        <v>3930.1747740699993</v>
      </c>
      <c r="H2140" s="10">
        <f>H2139+D2140*IF(F2140="",0,IF($E2140="D",-1,1))</f>
        <v>3930.1747740699993</v>
      </c>
    </row>
    <row r="2141" spans="1:8" x14ac:dyDescent="0.2">
      <c r="A2141" s="8">
        <v>37875</v>
      </c>
      <c r="B2141" t="s">
        <v>9</v>
      </c>
      <c r="C2141" t="s">
        <v>41</v>
      </c>
      <c r="D2141" s="10">
        <v>7.44</v>
      </c>
      <c r="E2141" s="6" t="s">
        <v>7</v>
      </c>
      <c r="F2141" s="8">
        <v>37874</v>
      </c>
      <c r="G2141" s="10">
        <f>G2140+D2141*IF($E2141="D",-1,1)</f>
        <v>3922.7347740699993</v>
      </c>
      <c r="H2141" s="10">
        <f>H2140+D2141*IF(F2141="",0,IF($E2141="D",-1,1))</f>
        <v>3922.7347740699993</v>
      </c>
    </row>
    <row r="2142" spans="1:8" x14ac:dyDescent="0.2">
      <c r="A2142" s="8">
        <v>37875</v>
      </c>
      <c r="B2142" s="7" t="s">
        <v>32</v>
      </c>
      <c r="C2142" t="s">
        <v>41</v>
      </c>
      <c r="D2142" s="10">
        <v>2350</v>
      </c>
      <c r="E2142" s="6" t="s">
        <v>7</v>
      </c>
      <c r="F2142" s="8">
        <v>37874</v>
      </c>
      <c r="G2142" s="10">
        <f>G2141+D2142*IF($E2142="D",-1,1)</f>
        <v>1572.7347740699993</v>
      </c>
      <c r="H2142" s="10">
        <f>H2141+D2142*IF(F2142="",0,IF($E2142="D",-1,1))</f>
        <v>1572.7347740699993</v>
      </c>
    </row>
    <row r="2143" spans="1:8" x14ac:dyDescent="0.2">
      <c r="A2143" s="8">
        <v>37860</v>
      </c>
      <c r="B2143" t="s">
        <v>11</v>
      </c>
      <c r="C2143" s="16" t="s">
        <v>41</v>
      </c>
      <c r="D2143" s="10">
        <v>104.65</v>
      </c>
      <c r="E2143" s="6" t="s">
        <v>7</v>
      </c>
      <c r="F2143" s="8">
        <v>37879</v>
      </c>
      <c r="G2143" s="10">
        <f>G2142+D2143*IF($E2143="D",-1,1)</f>
        <v>1468.0847740699992</v>
      </c>
      <c r="H2143" s="10">
        <f>H2142+D2143*IF(F2143="",0,IF($E2143="D",-1,1))</f>
        <v>1468.0847740699992</v>
      </c>
    </row>
    <row r="2144" spans="1:8" x14ac:dyDescent="0.2">
      <c r="A2144" s="8">
        <v>37860</v>
      </c>
      <c r="B2144" t="s">
        <v>9</v>
      </c>
      <c r="C2144" s="16" t="s">
        <v>41</v>
      </c>
      <c r="D2144" s="10">
        <v>20.51</v>
      </c>
      <c r="E2144" s="6" t="s">
        <v>7</v>
      </c>
      <c r="F2144" s="8">
        <v>37879</v>
      </c>
      <c r="G2144" s="10">
        <f>G2143+D2144*IF($E2144="D",-1,1)</f>
        <v>1447.5747740699992</v>
      </c>
      <c r="H2144" s="10">
        <f>H2143+D2144*IF(F2144="",0,IF($E2144="D",-1,1))</f>
        <v>1447.5747740699992</v>
      </c>
    </row>
    <row r="2145" spans="1:8" x14ac:dyDescent="0.2">
      <c r="A2145" s="8">
        <v>37884</v>
      </c>
      <c r="B2145" t="s">
        <v>14</v>
      </c>
      <c r="C2145" t="s">
        <v>41</v>
      </c>
      <c r="D2145" s="10">
        <v>348</v>
      </c>
      <c r="E2145" s="6" t="s">
        <v>7</v>
      </c>
      <c r="F2145" s="8">
        <v>37885</v>
      </c>
      <c r="G2145" s="10">
        <f>G2144+D2145*IF($E2145="D",-1,1)</f>
        <v>1099.5747740699992</v>
      </c>
      <c r="H2145" s="10">
        <f>H2144+D2145*IF(F2145="",0,IF($E2145="D",-1,1))</f>
        <v>1099.5747740699992</v>
      </c>
    </row>
    <row r="2146" spans="1:8" x14ac:dyDescent="0.2">
      <c r="A2146" s="8">
        <v>37865</v>
      </c>
      <c r="B2146" t="s">
        <v>11</v>
      </c>
      <c r="C2146" s="16" t="s">
        <v>41</v>
      </c>
      <c r="D2146" s="10">
        <v>140</v>
      </c>
      <c r="E2146" s="6" t="s">
        <v>7</v>
      </c>
      <c r="F2146" s="8">
        <v>37894</v>
      </c>
      <c r="G2146" s="10">
        <f>G2145+D2146*IF($E2146="D",-1,1)</f>
        <v>959.57477406999919</v>
      </c>
      <c r="H2146" s="10">
        <f>H2145+D2146*IF(F2146="",0,IF($E2146="D",-1,1))</f>
        <v>959.57477406999919</v>
      </c>
    </row>
    <row r="2147" spans="1:8" x14ac:dyDescent="0.2">
      <c r="A2147" s="8">
        <v>37865</v>
      </c>
      <c r="B2147" t="s">
        <v>9</v>
      </c>
      <c r="C2147" s="16" t="s">
        <v>41</v>
      </c>
      <c r="D2147" s="10">
        <v>27.44</v>
      </c>
      <c r="E2147" s="6" t="s">
        <v>7</v>
      </c>
      <c r="F2147" s="8">
        <v>37894</v>
      </c>
      <c r="G2147" s="10">
        <f>G2146+D2147*IF($E2147="D",-1,1)</f>
        <v>932.13477406999914</v>
      </c>
      <c r="H2147" s="10">
        <f>H2146+D2147*IF(F2147="",0,IF($E2147="D",-1,1))</f>
        <v>932.13477406999914</v>
      </c>
    </row>
    <row r="2148" spans="1:8" x14ac:dyDescent="0.2">
      <c r="A2148" s="8">
        <v>37869</v>
      </c>
      <c r="B2148" t="s">
        <v>11</v>
      </c>
      <c r="C2148" t="s">
        <v>41</v>
      </c>
      <c r="D2148" s="10">
        <v>108.32</v>
      </c>
      <c r="E2148" s="6" t="s">
        <v>7</v>
      </c>
      <c r="F2148" s="8">
        <v>37894</v>
      </c>
      <c r="G2148" s="10">
        <f>G2147+D2148*IF($E2148="D",-1,1)</f>
        <v>823.8147740699992</v>
      </c>
      <c r="H2148" s="10">
        <f>H2147+D2148*IF(F2148="",0,IF($E2148="D",-1,1))</f>
        <v>823.8147740699992</v>
      </c>
    </row>
    <row r="2149" spans="1:8" x14ac:dyDescent="0.2">
      <c r="A2149" s="8">
        <v>37869</v>
      </c>
      <c r="B2149" t="s">
        <v>9</v>
      </c>
      <c r="C2149" t="s">
        <v>41</v>
      </c>
      <c r="D2149" s="10">
        <v>6.9</v>
      </c>
      <c r="E2149" s="6" t="s">
        <v>7</v>
      </c>
      <c r="F2149" s="8">
        <v>37894</v>
      </c>
      <c r="G2149" s="10">
        <f>G2148+D2149*IF($E2149="D",-1,1)</f>
        <v>816.91477406999923</v>
      </c>
      <c r="H2149" s="10">
        <f>H2148+D2149*IF(F2149="",0,IF($E2149="D",-1,1))</f>
        <v>816.91477406999923</v>
      </c>
    </row>
    <row r="2150" spans="1:8" x14ac:dyDescent="0.2">
      <c r="A2150" s="8">
        <v>37879</v>
      </c>
      <c r="B2150" t="s">
        <v>11</v>
      </c>
      <c r="C2150" s="16" t="s">
        <v>41</v>
      </c>
      <c r="D2150" s="10">
        <v>20.86</v>
      </c>
      <c r="E2150" s="6" t="s">
        <v>7</v>
      </c>
      <c r="F2150" s="8">
        <v>37894</v>
      </c>
      <c r="G2150" s="10">
        <f>G2149+D2150*IF($E2150="D",-1,1)</f>
        <v>796.05477406999921</v>
      </c>
      <c r="H2150" s="10">
        <f>H2149+D2150*IF(F2150="",0,IF($E2150="D",-1,1))</f>
        <v>796.05477406999921</v>
      </c>
    </row>
    <row r="2151" spans="1:8" x14ac:dyDescent="0.2">
      <c r="A2151" s="8">
        <v>37879</v>
      </c>
      <c r="B2151" t="s">
        <v>9</v>
      </c>
      <c r="C2151" s="16" t="s">
        <v>41</v>
      </c>
      <c r="D2151" s="10">
        <v>5.59</v>
      </c>
      <c r="E2151" s="6" t="s">
        <v>7</v>
      </c>
      <c r="F2151" s="8">
        <v>37894</v>
      </c>
      <c r="G2151" s="10">
        <f>G2150+D2151*IF($E2151="D",-1,1)</f>
        <v>790.46477406999918</v>
      </c>
      <c r="H2151" s="10">
        <f>H2150+D2151*IF(F2151="",0,IF($E2151="D",-1,1))</f>
        <v>790.46477406999918</v>
      </c>
    </row>
    <row r="2152" spans="1:8" x14ac:dyDescent="0.2">
      <c r="A2152" s="8">
        <v>37879</v>
      </c>
      <c r="B2152" t="s">
        <v>13</v>
      </c>
      <c r="C2152" s="16" t="s">
        <v>41</v>
      </c>
      <c r="D2152" s="10">
        <v>25.7</v>
      </c>
      <c r="E2152" s="6" t="s">
        <v>7</v>
      </c>
      <c r="F2152" s="8">
        <v>37894</v>
      </c>
      <c r="G2152" s="10">
        <f>G2151+D2152*IF($E2152="D",-1,1)</f>
        <v>764.76477406999913</v>
      </c>
      <c r="H2152" s="10">
        <f>H2151+D2152*IF(F2152="",0,IF($E2152="D",-1,1))</f>
        <v>764.76477406999913</v>
      </c>
    </row>
    <row r="2153" spans="1:8" x14ac:dyDescent="0.2">
      <c r="A2153" s="8">
        <v>37880</v>
      </c>
      <c r="B2153" t="s">
        <v>11</v>
      </c>
      <c r="C2153" t="s">
        <v>41</v>
      </c>
      <c r="D2153" s="10">
        <v>41.43</v>
      </c>
      <c r="E2153" s="6" t="s">
        <v>7</v>
      </c>
      <c r="F2153" s="8">
        <v>37894</v>
      </c>
      <c r="G2153" s="10">
        <f>G2152+D2153*IF($E2153="D",-1,1)</f>
        <v>723.33477406999918</v>
      </c>
      <c r="H2153" s="10">
        <f>H2152+D2153*IF(F2153="",0,IF($E2153="D",-1,1))</f>
        <v>723.33477406999918</v>
      </c>
    </row>
    <row r="2154" spans="1:8" x14ac:dyDescent="0.2">
      <c r="A2154" s="8">
        <v>37880</v>
      </c>
      <c r="B2154" t="s">
        <v>9</v>
      </c>
      <c r="C2154" t="s">
        <v>41</v>
      </c>
      <c r="D2154" s="10">
        <v>8.1300000000000008</v>
      </c>
      <c r="E2154" s="6" t="s">
        <v>7</v>
      </c>
      <c r="F2154" s="8">
        <v>37894</v>
      </c>
      <c r="G2154" s="10">
        <f>G2153+D2154*IF($E2154="D",-1,1)</f>
        <v>715.20477406999919</v>
      </c>
      <c r="H2154" s="10">
        <f>H2153+D2154*IF(F2154="",0,IF($E2154="D",-1,1))</f>
        <v>715.20477406999919</v>
      </c>
    </row>
    <row r="2155" spans="1:8" x14ac:dyDescent="0.2">
      <c r="A2155" s="8">
        <v>37894</v>
      </c>
      <c r="B2155" t="s">
        <v>28</v>
      </c>
      <c r="C2155" t="s">
        <v>41</v>
      </c>
      <c r="D2155" s="10">
        <v>22</v>
      </c>
      <c r="E2155" s="6" t="s">
        <v>7</v>
      </c>
      <c r="F2155" s="8">
        <v>37894</v>
      </c>
      <c r="G2155" s="10">
        <f>G2154+D2155*IF($E2155="D",-1,1)</f>
        <v>693.20477406999919</v>
      </c>
      <c r="H2155" s="10">
        <f>H2154+D2155*IF(F2155="",0,IF($E2155="D",-1,1))</f>
        <v>693.20477406999919</v>
      </c>
    </row>
    <row r="2156" spans="1:8" x14ac:dyDescent="0.2">
      <c r="A2156" s="8">
        <v>37894</v>
      </c>
      <c r="B2156" t="s">
        <v>9</v>
      </c>
      <c r="C2156" t="s">
        <v>41</v>
      </c>
      <c r="D2156" s="10">
        <v>2.1800000000000002</v>
      </c>
      <c r="E2156" s="6" t="s">
        <v>7</v>
      </c>
      <c r="F2156" s="8">
        <v>37894</v>
      </c>
      <c r="G2156" s="10">
        <f>G2155+D2156*IF($E2156="D",-1,1)</f>
        <v>691.02477406999924</v>
      </c>
      <c r="H2156" s="10">
        <f>H2155+D2156*IF(F2156="",0,IF($E2156="D",-1,1))</f>
        <v>691.02477406999924</v>
      </c>
    </row>
    <row r="2157" spans="1:8" x14ac:dyDescent="0.2">
      <c r="A2157" s="8">
        <v>37894</v>
      </c>
      <c r="B2157" t="s">
        <v>13</v>
      </c>
      <c r="C2157" t="s">
        <v>41</v>
      </c>
      <c r="D2157" s="10">
        <v>29.95</v>
      </c>
      <c r="E2157" s="6" t="s">
        <v>7</v>
      </c>
      <c r="F2157" s="8">
        <v>37894</v>
      </c>
      <c r="G2157" s="10">
        <f>G2156+D2157*IF($E2157="D",-1,1)</f>
        <v>661.07477406999919</v>
      </c>
      <c r="H2157" s="10">
        <f>H2156+D2157*IF(F2157="",0,IF($E2157="D",-1,1))</f>
        <v>661.07477406999919</v>
      </c>
    </row>
    <row r="2158" spans="1:8" x14ac:dyDescent="0.2">
      <c r="A2158" s="8">
        <v>37894</v>
      </c>
      <c r="B2158" t="s">
        <v>9</v>
      </c>
      <c r="C2158" t="s">
        <v>41</v>
      </c>
      <c r="D2158" s="10">
        <v>5.87</v>
      </c>
      <c r="E2158" s="6" t="s">
        <v>7</v>
      </c>
      <c r="F2158" s="8">
        <v>37894</v>
      </c>
      <c r="G2158" s="10">
        <f>G2157+D2158*IF($E2158="D",-1,1)</f>
        <v>655.20477406999919</v>
      </c>
      <c r="H2158" s="10">
        <f>H2157+D2158*IF(F2158="",0,IF($E2158="D",-1,1))</f>
        <v>655.20477406999919</v>
      </c>
    </row>
    <row r="2159" spans="1:8" x14ac:dyDescent="0.2">
      <c r="A2159" s="8">
        <v>37895</v>
      </c>
      <c r="B2159" t="s">
        <v>28</v>
      </c>
      <c r="C2159" t="s">
        <v>41</v>
      </c>
      <c r="D2159" s="10">
        <v>8.36</v>
      </c>
      <c r="E2159" s="6" t="s">
        <v>7</v>
      </c>
      <c r="F2159" s="8">
        <v>37895</v>
      </c>
      <c r="G2159" s="10">
        <f>G2158+D2159*IF($E2159="D",-1,1)</f>
        <v>646.84477406999918</v>
      </c>
      <c r="H2159" s="10">
        <f>H2158+D2159*IF(F2159="",0,IF($E2159="D",-1,1))</f>
        <v>646.84477406999918</v>
      </c>
    </row>
    <row r="2160" spans="1:8" x14ac:dyDescent="0.2">
      <c r="A2160" s="8">
        <v>37895</v>
      </c>
      <c r="B2160" t="s">
        <v>9</v>
      </c>
      <c r="C2160" t="s">
        <v>41</v>
      </c>
      <c r="D2160" s="10">
        <v>1.64</v>
      </c>
      <c r="E2160" s="6" t="s">
        <v>7</v>
      </c>
      <c r="F2160" s="8">
        <v>37895</v>
      </c>
      <c r="G2160" s="10">
        <f>G2159+D2160*IF($E2160="D",-1,1)</f>
        <v>645.20477406999919</v>
      </c>
      <c r="H2160" s="10">
        <f>H2159+D2160*IF(F2160="",0,IF($E2160="D",-1,1))</f>
        <v>645.20477406999919</v>
      </c>
    </row>
    <row r="2161" spans="1:8" x14ac:dyDescent="0.2">
      <c r="A2161" s="8">
        <v>37896</v>
      </c>
      <c r="B2161" t="s">
        <v>28</v>
      </c>
      <c r="C2161" t="s">
        <v>41</v>
      </c>
      <c r="D2161" s="10">
        <v>64.430000000000007</v>
      </c>
      <c r="E2161" s="6" t="s">
        <v>7</v>
      </c>
      <c r="F2161" s="8">
        <v>37896</v>
      </c>
      <c r="G2161" s="10">
        <f>G2160+D2161*IF($E2161="D",-1,1)</f>
        <v>580.77477406999924</v>
      </c>
      <c r="H2161" s="10">
        <f>H2160+D2161*IF(F2161="",0,IF($E2161="D",-1,1))</f>
        <v>580.77477406999924</v>
      </c>
    </row>
    <row r="2162" spans="1:8" x14ac:dyDescent="0.2">
      <c r="A2162" s="8">
        <v>37896</v>
      </c>
      <c r="B2162" t="s">
        <v>9</v>
      </c>
      <c r="C2162" t="s">
        <v>41</v>
      </c>
      <c r="D2162" s="10">
        <v>10.28</v>
      </c>
      <c r="E2162" s="6" t="s">
        <v>7</v>
      </c>
      <c r="F2162" s="8">
        <v>37896</v>
      </c>
      <c r="G2162" s="10">
        <f>G2161+D2162*IF($E2162="D",-1,1)</f>
        <v>570.49477406999927</v>
      </c>
      <c r="H2162" s="10">
        <f>H2161+D2162*IF(F2162="",0,IF($E2162="D",-1,1))</f>
        <v>570.49477406999927</v>
      </c>
    </row>
    <row r="2163" spans="1:8" x14ac:dyDescent="0.2">
      <c r="A2163" s="8">
        <v>37895</v>
      </c>
      <c r="B2163" s="7" t="s">
        <v>30</v>
      </c>
      <c r="C2163" t="s">
        <v>41</v>
      </c>
      <c r="D2163" s="10">
        <v>230.32</v>
      </c>
      <c r="E2163" s="6" t="s">
        <v>7</v>
      </c>
      <c r="F2163" s="15">
        <v>37899</v>
      </c>
      <c r="G2163" s="10">
        <f>G2162+D2163*IF($E2163="D",-1,1)</f>
        <v>340.17477406999927</v>
      </c>
      <c r="H2163" s="10">
        <f>H2162+D2163*IF(F2163="",0,IF($E2163="D",-1,1))</f>
        <v>340.17477406999927</v>
      </c>
    </row>
    <row r="2164" spans="1:8" x14ac:dyDescent="0.2">
      <c r="A2164" s="8">
        <v>37895</v>
      </c>
      <c r="B2164" s="7" t="s">
        <v>9</v>
      </c>
      <c r="C2164" t="s">
        <v>41</v>
      </c>
      <c r="D2164" s="10">
        <v>53.09</v>
      </c>
      <c r="E2164" s="6" t="s">
        <v>7</v>
      </c>
      <c r="F2164" s="15">
        <v>37899</v>
      </c>
      <c r="G2164" s="10">
        <f>G2163+D2164*IF($E2164="D",-1,1)</f>
        <v>287.0847740699993</v>
      </c>
      <c r="H2164" s="10">
        <f>H2163+D2164*IF(F2164="",0,IF($E2164="D",-1,1))</f>
        <v>287.0847740699993</v>
      </c>
    </row>
    <row r="2165" spans="1:8" x14ac:dyDescent="0.2">
      <c r="A2165" s="8">
        <v>37895</v>
      </c>
      <c r="B2165" s="7" t="s">
        <v>27</v>
      </c>
      <c r="C2165" t="s">
        <v>41</v>
      </c>
      <c r="D2165" s="10">
        <v>40.54</v>
      </c>
      <c r="E2165" s="6" t="s">
        <v>7</v>
      </c>
      <c r="F2165" s="15">
        <v>37899</v>
      </c>
      <c r="G2165" s="10">
        <f>G2164+D2165*IF($E2165="D",-1,1)</f>
        <v>246.54477406999931</v>
      </c>
      <c r="H2165" s="10">
        <f>H2164+D2165*IF(F2165="",0,IF($E2165="D",-1,1))</f>
        <v>246.54477406999931</v>
      </c>
    </row>
    <row r="2166" spans="1:8" x14ac:dyDescent="0.2">
      <c r="A2166" s="8">
        <v>37895</v>
      </c>
      <c r="B2166" s="7" t="s">
        <v>27</v>
      </c>
      <c r="C2166" t="s">
        <v>41</v>
      </c>
      <c r="D2166" s="10">
        <v>7.48</v>
      </c>
      <c r="E2166" s="6" t="s">
        <v>7</v>
      </c>
      <c r="F2166" s="15">
        <v>37899</v>
      </c>
      <c r="G2166" s="10">
        <f>G2165+D2166*IF($E2166="D",-1,1)</f>
        <v>239.06477406999932</v>
      </c>
      <c r="H2166" s="10">
        <f>H2165+D2166*IF(F2166="",0,IF($E2166="D",-1,1))</f>
        <v>239.06477406999932</v>
      </c>
    </row>
    <row r="2167" spans="1:8" x14ac:dyDescent="0.2">
      <c r="A2167" s="8">
        <v>37901</v>
      </c>
      <c r="B2167" t="s">
        <v>14</v>
      </c>
      <c r="C2167" t="s">
        <v>41</v>
      </c>
      <c r="D2167" s="10">
        <v>120</v>
      </c>
      <c r="E2167" s="6" t="s">
        <v>7</v>
      </c>
      <c r="F2167" s="8">
        <v>37900</v>
      </c>
      <c r="G2167" s="10">
        <f>G2166+D2167*IF($E2167="D",-1,1)</f>
        <v>119.06477406999932</v>
      </c>
      <c r="H2167" s="10">
        <f>H2166+D2167*IF(F2167="",0,IF($E2167="D",-1,1))</f>
        <v>119.06477406999932</v>
      </c>
    </row>
    <row r="2168" spans="1:8" x14ac:dyDescent="0.2">
      <c r="A2168" s="8">
        <v>37902</v>
      </c>
      <c r="B2168" t="s">
        <v>28</v>
      </c>
      <c r="C2168" t="s">
        <v>41</v>
      </c>
      <c r="D2168" s="10">
        <v>160</v>
      </c>
      <c r="E2168" s="6" t="s">
        <v>7</v>
      </c>
      <c r="F2168" s="8">
        <v>37902</v>
      </c>
      <c r="G2168" s="10">
        <f>G2167+D2168*IF($E2168="D",-1,1)</f>
        <v>-40.935225930000684</v>
      </c>
      <c r="H2168" s="10">
        <f>H2167+D2168*IF(F2168="",0,IF($E2168="D",-1,1))</f>
        <v>-40.935225930000684</v>
      </c>
    </row>
    <row r="2169" spans="1:8" x14ac:dyDescent="0.2">
      <c r="A2169" s="8">
        <v>37902</v>
      </c>
      <c r="B2169" t="s">
        <v>9</v>
      </c>
      <c r="C2169" t="s">
        <v>41</v>
      </c>
      <c r="D2169" s="10">
        <v>31.36</v>
      </c>
      <c r="E2169" s="6" t="s">
        <v>7</v>
      </c>
      <c r="F2169" s="8">
        <v>37902</v>
      </c>
      <c r="G2169" s="10">
        <f>G2168+D2169*IF($E2169="D",-1,1)</f>
        <v>-72.295225930000683</v>
      </c>
      <c r="H2169" s="10">
        <f>H2168+D2169*IF(F2169="",0,IF($E2169="D",-1,1))</f>
        <v>-72.295225930000683</v>
      </c>
    </row>
    <row r="2170" spans="1:8" x14ac:dyDescent="0.2">
      <c r="A2170" s="8">
        <v>37904</v>
      </c>
      <c r="B2170" t="s">
        <v>14</v>
      </c>
      <c r="C2170" t="s">
        <v>41</v>
      </c>
      <c r="D2170" s="10">
        <v>301.49</v>
      </c>
      <c r="E2170" s="6" t="s">
        <v>7</v>
      </c>
      <c r="F2170" s="8">
        <v>37903</v>
      </c>
      <c r="G2170" s="10">
        <f>G2169+D2170*IF($E2170="D",-1,1)</f>
        <v>-373.78522593000071</v>
      </c>
      <c r="H2170" s="10">
        <f>H2169+D2170*IF(F2170="",0,IF($E2170="D",-1,1))</f>
        <v>-373.78522593000071</v>
      </c>
    </row>
    <row r="2171" spans="1:8" x14ac:dyDescent="0.2">
      <c r="A2171" s="8">
        <v>37904</v>
      </c>
      <c r="B2171" t="s">
        <v>14</v>
      </c>
      <c r="C2171" t="s">
        <v>41</v>
      </c>
      <c r="D2171" s="10">
        <v>209.58</v>
      </c>
      <c r="E2171" s="6" t="s">
        <v>7</v>
      </c>
      <c r="F2171" s="8">
        <v>37903</v>
      </c>
      <c r="G2171" s="10">
        <f>G2170+D2171*IF($E2171="D",-1,1)</f>
        <v>-583.36522593000075</v>
      </c>
      <c r="H2171" s="10">
        <f>H2170+D2171*IF(F2171="",0,IF($E2171="D",-1,1))</f>
        <v>-583.36522593000075</v>
      </c>
    </row>
    <row r="2172" spans="1:8" x14ac:dyDescent="0.2">
      <c r="A2172" s="8">
        <v>37904</v>
      </c>
      <c r="B2172" t="s">
        <v>29</v>
      </c>
      <c r="C2172" s="16" t="s">
        <v>41</v>
      </c>
      <c r="D2172" s="10">
        <v>900</v>
      </c>
      <c r="E2172" s="6" t="s">
        <v>4</v>
      </c>
      <c r="F2172" s="8">
        <v>37904</v>
      </c>
      <c r="G2172" s="10">
        <f>G2171+D2172*IF($E2172="D",-1,1)</f>
        <v>316.63477406999925</v>
      </c>
      <c r="H2172" s="10">
        <f>H2171+D2172*IF(F2172="",0,IF($E2172="D",-1,1))</f>
        <v>316.63477406999925</v>
      </c>
    </row>
    <row r="2173" spans="1:8" x14ac:dyDescent="0.2">
      <c r="A2173" s="8">
        <v>37904</v>
      </c>
      <c r="B2173" t="s">
        <v>34</v>
      </c>
      <c r="C2173" s="16" t="s">
        <v>41</v>
      </c>
      <c r="D2173" s="10">
        <v>176.4</v>
      </c>
      <c r="E2173" s="6" t="s">
        <v>4</v>
      </c>
      <c r="F2173" s="8">
        <v>37904</v>
      </c>
      <c r="G2173" s="10">
        <f>G2172+D2173*IF($E2173="D",-1,1)</f>
        <v>493.03477406999923</v>
      </c>
      <c r="H2173" s="10">
        <f>H2172+D2173*IF(F2173="",0,IF($E2173="D",-1,1))</f>
        <v>493.03477406999923</v>
      </c>
    </row>
    <row r="2174" spans="1:8" x14ac:dyDescent="0.2">
      <c r="A2174" s="8">
        <v>37897</v>
      </c>
      <c r="B2174" t="s">
        <v>11</v>
      </c>
      <c r="C2174" t="s">
        <v>41</v>
      </c>
      <c r="D2174" s="10">
        <v>38.33</v>
      </c>
      <c r="E2174" s="6" t="s">
        <v>7</v>
      </c>
      <c r="F2174" s="8">
        <v>37906</v>
      </c>
      <c r="G2174" s="10">
        <f>G2173+D2174*IF($E2174="D",-1,1)</f>
        <v>454.70477406999925</v>
      </c>
      <c r="H2174" s="10">
        <f>H2173+D2174*IF(F2174="",0,IF($E2174="D",-1,1))</f>
        <v>454.70477406999925</v>
      </c>
    </row>
    <row r="2175" spans="1:8" x14ac:dyDescent="0.2">
      <c r="A2175" s="8">
        <v>37897</v>
      </c>
      <c r="B2175" t="s">
        <v>9</v>
      </c>
      <c r="C2175" t="s">
        <v>41</v>
      </c>
      <c r="D2175" s="10">
        <v>7.51</v>
      </c>
      <c r="E2175" s="6" t="s">
        <v>7</v>
      </c>
      <c r="F2175" s="8">
        <v>37906</v>
      </c>
      <c r="G2175" s="10">
        <f>G2174+D2175*IF($E2175="D",-1,1)</f>
        <v>447.19477406999926</v>
      </c>
      <c r="H2175" s="10">
        <f>H2174+D2175*IF(F2175="",0,IF($E2175="D",-1,1))</f>
        <v>447.19477406999926</v>
      </c>
    </row>
    <row r="2176" spans="1:8" x14ac:dyDescent="0.2">
      <c r="A2176" s="8">
        <v>37907</v>
      </c>
      <c r="B2176" t="s">
        <v>11</v>
      </c>
      <c r="C2176" t="s">
        <v>41</v>
      </c>
      <c r="D2176" s="10">
        <v>14.75</v>
      </c>
      <c r="E2176" s="6" t="s">
        <v>7</v>
      </c>
      <c r="F2176" s="8">
        <v>37907</v>
      </c>
      <c r="G2176" s="10">
        <f>G2175+D2176*IF($E2176="D",-1,1)</f>
        <v>432.44477406999926</v>
      </c>
      <c r="H2176" s="10">
        <f>H2175+D2176*IF(F2176="",0,IF($E2176="D",-1,1))</f>
        <v>432.44477406999926</v>
      </c>
    </row>
    <row r="2177" spans="1:8" x14ac:dyDescent="0.2">
      <c r="A2177" s="8">
        <v>37911</v>
      </c>
      <c r="B2177" t="s">
        <v>32</v>
      </c>
      <c r="C2177" t="s">
        <v>41</v>
      </c>
      <c r="D2177" s="10">
        <v>500</v>
      </c>
      <c r="E2177" s="6" t="s">
        <v>7</v>
      </c>
      <c r="F2177" s="8">
        <v>37908</v>
      </c>
      <c r="G2177" s="10">
        <f>G2176+D2177*IF($E2177="D",-1,1)</f>
        <v>-67.555225930000745</v>
      </c>
      <c r="H2177" s="10">
        <f>H2176+D2177*IF(F2177="",0,IF($E2177="D",-1,1))</f>
        <v>-67.555225930000745</v>
      </c>
    </row>
    <row r="2178" spans="1:8" x14ac:dyDescent="0.2">
      <c r="A2178" s="8">
        <v>37910</v>
      </c>
      <c r="B2178" t="s">
        <v>37</v>
      </c>
      <c r="C2178" s="16" t="s">
        <v>41</v>
      </c>
      <c r="D2178" s="10">
        <v>1501</v>
      </c>
      <c r="E2178" s="6" t="s">
        <v>7</v>
      </c>
      <c r="F2178" s="8">
        <v>37913</v>
      </c>
      <c r="G2178" s="10">
        <f>G2177+D2178*IF($E2178="D",-1,1)</f>
        <v>-1568.5552259300007</v>
      </c>
      <c r="H2178" s="10">
        <f>H2177+D2178*IF(F2178="",0,IF($E2178="D",-1,1))</f>
        <v>-1568.5552259300007</v>
      </c>
    </row>
    <row r="2179" spans="1:8" x14ac:dyDescent="0.2">
      <c r="A2179" s="8">
        <v>37914</v>
      </c>
      <c r="B2179" t="s">
        <v>14</v>
      </c>
      <c r="C2179" t="s">
        <v>41</v>
      </c>
      <c r="D2179" s="10">
        <v>348</v>
      </c>
      <c r="E2179" s="6" t="s">
        <v>7</v>
      </c>
      <c r="F2179" s="8">
        <v>37913</v>
      </c>
      <c r="G2179" s="10">
        <f>G2178+D2179*IF($E2179="D",-1,1)</f>
        <v>-1916.5552259300007</v>
      </c>
      <c r="H2179" s="10">
        <f>H2178+D2179*IF(F2179="",0,IF($E2179="D",-1,1))</f>
        <v>-1916.5552259300007</v>
      </c>
    </row>
    <row r="2180" spans="1:8" x14ac:dyDescent="0.2">
      <c r="A2180" s="8">
        <v>37910</v>
      </c>
      <c r="B2180" t="s">
        <v>11</v>
      </c>
      <c r="C2180" t="s">
        <v>41</v>
      </c>
      <c r="D2180" s="10">
        <v>26.2</v>
      </c>
      <c r="E2180" s="6" t="s">
        <v>7</v>
      </c>
      <c r="F2180" s="8">
        <v>37915</v>
      </c>
      <c r="G2180" s="10">
        <f>G2179+D2180*IF($E2180="D",-1,1)</f>
        <v>-1942.7552259300007</v>
      </c>
      <c r="H2180" s="10">
        <f>H2179+D2180*IF(F2180="",0,IF($E2180="D",-1,1))</f>
        <v>-1942.7552259300007</v>
      </c>
    </row>
    <row r="2181" spans="1:8" x14ac:dyDescent="0.2">
      <c r="A2181" s="8">
        <v>37910</v>
      </c>
      <c r="B2181" t="s">
        <v>9</v>
      </c>
      <c r="C2181" t="s">
        <v>41</v>
      </c>
      <c r="D2181" s="10">
        <v>5.14</v>
      </c>
      <c r="E2181" s="6" t="s">
        <v>7</v>
      </c>
      <c r="F2181" s="8">
        <v>37915</v>
      </c>
      <c r="G2181" s="10">
        <f>G2180+D2181*IF($E2181="D",-1,1)</f>
        <v>-1947.8952259300008</v>
      </c>
      <c r="H2181" s="10">
        <f>H2180+D2181*IF(F2181="",0,IF($E2181="D",-1,1))</f>
        <v>-1947.8952259300008</v>
      </c>
    </row>
    <row r="2182" spans="1:8" x14ac:dyDescent="0.2">
      <c r="A2182" s="8">
        <v>37917</v>
      </c>
      <c r="B2182" t="s">
        <v>32</v>
      </c>
      <c r="C2182" s="7" t="s">
        <v>41</v>
      </c>
      <c r="D2182" s="10">
        <v>20</v>
      </c>
      <c r="E2182" s="6" t="s">
        <v>7</v>
      </c>
      <c r="F2182" s="8">
        <v>37921</v>
      </c>
      <c r="G2182" s="10">
        <f>G2181+D2182*IF($E2182="D",-1,1)</f>
        <v>-1967.8952259300008</v>
      </c>
      <c r="H2182" s="10">
        <f>H2181+D2182*IF(F2182="",0,IF($E2182="D",-1,1))</f>
        <v>-1967.8952259300008</v>
      </c>
    </row>
    <row r="2183" spans="1:8" x14ac:dyDescent="0.2">
      <c r="A2183" s="8">
        <v>37923</v>
      </c>
      <c r="B2183" t="s">
        <v>32</v>
      </c>
      <c r="C2183" s="7" t="s">
        <v>41</v>
      </c>
      <c r="D2183" s="10">
        <v>100</v>
      </c>
      <c r="E2183" s="6" t="s">
        <v>7</v>
      </c>
      <c r="F2183" s="8">
        <v>37922</v>
      </c>
      <c r="G2183" s="10">
        <f>G2182+D2183*IF($E2183="D",-1,1)</f>
        <v>-2067.8952259300008</v>
      </c>
      <c r="H2183" s="10">
        <f>H2182+D2183*IF(F2183="",0,IF($E2183="D",-1,1))</f>
        <v>-2067.8952259300008</v>
      </c>
    </row>
    <row r="2184" spans="1:8" x14ac:dyDescent="0.2">
      <c r="A2184" s="8">
        <v>37909</v>
      </c>
      <c r="B2184" t="s">
        <v>32</v>
      </c>
      <c r="C2184" t="s">
        <v>41</v>
      </c>
      <c r="D2184" s="10">
        <v>300.41000000000003</v>
      </c>
      <c r="E2184" s="6" t="s">
        <v>7</v>
      </c>
      <c r="F2184" s="8">
        <v>37925</v>
      </c>
      <c r="G2184" s="10">
        <f>G2183+D2184*IF($E2184="D",-1,1)</f>
        <v>-2368.3052259300007</v>
      </c>
      <c r="H2184" s="10">
        <f>H2183+D2184*IF(F2184="",0,IF($E2184="D",-1,1))</f>
        <v>-2368.3052259300007</v>
      </c>
    </row>
    <row r="2185" spans="1:8" x14ac:dyDescent="0.2">
      <c r="A2185" s="8">
        <v>37909</v>
      </c>
      <c r="B2185" t="s">
        <v>11</v>
      </c>
      <c r="C2185" t="s">
        <v>41</v>
      </c>
      <c r="D2185" s="10">
        <v>20.86</v>
      </c>
      <c r="E2185" s="6" t="s">
        <v>7</v>
      </c>
      <c r="F2185" s="8">
        <v>37925</v>
      </c>
      <c r="G2185" s="10">
        <f>G2184+D2185*IF($E2185="D",-1,1)</f>
        <v>-2389.1652259300008</v>
      </c>
      <c r="H2185" s="10">
        <f>H2184+D2185*IF(F2185="",0,IF($E2185="D",-1,1))</f>
        <v>-2389.1652259300008</v>
      </c>
    </row>
    <row r="2186" spans="1:8" x14ac:dyDescent="0.2">
      <c r="A2186" s="8">
        <v>37909</v>
      </c>
      <c r="B2186" t="s">
        <v>13</v>
      </c>
      <c r="C2186" t="s">
        <v>41</v>
      </c>
      <c r="D2186" s="10">
        <v>454.02</v>
      </c>
      <c r="E2186" s="6" t="s">
        <v>7</v>
      </c>
      <c r="F2186" s="8">
        <v>37925</v>
      </c>
      <c r="G2186" s="10">
        <f>G2185+D2186*IF($E2186="D",-1,1)</f>
        <v>-2843.1852259300008</v>
      </c>
      <c r="H2186" s="10">
        <f>H2185+D2186*IF(F2186="",0,IF($E2186="D",-1,1))</f>
        <v>-2843.1852259300008</v>
      </c>
    </row>
    <row r="2187" spans="1:8" x14ac:dyDescent="0.2">
      <c r="A2187" s="8">
        <v>37909</v>
      </c>
      <c r="B2187" t="s">
        <v>9</v>
      </c>
      <c r="C2187" t="s">
        <v>41</v>
      </c>
      <c r="D2187" s="10">
        <v>66.540000000000006</v>
      </c>
      <c r="E2187" s="6" t="s">
        <v>7</v>
      </c>
      <c r="F2187" s="8">
        <v>37925</v>
      </c>
      <c r="G2187" s="10">
        <f>G2186+D2187*IF($E2187="D",-1,1)</f>
        <v>-2909.7252259300008</v>
      </c>
      <c r="H2187" s="10">
        <f>H2186+D2187*IF(F2187="",0,IF($E2187="D",-1,1))</f>
        <v>-2909.7252259300008</v>
      </c>
    </row>
    <row r="2188" spans="1:8" x14ac:dyDescent="0.2">
      <c r="A2188" s="8">
        <v>37910</v>
      </c>
      <c r="B2188" t="s">
        <v>11</v>
      </c>
      <c r="C2188" t="s">
        <v>41</v>
      </c>
      <c r="D2188" s="10">
        <v>40.68</v>
      </c>
      <c r="E2188" s="6" t="s">
        <v>7</v>
      </c>
      <c r="F2188" s="8">
        <v>37925</v>
      </c>
      <c r="G2188" s="10">
        <f>G2187+D2188*IF($E2188="D",-1,1)</f>
        <v>-2950.4052259300006</v>
      </c>
      <c r="H2188" s="10">
        <f>H2187+D2188*IF(F2188="",0,IF($E2188="D",-1,1))</f>
        <v>-2950.4052259300006</v>
      </c>
    </row>
    <row r="2189" spans="1:8" x14ac:dyDescent="0.2">
      <c r="A2189" s="8">
        <v>37910</v>
      </c>
      <c r="B2189" t="s">
        <v>9</v>
      </c>
      <c r="C2189" t="s">
        <v>41</v>
      </c>
      <c r="D2189" s="10">
        <v>7.97</v>
      </c>
      <c r="E2189" s="6" t="s">
        <v>7</v>
      </c>
      <c r="F2189" s="8">
        <v>37925</v>
      </c>
      <c r="G2189" s="10">
        <f>G2188+D2189*IF($E2189="D",-1,1)</f>
        <v>-2958.3752259300004</v>
      </c>
      <c r="H2189" s="10">
        <f>H2188+D2189*IF(F2189="",0,IF($E2189="D",-1,1))</f>
        <v>-2958.3752259300004</v>
      </c>
    </row>
    <row r="2190" spans="1:8" x14ac:dyDescent="0.2">
      <c r="A2190" s="8">
        <v>37927</v>
      </c>
      <c r="B2190" t="s">
        <v>32</v>
      </c>
      <c r="C2190" t="s">
        <v>41</v>
      </c>
      <c r="D2190" s="10">
        <v>400</v>
      </c>
      <c r="E2190" s="6" t="s">
        <v>7</v>
      </c>
      <c r="F2190" s="8">
        <v>37927</v>
      </c>
      <c r="G2190" s="10">
        <f>G2189+D2190*IF($E2190="D",-1,1)</f>
        <v>-3358.3752259300004</v>
      </c>
      <c r="H2190" s="10">
        <f>H2189+D2190*IF(F2190="",0,IF($E2190="D",-1,1))</f>
        <v>-3358.3752259300004</v>
      </c>
    </row>
    <row r="2191" spans="1:8" x14ac:dyDescent="0.2">
      <c r="A2191" s="8">
        <v>37925</v>
      </c>
      <c r="B2191" t="s">
        <v>35</v>
      </c>
      <c r="C2191" t="s">
        <v>41</v>
      </c>
      <c r="D2191" s="10">
        <v>327.64</v>
      </c>
      <c r="E2191" s="6" t="s">
        <v>7</v>
      </c>
      <c r="F2191" s="8">
        <v>37928</v>
      </c>
      <c r="G2191" s="10">
        <f>G2190+D2191*IF($E2191="D",-1,1)</f>
        <v>-3686.0152259300003</v>
      </c>
      <c r="H2191" s="10">
        <f>H2190+D2191*IF(F2191="",0,IF($E2191="D",-1,1))</f>
        <v>-3686.0152259300003</v>
      </c>
    </row>
    <row r="2192" spans="1:8" x14ac:dyDescent="0.2">
      <c r="A2192" s="8">
        <v>37928</v>
      </c>
      <c r="B2192" t="s">
        <v>32</v>
      </c>
      <c r="C2192" t="s">
        <v>41</v>
      </c>
      <c r="D2192" s="10">
        <v>400</v>
      </c>
      <c r="E2192" s="6" t="s">
        <v>7</v>
      </c>
      <c r="F2192" s="8">
        <v>37928</v>
      </c>
      <c r="G2192" s="10">
        <f>G2191+D2192*IF($E2192="D",-1,1)</f>
        <v>-4086.0152259300003</v>
      </c>
      <c r="H2192" s="10">
        <f>H2191+D2192*IF(F2192="",0,IF($E2192="D",-1,1))</f>
        <v>-4086.0152259300003</v>
      </c>
    </row>
    <row r="2193" spans="1:8" x14ac:dyDescent="0.2">
      <c r="A2193" s="8">
        <v>37928</v>
      </c>
      <c r="B2193" t="s">
        <v>28</v>
      </c>
      <c r="C2193" t="s">
        <v>41</v>
      </c>
      <c r="D2193" s="10">
        <v>8.36</v>
      </c>
      <c r="E2193" s="6" t="s">
        <v>7</v>
      </c>
      <c r="F2193" s="8">
        <v>37928</v>
      </c>
      <c r="G2193" s="10">
        <f>G2192+D2193*IF($E2193="D",-1,1)</f>
        <v>-4094.3752259300004</v>
      </c>
      <c r="H2193" s="10">
        <f>H2192+D2193*IF(F2193="",0,IF($E2193="D",-1,1))</f>
        <v>-4094.3752259300004</v>
      </c>
    </row>
    <row r="2194" spans="1:8" x14ac:dyDescent="0.2">
      <c r="A2194" s="8">
        <v>37928</v>
      </c>
      <c r="B2194" t="s">
        <v>9</v>
      </c>
      <c r="C2194" t="s">
        <v>41</v>
      </c>
      <c r="D2194" s="10">
        <v>1.64</v>
      </c>
      <c r="E2194" s="6" t="s">
        <v>7</v>
      </c>
      <c r="F2194" s="8">
        <v>37928</v>
      </c>
      <c r="G2194" s="10">
        <f>G2193+D2194*IF($E2194="D",-1,1)</f>
        <v>-4096.0152259300003</v>
      </c>
      <c r="H2194" s="10">
        <f>H2193+D2194*IF(F2194="",0,IF($E2194="D",-1,1))</f>
        <v>-4096.0152259300003</v>
      </c>
    </row>
    <row r="2195" spans="1:8" x14ac:dyDescent="0.2">
      <c r="A2195" s="8">
        <v>37928</v>
      </c>
      <c r="B2195" s="7" t="s">
        <v>30</v>
      </c>
      <c r="C2195" t="s">
        <v>41</v>
      </c>
      <c r="D2195" s="10">
        <v>230.32</v>
      </c>
      <c r="E2195" s="6" t="s">
        <v>7</v>
      </c>
      <c r="F2195" s="15">
        <v>37929</v>
      </c>
      <c r="G2195" s="10">
        <f>G2194+D2195*IF($E2195="D",-1,1)</f>
        <v>-4326.33522593</v>
      </c>
      <c r="H2195" s="10">
        <f>H2194+D2195*IF(F2195="",0,IF($E2195="D",-1,1))</f>
        <v>-4326.33522593</v>
      </c>
    </row>
    <row r="2196" spans="1:8" x14ac:dyDescent="0.2">
      <c r="A2196" s="8">
        <v>37928</v>
      </c>
      <c r="B2196" s="7" t="s">
        <v>9</v>
      </c>
      <c r="C2196" t="s">
        <v>41</v>
      </c>
      <c r="D2196" s="10">
        <v>53.09</v>
      </c>
      <c r="E2196" s="6" t="s">
        <v>7</v>
      </c>
      <c r="F2196" s="15">
        <v>37929</v>
      </c>
      <c r="G2196" s="10">
        <f>G2195+D2196*IF($E2196="D",-1,1)</f>
        <v>-4379.4252259300001</v>
      </c>
      <c r="H2196" s="10">
        <f>H2195+D2196*IF(F2196="",0,IF($E2196="D",-1,1))</f>
        <v>-4379.4252259300001</v>
      </c>
    </row>
    <row r="2197" spans="1:8" x14ac:dyDescent="0.2">
      <c r="A2197" s="8">
        <v>37928</v>
      </c>
      <c r="B2197" s="7" t="s">
        <v>27</v>
      </c>
      <c r="C2197" t="s">
        <v>41</v>
      </c>
      <c r="D2197" s="10">
        <v>40.54</v>
      </c>
      <c r="E2197" s="6" t="s">
        <v>7</v>
      </c>
      <c r="F2197" s="15">
        <v>37929</v>
      </c>
      <c r="G2197" s="10">
        <f>G2196+D2197*IF($E2197="D",-1,1)</f>
        <v>-4419.9652259300001</v>
      </c>
      <c r="H2197" s="10">
        <f>H2196+D2197*IF(F2197="",0,IF($E2197="D",-1,1))</f>
        <v>-4419.9652259300001</v>
      </c>
    </row>
    <row r="2198" spans="1:8" x14ac:dyDescent="0.2">
      <c r="A2198" s="8">
        <v>37928</v>
      </c>
      <c r="B2198" s="7" t="s">
        <v>27</v>
      </c>
      <c r="C2198" t="s">
        <v>41</v>
      </c>
      <c r="D2198" s="10">
        <v>7.48</v>
      </c>
      <c r="E2198" s="6" t="s">
        <v>7</v>
      </c>
      <c r="F2198" s="15">
        <v>37929</v>
      </c>
      <c r="G2198" s="10">
        <f>G2197+D2198*IF($E2198="D",-1,1)</f>
        <v>-4427.4452259299997</v>
      </c>
      <c r="H2198" s="10">
        <f>H2197+D2198*IF(F2198="",0,IF($E2198="D",-1,1))</f>
        <v>-4427.4452259299997</v>
      </c>
    </row>
    <row r="2199" spans="1:8" x14ac:dyDescent="0.2">
      <c r="A2199" s="8">
        <v>37932</v>
      </c>
      <c r="B2199" t="s">
        <v>14</v>
      </c>
      <c r="C2199" t="s">
        <v>41</v>
      </c>
      <c r="D2199" s="10">
        <v>120</v>
      </c>
      <c r="E2199" s="6" t="s">
        <v>7</v>
      </c>
      <c r="F2199" s="8">
        <v>37929</v>
      </c>
      <c r="G2199" s="10">
        <f>G2198+D2199*IF($E2199="D",-1,1)</f>
        <v>-4547.4452259299997</v>
      </c>
      <c r="H2199" s="10">
        <f>H2198+D2199*IF(F2199="",0,IF($E2199="D",-1,1))</f>
        <v>-4547.4452259299997</v>
      </c>
    </row>
    <row r="2200" spans="1:8" x14ac:dyDescent="0.2">
      <c r="A2200" s="8">
        <v>37925</v>
      </c>
      <c r="B2200" t="s">
        <v>14</v>
      </c>
      <c r="C2200" t="s">
        <v>41</v>
      </c>
      <c r="D2200" s="10">
        <v>1184</v>
      </c>
      <c r="E2200" s="6" t="s">
        <v>7</v>
      </c>
      <c r="F2200" s="8">
        <v>37930</v>
      </c>
      <c r="G2200" s="10">
        <f>G2199+D2200*IF($E2200="D",-1,1)</f>
        <v>-5731.4452259299997</v>
      </c>
      <c r="H2200" s="10">
        <f>H2199+D2200*IF(F2200="",0,IF($E2200="D",-1,1))</f>
        <v>-5731.4452259299997</v>
      </c>
    </row>
    <row r="2201" spans="1:8" x14ac:dyDescent="0.2">
      <c r="A2201" s="8">
        <v>37925</v>
      </c>
      <c r="B2201" t="s">
        <v>14</v>
      </c>
      <c r="C2201" s="7" t="s">
        <v>41</v>
      </c>
      <c r="E2201" s="6" t="s">
        <v>7</v>
      </c>
      <c r="F2201" s="8">
        <v>37930</v>
      </c>
      <c r="G2201" s="10">
        <f>G2200+D2201*IF($E2201="D",-1,1)</f>
        <v>-5731.4452259299997</v>
      </c>
      <c r="H2201" s="10">
        <f>H2200+D2201*IF(F2201="",0,IF($E2201="D",-1,1))</f>
        <v>-5731.4452259299997</v>
      </c>
    </row>
    <row r="2202" spans="1:8" x14ac:dyDescent="0.2">
      <c r="A2202" s="8">
        <v>37930</v>
      </c>
      <c r="B2202" t="s">
        <v>29</v>
      </c>
      <c r="C2202" t="s">
        <v>41</v>
      </c>
      <c r="D2202" s="10">
        <v>104.57</v>
      </c>
      <c r="E2202" s="6" t="s">
        <v>4</v>
      </c>
      <c r="F2202" s="8">
        <v>37931</v>
      </c>
      <c r="G2202" s="10">
        <f>G2201+D2202*IF($E2202="D",-1,1)</f>
        <v>-5626.8752259299999</v>
      </c>
      <c r="H2202" s="10">
        <f>H2201+D2202*IF(F2202="",0,IF($E2202="D",-1,1))</f>
        <v>-5626.8752259299999</v>
      </c>
    </row>
    <row r="2203" spans="1:8" x14ac:dyDescent="0.2">
      <c r="A2203" s="8">
        <v>37930</v>
      </c>
      <c r="B2203" t="s">
        <v>34</v>
      </c>
      <c r="C2203" t="s">
        <v>41</v>
      </c>
      <c r="D2203" s="10">
        <v>20.5</v>
      </c>
      <c r="E2203" s="6" t="s">
        <v>4</v>
      </c>
      <c r="F2203" s="8">
        <v>37931</v>
      </c>
      <c r="G2203" s="10">
        <f>G2202+D2203*IF($E2203="D",-1,1)</f>
        <v>-5606.3752259299999</v>
      </c>
      <c r="H2203" s="10">
        <f>H2202+D2203*IF(F2203="",0,IF($E2203="D",-1,1))</f>
        <v>-5606.3752259299999</v>
      </c>
    </row>
    <row r="2204" spans="1:8" x14ac:dyDescent="0.2">
      <c r="A2204" s="8">
        <v>37925</v>
      </c>
      <c r="B2204" t="s">
        <v>21</v>
      </c>
      <c r="C2204" s="16" t="s">
        <v>41</v>
      </c>
      <c r="D2204" s="10">
        <v>128</v>
      </c>
      <c r="E2204" s="6" t="s">
        <v>7</v>
      </c>
      <c r="F2204" s="8">
        <v>37933</v>
      </c>
      <c r="G2204" s="10">
        <f>G2203+D2204*IF($E2204="D",-1,1)</f>
        <v>-5734.3752259299999</v>
      </c>
      <c r="H2204" s="10">
        <f>H2203+D2204*IF(F2204="",0,IF($E2204="D",-1,1))</f>
        <v>-5734.3752259299999</v>
      </c>
    </row>
    <row r="2205" spans="1:8" x14ac:dyDescent="0.2">
      <c r="A2205" s="8">
        <v>37925</v>
      </c>
      <c r="B2205" t="s">
        <v>9</v>
      </c>
      <c r="C2205" s="16" t="s">
        <v>41</v>
      </c>
      <c r="D2205" s="10">
        <v>25.09</v>
      </c>
      <c r="E2205" s="6" t="s">
        <v>7</v>
      </c>
      <c r="F2205" s="8">
        <v>37933</v>
      </c>
      <c r="G2205" s="10">
        <f>G2204+D2205*IF($E2205="D",-1,1)</f>
        <v>-5759.4652259300001</v>
      </c>
      <c r="H2205" s="10">
        <f>H2204+D2205*IF(F2205="",0,IF($E2205="D",-1,1))</f>
        <v>-5759.4652259300001</v>
      </c>
    </row>
    <row r="2206" spans="1:8" x14ac:dyDescent="0.2">
      <c r="A2206" s="8">
        <v>37928</v>
      </c>
      <c r="B2206" t="s">
        <v>11</v>
      </c>
      <c r="C2206" t="s">
        <v>41</v>
      </c>
      <c r="D2206" s="10">
        <v>37.979999999999997</v>
      </c>
      <c r="E2206" s="6" t="s">
        <v>7</v>
      </c>
      <c r="F2206" s="8">
        <v>37937</v>
      </c>
      <c r="G2206" s="10">
        <f>G2205+D2206*IF($E2206="D",-1,1)</f>
        <v>-5797.4452259299997</v>
      </c>
      <c r="H2206" s="10">
        <f>H2205+D2206*IF(F2206="",0,IF($E2206="D",-1,1))</f>
        <v>-5797.4452259299997</v>
      </c>
    </row>
    <row r="2207" spans="1:8" x14ac:dyDescent="0.2">
      <c r="A2207" s="8">
        <v>37928</v>
      </c>
      <c r="B2207" t="s">
        <v>9</v>
      </c>
      <c r="C2207" t="s">
        <v>41</v>
      </c>
      <c r="D2207" s="10">
        <v>7.44</v>
      </c>
      <c r="E2207" s="6" t="s">
        <v>7</v>
      </c>
      <c r="F2207" s="8">
        <v>37937</v>
      </c>
      <c r="G2207" s="10">
        <f>G2206+D2207*IF($E2207="D",-1,1)</f>
        <v>-5804.8852259299993</v>
      </c>
      <c r="H2207" s="10">
        <f>H2206+D2207*IF(F2207="",0,IF($E2207="D",-1,1))</f>
        <v>-5804.8852259299993</v>
      </c>
    </row>
    <row r="2208" spans="1:8" x14ac:dyDescent="0.2">
      <c r="A2208" s="8">
        <v>37938</v>
      </c>
      <c r="B2208" t="s">
        <v>29</v>
      </c>
      <c r="C2208" t="s">
        <v>41</v>
      </c>
      <c r="D2208" s="10">
        <v>61</v>
      </c>
      <c r="E2208" s="6" t="s">
        <v>4</v>
      </c>
      <c r="F2208" s="8">
        <v>37939</v>
      </c>
      <c r="G2208" s="10">
        <f>G2207+D2208*IF($E2208="D",-1,1)</f>
        <v>-5743.8852259299993</v>
      </c>
      <c r="H2208" s="10">
        <f>H2207+D2208*IF(F2208="",0,IF($E2208="D",-1,1))</f>
        <v>-5743.8852259299993</v>
      </c>
    </row>
    <row r="2209" spans="1:8" x14ac:dyDescent="0.2">
      <c r="A2209" s="8">
        <v>37938</v>
      </c>
      <c r="B2209" t="s">
        <v>34</v>
      </c>
      <c r="C2209" t="s">
        <v>41</v>
      </c>
      <c r="D2209" s="10">
        <v>11.96</v>
      </c>
      <c r="E2209" s="6" t="s">
        <v>4</v>
      </c>
      <c r="F2209" s="8">
        <v>37939</v>
      </c>
      <c r="G2209" s="10">
        <f>G2208+D2209*IF($E2209="D",-1,1)</f>
        <v>-5731.9252259299992</v>
      </c>
      <c r="H2209" s="10">
        <f>H2208+D2209*IF(F2209="",0,IF($E2209="D",-1,1))</f>
        <v>-5731.9252259299992</v>
      </c>
    </row>
    <row r="2210" spans="1:8" x14ac:dyDescent="0.2">
      <c r="A2210" s="8">
        <v>37943</v>
      </c>
      <c r="B2210" t="s">
        <v>29</v>
      </c>
      <c r="C2210" t="s">
        <v>41</v>
      </c>
      <c r="D2210" s="10">
        <v>932.43</v>
      </c>
      <c r="E2210" s="6" t="s">
        <v>4</v>
      </c>
      <c r="F2210" s="8">
        <v>37944</v>
      </c>
      <c r="G2210" s="10">
        <f>G2209+D2210*IF($E2210="D",-1,1)</f>
        <v>-4799.4952259299989</v>
      </c>
      <c r="H2210" s="10">
        <f>H2209+D2210*IF(F2210="",0,IF($E2210="D",-1,1))</f>
        <v>-4799.4952259299989</v>
      </c>
    </row>
    <row r="2211" spans="1:8" x14ac:dyDescent="0.2">
      <c r="A2211" s="8">
        <v>37943</v>
      </c>
      <c r="B2211" t="s">
        <v>34</v>
      </c>
      <c r="C2211" t="s">
        <v>41</v>
      </c>
      <c r="D2211" s="10">
        <v>182.75</v>
      </c>
      <c r="E2211" s="6" t="s">
        <v>4</v>
      </c>
      <c r="F2211" s="8">
        <v>37944</v>
      </c>
      <c r="G2211" s="10">
        <f>G2210+D2211*IF($E2211="D",-1,1)</f>
        <v>-4616.7452259299989</v>
      </c>
      <c r="H2211" s="10">
        <f>H2210+D2211*IF(F2211="",0,IF($E2211="D",-1,1))</f>
        <v>-4616.7452259299989</v>
      </c>
    </row>
    <row r="2212" spans="1:8" x14ac:dyDescent="0.2">
      <c r="A2212" s="8">
        <v>37945</v>
      </c>
      <c r="B2212" t="s">
        <v>14</v>
      </c>
      <c r="C2212" s="16" t="s">
        <v>41</v>
      </c>
      <c r="D2212" s="10">
        <v>7</v>
      </c>
      <c r="E2212" s="6" t="s">
        <v>7</v>
      </c>
      <c r="F2212" s="8">
        <v>37944</v>
      </c>
      <c r="G2212" s="10">
        <f>G2211+D2212*IF($E2212="D",-1,1)</f>
        <v>-4623.7452259299989</v>
      </c>
      <c r="H2212" s="10">
        <f>H2211+D2212*IF(F2212="",0,IF($E2212="D",-1,1))</f>
        <v>-4623.7452259299989</v>
      </c>
    </row>
    <row r="2213" spans="1:8" x14ac:dyDescent="0.2">
      <c r="A2213" s="8">
        <v>37949</v>
      </c>
      <c r="B2213" t="s">
        <v>32</v>
      </c>
      <c r="C2213" t="s">
        <v>41</v>
      </c>
      <c r="D2213" s="10">
        <v>320</v>
      </c>
      <c r="E2213" s="6" t="s">
        <v>7</v>
      </c>
      <c r="F2213" s="8">
        <v>37946</v>
      </c>
      <c r="G2213" s="10">
        <f>G2212+D2213*IF($E2213="D",-1,1)</f>
        <v>-4943.7452259299989</v>
      </c>
      <c r="H2213" s="10">
        <f>H2212+D2213*IF(F2213="",0,IF($E2213="D",-1,1))</f>
        <v>-4943.7452259299989</v>
      </c>
    </row>
    <row r="2214" spans="1:8" x14ac:dyDescent="0.2">
      <c r="A2214" s="8">
        <v>37946</v>
      </c>
      <c r="B2214" t="s">
        <v>29</v>
      </c>
      <c r="C2214" t="s">
        <v>41</v>
      </c>
      <c r="D2214" s="10">
        <v>1340</v>
      </c>
      <c r="E2214" s="6" t="s">
        <v>4</v>
      </c>
      <c r="F2214" s="8">
        <v>37952</v>
      </c>
      <c r="G2214" s="10">
        <f>G2213+D2214*IF($E2214="D",-1,1)</f>
        <v>-3603.7452259299989</v>
      </c>
      <c r="H2214" s="10">
        <f>H2213+D2214*IF(F2214="",0,IF($E2214="D",-1,1))</f>
        <v>-3603.7452259299989</v>
      </c>
    </row>
    <row r="2215" spans="1:8" x14ac:dyDescent="0.2">
      <c r="A2215" s="8">
        <v>37946</v>
      </c>
      <c r="B2215" t="s">
        <v>34</v>
      </c>
      <c r="C2215" t="s">
        <v>41</v>
      </c>
      <c r="D2215" s="10">
        <v>262.64</v>
      </c>
      <c r="E2215" s="6" t="s">
        <v>4</v>
      </c>
      <c r="F2215" s="8">
        <v>37952</v>
      </c>
      <c r="G2215" s="10">
        <f>G2214+D2215*IF($E2215="D",-1,1)</f>
        <v>-3341.1052259299991</v>
      </c>
      <c r="H2215" s="10">
        <f>H2214+D2215*IF(F2215="",0,IF($E2215="D",-1,1))</f>
        <v>-3341.1052259299991</v>
      </c>
    </row>
    <row r="2216" spans="1:8" x14ac:dyDescent="0.2">
      <c r="A2216" s="8">
        <v>37940</v>
      </c>
      <c r="B2216" t="s">
        <v>11</v>
      </c>
      <c r="C2216" t="s">
        <v>41</v>
      </c>
      <c r="D2216" s="10">
        <v>38.75</v>
      </c>
      <c r="E2216" s="6" t="s">
        <v>7</v>
      </c>
      <c r="F2216" s="8">
        <v>37953</v>
      </c>
      <c r="G2216" s="10">
        <f>G2215+D2216*IF($E2216="D",-1,1)</f>
        <v>-3379.8552259299991</v>
      </c>
      <c r="H2216" s="10">
        <f>H2215+D2216*IF(F2216="",0,IF($E2216="D",-1,1))</f>
        <v>-3379.8552259299991</v>
      </c>
    </row>
    <row r="2217" spans="1:8" x14ac:dyDescent="0.2">
      <c r="A2217" s="8">
        <v>37940</v>
      </c>
      <c r="B2217" t="s">
        <v>13</v>
      </c>
      <c r="C2217" t="s">
        <v>41</v>
      </c>
      <c r="D2217" s="10">
        <v>58.04</v>
      </c>
      <c r="E2217" s="6" t="s">
        <v>7</v>
      </c>
      <c r="F2217" s="8">
        <v>37953</v>
      </c>
      <c r="G2217" s="10">
        <f>G2216+D2217*IF($E2217="D",-1,1)</f>
        <v>-3437.895225929999</v>
      </c>
      <c r="H2217" s="10">
        <f>H2216+D2217*IF(F2217="",0,IF($E2217="D",-1,1))</f>
        <v>-3437.895225929999</v>
      </c>
    </row>
    <row r="2218" spans="1:8" x14ac:dyDescent="0.2">
      <c r="A2218" s="8">
        <v>37940</v>
      </c>
      <c r="B2218" t="s">
        <v>9</v>
      </c>
      <c r="C2218" t="s">
        <v>41</v>
      </c>
      <c r="D2218" s="10">
        <v>18.73</v>
      </c>
      <c r="E2218" s="6" t="s">
        <v>7</v>
      </c>
      <c r="F2218" s="8">
        <v>37953</v>
      </c>
      <c r="G2218" s="10">
        <f>G2217+D2218*IF($E2218="D",-1,1)</f>
        <v>-3456.625225929999</v>
      </c>
      <c r="H2218" s="10">
        <f>H2217+D2218*IF(F2218="",0,IF($E2218="D",-1,1))</f>
        <v>-3456.625225929999</v>
      </c>
    </row>
    <row r="2219" spans="1:8" x14ac:dyDescent="0.2">
      <c r="A2219" s="8">
        <v>37941</v>
      </c>
      <c r="B2219" t="s">
        <v>11</v>
      </c>
      <c r="C2219" t="s">
        <v>41</v>
      </c>
      <c r="D2219" s="10">
        <v>40.200000000000003</v>
      </c>
      <c r="E2219" s="6" t="s">
        <v>7</v>
      </c>
      <c r="F2219" s="8">
        <v>37955</v>
      </c>
      <c r="G2219" s="10">
        <f>G2218+D2219*IF($E2219="D",-1,1)</f>
        <v>-3496.8252259299989</v>
      </c>
      <c r="H2219" s="10">
        <f>H2218+D2219*IF(F2219="",0,IF($E2219="D",-1,1))</f>
        <v>-3496.8252259299989</v>
      </c>
    </row>
    <row r="2220" spans="1:8" x14ac:dyDescent="0.2">
      <c r="A2220" s="8">
        <v>37941</v>
      </c>
      <c r="B2220" t="s">
        <v>9</v>
      </c>
      <c r="C2220" t="s">
        <v>41</v>
      </c>
      <c r="D2220" s="10">
        <v>7.88</v>
      </c>
      <c r="E2220" s="6" t="s">
        <v>7</v>
      </c>
      <c r="F2220" s="8">
        <v>37955</v>
      </c>
      <c r="G2220" s="10">
        <f>G2219+D2220*IF($E2220="D",-1,1)</f>
        <v>-3504.705225929999</v>
      </c>
      <c r="H2220" s="10">
        <f>H2219+D2220*IF(F2220="",0,IF($E2220="D",-1,1))</f>
        <v>-3504.705225929999</v>
      </c>
    </row>
    <row r="2221" spans="1:8" x14ac:dyDescent="0.2">
      <c r="A2221" s="8">
        <v>37951</v>
      </c>
      <c r="B2221" t="s">
        <v>29</v>
      </c>
      <c r="C2221" t="s">
        <v>41</v>
      </c>
      <c r="D2221" s="10">
        <v>1300</v>
      </c>
      <c r="E2221" s="6" t="s">
        <v>4</v>
      </c>
      <c r="F2221" s="8">
        <v>37956</v>
      </c>
      <c r="G2221" s="10">
        <f>G2220+D2221*IF($E2221="D",-1,1)</f>
        <v>-2204.705225929999</v>
      </c>
      <c r="H2221" s="10">
        <f>H2220+D2221*IF(F2221="",0,IF($E2221="D",-1,1))</f>
        <v>-2204.705225929999</v>
      </c>
    </row>
    <row r="2222" spans="1:8" x14ac:dyDescent="0.2">
      <c r="A2222" s="8">
        <v>37951</v>
      </c>
      <c r="B2222" t="s">
        <v>34</v>
      </c>
      <c r="C2222" t="s">
        <v>41</v>
      </c>
      <c r="D2222" s="10">
        <v>254.8</v>
      </c>
      <c r="E2222" s="6" t="s">
        <v>4</v>
      </c>
      <c r="F2222" s="8">
        <v>37956</v>
      </c>
      <c r="G2222" s="10">
        <f>G2221+D2222*IF($E2222="D",-1,1)</f>
        <v>-1949.905225929999</v>
      </c>
      <c r="H2222" s="10">
        <f>H2221+D2222*IF(F2222="",0,IF($E2222="D",-1,1))</f>
        <v>-1949.905225929999</v>
      </c>
    </row>
    <row r="2223" spans="1:8" x14ac:dyDescent="0.2">
      <c r="A2223" s="8">
        <v>37956</v>
      </c>
      <c r="B2223" t="s">
        <v>28</v>
      </c>
      <c r="C2223" t="s">
        <v>41</v>
      </c>
      <c r="D2223" s="10">
        <v>8.36</v>
      </c>
      <c r="E2223" s="6" t="s">
        <v>7</v>
      </c>
      <c r="F2223" s="8">
        <v>37956</v>
      </c>
      <c r="G2223" s="10">
        <f>G2222+D2223*IF($E2223="D",-1,1)</f>
        <v>-1958.2652259299989</v>
      </c>
      <c r="H2223" s="10">
        <f>H2222+D2223*IF(F2223="",0,IF($E2223="D",-1,1))</f>
        <v>-1958.2652259299989</v>
      </c>
    </row>
    <row r="2224" spans="1:8" x14ac:dyDescent="0.2">
      <c r="A2224" s="8">
        <v>37956</v>
      </c>
      <c r="B2224" t="s">
        <v>9</v>
      </c>
      <c r="C2224" t="s">
        <v>41</v>
      </c>
      <c r="D2224" s="10">
        <v>1.64</v>
      </c>
      <c r="E2224" s="6" t="s">
        <v>7</v>
      </c>
      <c r="F2224" s="8">
        <v>37956</v>
      </c>
      <c r="G2224" s="10">
        <f>G2223+D2224*IF($E2224="D",-1,1)</f>
        <v>-1959.905225929999</v>
      </c>
      <c r="H2224" s="10">
        <f>H2223+D2224*IF(F2224="",0,IF($E2224="D",-1,1))</f>
        <v>-1959.905225929999</v>
      </c>
    </row>
    <row r="2225" spans="1:8" x14ac:dyDescent="0.2">
      <c r="A2225" s="8">
        <v>37967</v>
      </c>
      <c r="B2225" t="s">
        <v>36</v>
      </c>
      <c r="C2225" t="s">
        <v>41</v>
      </c>
      <c r="D2225" s="10">
        <v>3332</v>
      </c>
      <c r="E2225" s="6" t="s">
        <v>7</v>
      </c>
      <c r="F2225" s="8">
        <v>37956</v>
      </c>
      <c r="G2225" s="10">
        <f>G2224+D2225*IF($E2225="D",-1,1)</f>
        <v>-5291.9052259299988</v>
      </c>
      <c r="H2225" s="10">
        <f>H2224+D2225*IF(F2225="",0,IF($E2225="D",-1,1))</f>
        <v>-5291.9052259299988</v>
      </c>
    </row>
    <row r="2226" spans="1:8" x14ac:dyDescent="0.2">
      <c r="A2226" s="8">
        <v>37960</v>
      </c>
      <c r="B2226" s="7" t="s">
        <v>30</v>
      </c>
      <c r="C2226" t="s">
        <v>41</v>
      </c>
      <c r="D2226" s="10">
        <v>230.32</v>
      </c>
      <c r="E2226" s="6" t="s">
        <v>7</v>
      </c>
      <c r="F2226" s="15">
        <v>37959</v>
      </c>
      <c r="G2226" s="10">
        <f>G2225+D2226*IF($E2226="D",-1,1)</f>
        <v>-5522.2252259299985</v>
      </c>
      <c r="H2226" s="10">
        <f>H2225+D2226*IF(F2226="",0,IF($E2226="D",-1,1))</f>
        <v>-5522.2252259299985</v>
      </c>
    </row>
    <row r="2227" spans="1:8" x14ac:dyDescent="0.2">
      <c r="A2227" s="8">
        <v>37960</v>
      </c>
      <c r="B2227" s="7" t="s">
        <v>9</v>
      </c>
      <c r="C2227" t="s">
        <v>41</v>
      </c>
      <c r="D2227" s="10">
        <v>53.09</v>
      </c>
      <c r="E2227" s="6" t="s">
        <v>7</v>
      </c>
      <c r="F2227" s="15">
        <v>37959</v>
      </c>
      <c r="G2227" s="10">
        <f>G2226+D2227*IF($E2227="D",-1,1)</f>
        <v>-5575.3152259299986</v>
      </c>
      <c r="H2227" s="10">
        <f>H2226+D2227*IF(F2227="",0,IF($E2227="D",-1,1))</f>
        <v>-5575.3152259299986</v>
      </c>
    </row>
    <row r="2228" spans="1:8" x14ac:dyDescent="0.2">
      <c r="A2228" s="8">
        <v>37960</v>
      </c>
      <c r="B2228" s="7" t="s">
        <v>27</v>
      </c>
      <c r="C2228" t="s">
        <v>41</v>
      </c>
      <c r="D2228" s="10">
        <v>40.54</v>
      </c>
      <c r="E2228" s="6" t="s">
        <v>7</v>
      </c>
      <c r="F2228" s="15">
        <v>37959</v>
      </c>
      <c r="G2228" s="10">
        <f>G2227+D2228*IF($E2228="D",-1,1)</f>
        <v>-5615.8552259299986</v>
      </c>
      <c r="H2228" s="10">
        <f>H2227+D2228*IF(F2228="",0,IF($E2228="D",-1,1))</f>
        <v>-5615.8552259299986</v>
      </c>
    </row>
    <row r="2229" spans="1:8" x14ac:dyDescent="0.2">
      <c r="A2229" s="8">
        <v>37960</v>
      </c>
      <c r="B2229" s="7" t="s">
        <v>27</v>
      </c>
      <c r="C2229" t="s">
        <v>41</v>
      </c>
      <c r="D2229" s="10">
        <v>7.48</v>
      </c>
      <c r="E2229" s="6" t="s">
        <v>7</v>
      </c>
      <c r="F2229" s="15">
        <v>37959</v>
      </c>
      <c r="G2229" s="10">
        <f>G2228+D2229*IF($E2229="D",-1,1)</f>
        <v>-5623.3352259299982</v>
      </c>
      <c r="H2229" s="10">
        <f>H2228+D2229*IF(F2229="",0,IF($E2229="D",-1,1))</f>
        <v>-5623.3352259299982</v>
      </c>
    </row>
    <row r="2230" spans="1:8" x14ac:dyDescent="0.2">
      <c r="A2230" s="8">
        <v>37962</v>
      </c>
      <c r="B2230" t="s">
        <v>14</v>
      </c>
      <c r="C2230" t="s">
        <v>41</v>
      </c>
      <c r="D2230" s="10">
        <v>120</v>
      </c>
      <c r="E2230" s="6" t="s">
        <v>7</v>
      </c>
      <c r="F2230" s="8">
        <v>37959</v>
      </c>
      <c r="G2230" s="10">
        <f>G2229+D2230*IF($E2230="D",-1,1)</f>
        <v>-5743.3352259299982</v>
      </c>
      <c r="H2230" s="10">
        <f>H2229+D2230*IF(F2230="",0,IF($E2230="D",-1,1))</f>
        <v>-5743.3352259299982</v>
      </c>
    </row>
    <row r="2231" spans="1:8" x14ac:dyDescent="0.2">
      <c r="A2231" s="8">
        <v>37954</v>
      </c>
      <c r="B2231" s="7" t="s">
        <v>11</v>
      </c>
      <c r="C2231" t="s">
        <v>41</v>
      </c>
      <c r="D2231" s="10">
        <v>124.6</v>
      </c>
      <c r="E2231" s="6" t="s">
        <v>7</v>
      </c>
      <c r="F2231" s="8">
        <v>37965</v>
      </c>
      <c r="G2231" s="10">
        <f>G2230+D2231*IF($E2231="D",-1,1)</f>
        <v>-5867.9352259299985</v>
      </c>
      <c r="H2231" s="10">
        <f>H2230+D2231*IF(F2231="",0,IF($E2231="D",-1,1))</f>
        <v>-5867.9352259299985</v>
      </c>
    </row>
    <row r="2232" spans="1:8" x14ac:dyDescent="0.2">
      <c r="A2232" s="8">
        <v>37954</v>
      </c>
      <c r="B2232" s="7" t="s">
        <v>9</v>
      </c>
      <c r="C2232" t="s">
        <v>41</v>
      </c>
      <c r="D2232" s="10">
        <v>6.85</v>
      </c>
      <c r="E2232" s="6" t="s">
        <v>7</v>
      </c>
      <c r="F2232" s="8">
        <v>37965</v>
      </c>
      <c r="G2232" s="10">
        <f>G2231+D2232*IF($E2232="D",-1,1)</f>
        <v>-5874.7852259299989</v>
      </c>
      <c r="H2232" s="10">
        <f>H2231+D2232*IF(F2232="",0,IF($E2232="D",-1,1))</f>
        <v>-5874.7852259299989</v>
      </c>
    </row>
    <row r="2233" spans="1:8" x14ac:dyDescent="0.2">
      <c r="A2233" s="8">
        <v>37960</v>
      </c>
      <c r="B2233" t="s">
        <v>29</v>
      </c>
      <c r="C2233" t="s">
        <v>41</v>
      </c>
      <c r="D2233" s="10">
        <v>1155.82</v>
      </c>
      <c r="E2233" s="6" t="s">
        <v>4</v>
      </c>
      <c r="F2233" s="8">
        <v>37965</v>
      </c>
      <c r="G2233" s="10">
        <f>G2232+D2233*IF($E2233="D",-1,1)</f>
        <v>-4718.9652259299992</v>
      </c>
      <c r="H2233" s="10">
        <f>H2232+D2233*IF(F2233="",0,IF($E2233="D",-1,1))</f>
        <v>-4718.9652259299992</v>
      </c>
    </row>
    <row r="2234" spans="1:8" x14ac:dyDescent="0.2">
      <c r="A2234" s="8">
        <v>37960</v>
      </c>
      <c r="B2234" t="s">
        <v>34</v>
      </c>
      <c r="C2234" t="s">
        <v>41</v>
      </c>
      <c r="D2234" s="10">
        <v>226.54</v>
      </c>
      <c r="E2234" s="6" t="s">
        <v>4</v>
      </c>
      <c r="F2234" s="8">
        <v>37965</v>
      </c>
      <c r="G2234" s="10">
        <f>G2233+D2234*IF($E2234="D",-1,1)</f>
        <v>-4492.4252259299992</v>
      </c>
      <c r="H2234" s="10">
        <f>H2233+D2234*IF(F2234="",0,IF($E2234="D",-1,1))</f>
        <v>-4492.4252259299992</v>
      </c>
    </row>
    <row r="2235" spans="1:8" x14ac:dyDescent="0.2">
      <c r="A2235" s="8">
        <v>37965</v>
      </c>
      <c r="B2235" t="s">
        <v>29</v>
      </c>
      <c r="C2235" t="s">
        <v>41</v>
      </c>
      <c r="D2235" s="10">
        <v>1800</v>
      </c>
      <c r="E2235" s="6" t="s">
        <v>4</v>
      </c>
      <c r="F2235" s="8">
        <v>37966</v>
      </c>
      <c r="G2235" s="10">
        <f>G2234+D2235*IF($E2235="D",-1,1)</f>
        <v>-2692.4252259299992</v>
      </c>
      <c r="H2235" s="10">
        <f>H2234+D2235*IF(F2235="",0,IF($E2235="D",-1,1))</f>
        <v>-2692.4252259299992</v>
      </c>
    </row>
    <row r="2236" spans="1:8" x14ac:dyDescent="0.2">
      <c r="A2236" s="8">
        <v>37965</v>
      </c>
      <c r="B2236" t="s">
        <v>34</v>
      </c>
      <c r="C2236" t="s">
        <v>41</v>
      </c>
      <c r="D2236" s="10">
        <v>352.8</v>
      </c>
      <c r="E2236" s="6" t="s">
        <v>4</v>
      </c>
      <c r="F2236" s="8">
        <v>37966</v>
      </c>
      <c r="G2236" s="10">
        <f>G2235+D2236*IF($E2236="D",-1,1)</f>
        <v>-2339.625225929999</v>
      </c>
      <c r="H2236" s="10">
        <f>H2235+D2236*IF(F2236="",0,IF($E2236="D",-1,1))</f>
        <v>-2339.625225929999</v>
      </c>
    </row>
    <row r="2237" spans="1:8" x14ac:dyDescent="0.2">
      <c r="A2237" s="8">
        <v>37965</v>
      </c>
      <c r="B2237" t="s">
        <v>29</v>
      </c>
      <c r="C2237" t="s">
        <v>41</v>
      </c>
      <c r="D2237" s="10">
        <v>900</v>
      </c>
      <c r="E2237" s="6" t="s">
        <v>4</v>
      </c>
      <c r="F2237" s="8">
        <v>37966</v>
      </c>
      <c r="G2237" s="10">
        <f>G2236+D2237*IF($E2237="D",-1,1)</f>
        <v>-1439.625225929999</v>
      </c>
      <c r="H2237" s="10">
        <f>H2236+D2237*IF(F2237="",0,IF($E2237="D",-1,1))</f>
        <v>-1439.625225929999</v>
      </c>
    </row>
    <row r="2238" spans="1:8" x14ac:dyDescent="0.2">
      <c r="A2238" s="8">
        <v>37965</v>
      </c>
      <c r="B2238" t="s">
        <v>34</v>
      </c>
      <c r="C2238" t="s">
        <v>41</v>
      </c>
      <c r="D2238" s="10">
        <v>176.4</v>
      </c>
      <c r="E2238" s="6" t="s">
        <v>4</v>
      </c>
      <c r="F2238" s="8">
        <v>37966</v>
      </c>
      <c r="G2238" s="10">
        <f>G2237+D2238*IF($E2238="D",-1,1)</f>
        <v>-1263.2252259299989</v>
      </c>
      <c r="H2238" s="10">
        <f>H2237+D2238*IF(F2238="",0,IF($E2238="D",-1,1))</f>
        <v>-1263.2252259299989</v>
      </c>
    </row>
    <row r="2239" spans="1:8" x14ac:dyDescent="0.2">
      <c r="A2239" s="8">
        <v>37966</v>
      </c>
      <c r="B2239" s="7" t="s">
        <v>32</v>
      </c>
      <c r="C2239" t="s">
        <v>41</v>
      </c>
      <c r="D2239" s="10">
        <v>3200</v>
      </c>
      <c r="E2239" s="6" t="s">
        <v>7</v>
      </c>
      <c r="F2239" s="8">
        <v>37966</v>
      </c>
      <c r="G2239" s="10">
        <f>G2238+D2239*IF($E2239="D",-1,1)</f>
        <v>-4463.2252259299985</v>
      </c>
      <c r="H2239" s="10">
        <f>H2238+D2239*IF(F2239="",0,IF($E2239="D",-1,1))</f>
        <v>-4463.2252259299985</v>
      </c>
    </row>
    <row r="2240" spans="1:8" x14ac:dyDescent="0.2">
      <c r="A2240" s="8">
        <v>37969</v>
      </c>
      <c r="B2240" t="s">
        <v>11</v>
      </c>
      <c r="C2240" t="s">
        <v>41</v>
      </c>
      <c r="D2240" s="10">
        <v>37.979999999999997</v>
      </c>
      <c r="E2240" s="6" t="s">
        <v>7</v>
      </c>
      <c r="F2240" s="8">
        <v>37969</v>
      </c>
      <c r="G2240" s="10">
        <f>G2239+D2240*IF($E2240="D",-1,1)</f>
        <v>-4501.2052259299981</v>
      </c>
      <c r="H2240" s="10">
        <f>H2239+D2240*IF(F2240="",0,IF($E2240="D",-1,1))</f>
        <v>-4501.2052259299981</v>
      </c>
    </row>
    <row r="2241" spans="1:8" x14ac:dyDescent="0.2">
      <c r="A2241" s="8">
        <v>37969</v>
      </c>
      <c r="B2241" t="s">
        <v>9</v>
      </c>
      <c r="C2241" t="s">
        <v>41</v>
      </c>
      <c r="D2241" s="10">
        <v>7.44</v>
      </c>
      <c r="E2241" s="6" t="s">
        <v>7</v>
      </c>
      <c r="F2241" s="8">
        <v>37969</v>
      </c>
      <c r="G2241" s="10">
        <f>G2240+D2241*IF($E2241="D",-1,1)</f>
        <v>-4508.6452259299977</v>
      </c>
      <c r="H2241" s="10">
        <f>H2240+D2241*IF(F2241="",0,IF($E2241="D",-1,1))</f>
        <v>-4508.6452259299977</v>
      </c>
    </row>
    <row r="2242" spans="1:8" x14ac:dyDescent="0.2">
      <c r="A2242" s="8">
        <v>37967</v>
      </c>
      <c r="B2242" t="s">
        <v>21</v>
      </c>
      <c r="C2242" t="s">
        <v>41</v>
      </c>
      <c r="D2242" s="10">
        <v>120.15</v>
      </c>
      <c r="E2242" s="6" t="s">
        <v>7</v>
      </c>
      <c r="F2242" s="8">
        <v>37970</v>
      </c>
      <c r="G2242" s="10">
        <f>G2241+D2242*IF($E2242="D",-1,1)</f>
        <v>-4628.7952259299973</v>
      </c>
      <c r="H2242" s="10">
        <f>H2241+D2242*IF(F2242="",0,IF($E2242="D",-1,1))</f>
        <v>-4628.7952259299973</v>
      </c>
    </row>
    <row r="2243" spans="1:8" x14ac:dyDescent="0.2">
      <c r="A2243" s="8">
        <v>37967</v>
      </c>
      <c r="B2243" t="s">
        <v>9</v>
      </c>
      <c r="C2243" t="s">
        <v>41</v>
      </c>
      <c r="D2243" s="10">
        <v>23.55</v>
      </c>
      <c r="E2243" s="6" t="s">
        <v>7</v>
      </c>
      <c r="F2243" s="8">
        <v>37970</v>
      </c>
      <c r="G2243" s="10">
        <f>G2242+D2243*IF($E2243="D",-1,1)</f>
        <v>-4652.3452259299975</v>
      </c>
      <c r="H2243" s="10">
        <f>H2242+D2243*IF(F2243="",0,IF($E2243="D",-1,1))</f>
        <v>-4652.3452259299975</v>
      </c>
    </row>
    <row r="2244" spans="1:8" x14ac:dyDescent="0.2">
      <c r="A2244" s="8">
        <v>37971</v>
      </c>
      <c r="B2244" t="s">
        <v>29</v>
      </c>
      <c r="C2244" t="s">
        <v>41</v>
      </c>
      <c r="D2244" s="10">
        <v>4640</v>
      </c>
      <c r="E2244" s="6" t="s">
        <v>4</v>
      </c>
      <c r="F2244" s="8">
        <v>37974</v>
      </c>
      <c r="G2244" s="10">
        <f>G2243+D2244*IF($E2244="D",-1,1)</f>
        <v>-12.345225929997468</v>
      </c>
      <c r="H2244" s="10">
        <f>H2243+D2244*IF(F2244="",0,IF($E2244="D",-1,1))</f>
        <v>-12.345225929997468</v>
      </c>
    </row>
    <row r="2245" spans="1:8" x14ac:dyDescent="0.2">
      <c r="A2245" s="8">
        <v>37971</v>
      </c>
      <c r="B2245" t="s">
        <v>34</v>
      </c>
      <c r="C2245" t="s">
        <v>41</v>
      </c>
      <c r="D2245" s="10">
        <v>909.44</v>
      </c>
      <c r="E2245" s="6" t="s">
        <v>4</v>
      </c>
      <c r="F2245" s="8">
        <v>37974</v>
      </c>
      <c r="G2245" s="10">
        <f>G2244+D2245*IF($E2245="D",-1,1)</f>
        <v>897.09477407000259</v>
      </c>
      <c r="H2245" s="10">
        <f>H2244+D2245*IF(F2245="",0,IF($E2245="D",-1,1))</f>
        <v>897.09477407000259</v>
      </c>
    </row>
    <row r="2246" spans="1:8" x14ac:dyDescent="0.2">
      <c r="A2246" s="8">
        <v>37981</v>
      </c>
      <c r="B2246" t="s">
        <v>11</v>
      </c>
      <c r="C2246" t="s">
        <v>41</v>
      </c>
      <c r="D2246" s="10">
        <v>63.8</v>
      </c>
      <c r="E2246" s="6" t="s">
        <v>7</v>
      </c>
      <c r="F2246" s="8">
        <v>37980</v>
      </c>
      <c r="G2246" s="10">
        <f>G2245+D2246*IF($E2246="D",-1,1)</f>
        <v>833.29477407000263</v>
      </c>
      <c r="H2246" s="10">
        <f>H2245+D2246*IF(F2246="",0,IF($E2246="D",-1,1))</f>
        <v>833.29477407000263</v>
      </c>
    </row>
    <row r="2247" spans="1:8" x14ac:dyDescent="0.2">
      <c r="A2247" s="8">
        <v>37981</v>
      </c>
      <c r="B2247" t="s">
        <v>9</v>
      </c>
      <c r="C2247" t="s">
        <v>41</v>
      </c>
      <c r="D2247" s="10">
        <v>3.51</v>
      </c>
      <c r="E2247" s="6" t="s">
        <v>7</v>
      </c>
      <c r="F2247" s="8">
        <v>37980</v>
      </c>
      <c r="G2247" s="10">
        <f>G2246+D2247*IF($E2247="D",-1,1)</f>
        <v>829.78477407000264</v>
      </c>
      <c r="H2247" s="10">
        <f>H2246+D2247*IF(F2247="",0,IF($E2247="D",-1,1))</f>
        <v>829.78477407000264</v>
      </c>
    </row>
    <row r="2248" spans="1:8" x14ac:dyDescent="0.2">
      <c r="A2248" s="8">
        <v>37981</v>
      </c>
      <c r="B2248" t="s">
        <v>28</v>
      </c>
      <c r="C2248" t="s">
        <v>41</v>
      </c>
      <c r="D2248" s="10">
        <v>29.096989966555181</v>
      </c>
      <c r="E2248" s="6" t="s">
        <v>7</v>
      </c>
      <c r="F2248" s="8">
        <v>37983</v>
      </c>
      <c r="G2248" s="10">
        <f>G2247+D2248*IF($E2248="D",-1,1)</f>
        <v>800.68778410344748</v>
      </c>
      <c r="H2248" s="10">
        <f>H2247+D2248*IF(F2248="",0,IF($E2248="D",-1,1))</f>
        <v>800.68778410344748</v>
      </c>
    </row>
    <row r="2249" spans="1:8" x14ac:dyDescent="0.2">
      <c r="A2249" s="8">
        <v>37981</v>
      </c>
      <c r="B2249" s="7" t="s">
        <v>9</v>
      </c>
      <c r="C2249" t="s">
        <v>41</v>
      </c>
      <c r="D2249" s="10">
        <v>5.7</v>
      </c>
      <c r="E2249" s="6" t="s">
        <v>7</v>
      </c>
      <c r="F2249" s="8">
        <v>37983</v>
      </c>
      <c r="G2249" s="10">
        <f>G2248+D2249*IF($E2249="D",-1,1)</f>
        <v>794.98778410344744</v>
      </c>
      <c r="H2249" s="10">
        <f>H2248+D2249*IF(F2249="",0,IF($E2249="D",-1,1))</f>
        <v>794.98778410344744</v>
      </c>
    </row>
    <row r="2250" spans="1:8" x14ac:dyDescent="0.2">
      <c r="A2250" s="8">
        <v>37986</v>
      </c>
      <c r="B2250" t="s">
        <v>11</v>
      </c>
      <c r="C2250" t="s">
        <v>41</v>
      </c>
      <c r="D2250" s="10">
        <v>45.610367892976591</v>
      </c>
      <c r="E2250" s="6" t="s">
        <v>7</v>
      </c>
      <c r="F2250" s="8">
        <v>37985</v>
      </c>
      <c r="G2250" s="10">
        <f>G2249+D2250*IF($E2250="D",-1,1)</f>
        <v>749.37741621047087</v>
      </c>
      <c r="H2250" s="10">
        <f>H2249+D2250*IF(F2250="",0,IF($E2250="D",-1,1))</f>
        <v>749.37741621047087</v>
      </c>
    </row>
    <row r="2251" spans="1:8" x14ac:dyDescent="0.2">
      <c r="A2251" s="8">
        <v>37986</v>
      </c>
      <c r="B2251" s="7" t="s">
        <v>9</v>
      </c>
      <c r="C2251" t="s">
        <v>41</v>
      </c>
      <c r="D2251" s="10">
        <v>8.94</v>
      </c>
      <c r="E2251" s="6" t="s">
        <v>7</v>
      </c>
      <c r="F2251" s="8">
        <v>37985</v>
      </c>
      <c r="G2251" s="10">
        <f>G2250+D2251*IF($E2251="D",-1,1)</f>
        <v>740.43741621047081</v>
      </c>
      <c r="H2251" s="10">
        <f>H2250+D2251*IF(F2251="",0,IF($E2251="D",-1,1))</f>
        <v>740.43741621047081</v>
      </c>
    </row>
    <row r="2252" spans="1:8" x14ac:dyDescent="0.2">
      <c r="A2252" s="8">
        <v>37970</v>
      </c>
      <c r="B2252" t="s">
        <v>13</v>
      </c>
      <c r="C2252" t="s">
        <v>41</v>
      </c>
      <c r="D2252" s="10">
        <v>268.33999999999997</v>
      </c>
      <c r="E2252" s="6" t="s">
        <v>7</v>
      </c>
      <c r="F2252" s="8">
        <v>37986</v>
      </c>
      <c r="G2252" s="10">
        <f>G2251+D2252*IF($E2252="D",-1,1)</f>
        <v>472.09741621047084</v>
      </c>
      <c r="H2252" s="10">
        <f>H2251+D2252*IF(F2252="",0,IF($E2252="D",-1,1))</f>
        <v>472.09741621047084</v>
      </c>
    </row>
    <row r="2253" spans="1:8" x14ac:dyDescent="0.2">
      <c r="A2253" s="8">
        <v>37970</v>
      </c>
      <c r="B2253" t="s">
        <v>11</v>
      </c>
      <c r="C2253" t="s">
        <v>41</v>
      </c>
      <c r="D2253" s="10">
        <v>196.95</v>
      </c>
      <c r="E2253" s="6" t="s">
        <v>7</v>
      </c>
      <c r="F2253" s="8">
        <v>37986</v>
      </c>
      <c r="G2253" s="10">
        <f>G2252+D2253*IF($E2253="D",-1,1)</f>
        <v>275.14741621047085</v>
      </c>
      <c r="H2253" s="10">
        <f>H2252+D2253*IF(F2253="",0,IF($E2253="D",-1,1))</f>
        <v>275.14741621047085</v>
      </c>
    </row>
    <row r="2254" spans="1:8" x14ac:dyDescent="0.2">
      <c r="A2254" s="8">
        <v>37970</v>
      </c>
      <c r="B2254" t="s">
        <v>9</v>
      </c>
      <c r="C2254" t="s">
        <v>41</v>
      </c>
      <c r="D2254" s="10">
        <v>67.38</v>
      </c>
      <c r="E2254" s="6" t="s">
        <v>7</v>
      </c>
      <c r="F2254" s="8">
        <v>37986</v>
      </c>
      <c r="G2254" s="10">
        <f>G2253+D2254*IF($E2254="D",-1,1)</f>
        <v>207.76741621047086</v>
      </c>
      <c r="H2254" s="10">
        <f>H2253+D2254*IF(F2254="",0,IF($E2254="D",-1,1))</f>
        <v>207.76741621047086</v>
      </c>
    </row>
    <row r="2255" spans="1:8" x14ac:dyDescent="0.2">
      <c r="A2255" s="8">
        <v>37986</v>
      </c>
      <c r="B2255" t="s">
        <v>28</v>
      </c>
      <c r="C2255" t="s">
        <v>41</v>
      </c>
      <c r="D2255" s="10">
        <v>20.217391304347828</v>
      </c>
      <c r="E2255" s="6" t="s">
        <v>7</v>
      </c>
      <c r="F2255" s="8">
        <v>37986</v>
      </c>
      <c r="G2255" s="10">
        <f>G2254+D2255*IF($E2255="D",-1,1)</f>
        <v>187.55002490612304</v>
      </c>
      <c r="H2255" s="10">
        <f>H2254+D2255*IF(F2255="",0,IF($E2255="D",-1,1))</f>
        <v>187.55002490612304</v>
      </c>
    </row>
    <row r="2256" spans="1:8" x14ac:dyDescent="0.2">
      <c r="A2256" s="8">
        <v>37986</v>
      </c>
      <c r="B2256" s="7" t="s">
        <v>9</v>
      </c>
      <c r="C2256" t="s">
        <v>41</v>
      </c>
      <c r="D2256" s="10">
        <v>3.96</v>
      </c>
      <c r="E2256" s="6" t="s">
        <v>7</v>
      </c>
      <c r="F2256" s="8">
        <v>37986</v>
      </c>
      <c r="G2256" s="10">
        <f>G2255+D2256*IF($E2256="D",-1,1)</f>
        <v>183.59002490612303</v>
      </c>
      <c r="H2256" s="10">
        <f>H2255+D2256*IF(F2256="",0,IF($E2256="D",-1,1))</f>
        <v>183.59002490612303</v>
      </c>
    </row>
    <row r="2257" spans="1:8" x14ac:dyDescent="0.2">
      <c r="A2257" s="8">
        <v>37986</v>
      </c>
      <c r="B2257" t="s">
        <v>28</v>
      </c>
      <c r="C2257" t="s">
        <v>41</v>
      </c>
      <c r="D2257" s="10">
        <v>7.8</v>
      </c>
      <c r="E2257" s="6" t="s">
        <v>7</v>
      </c>
      <c r="F2257" s="8">
        <v>37986</v>
      </c>
      <c r="G2257" s="10">
        <f>G2256+D2257*IF($E2257="D",-1,1)</f>
        <v>175.79002490612302</v>
      </c>
      <c r="H2257" s="10">
        <f>H2256+D2257*IF(F2257="",0,IF($E2257="D",-1,1))</f>
        <v>175.79002490612302</v>
      </c>
    </row>
    <row r="2258" spans="1:8" x14ac:dyDescent="0.2">
      <c r="A2258" s="8">
        <v>37988</v>
      </c>
      <c r="B2258" t="s">
        <v>11</v>
      </c>
      <c r="C2258" t="s">
        <v>41</v>
      </c>
      <c r="D2258" s="10">
        <v>26.204013377926422</v>
      </c>
      <c r="E2258" s="6" t="s">
        <v>7</v>
      </c>
      <c r="F2258" s="8">
        <v>37987</v>
      </c>
      <c r="G2258" s="10">
        <f>G2257+D2258*IF($E2258="D",-1,1)</f>
        <v>149.58601152819659</v>
      </c>
      <c r="H2258" s="10">
        <f>H2257+D2258*IF(F2258="",0,IF($E2258="D",-1,1))</f>
        <v>149.58601152819659</v>
      </c>
    </row>
    <row r="2259" spans="1:8" x14ac:dyDescent="0.2">
      <c r="A2259" s="8">
        <v>37988</v>
      </c>
      <c r="B2259" s="7" t="s">
        <v>9</v>
      </c>
      <c r="C2259" t="s">
        <v>41</v>
      </c>
      <c r="D2259" s="10">
        <v>5.14</v>
      </c>
      <c r="E2259" s="6" t="s">
        <v>7</v>
      </c>
      <c r="F2259" s="8">
        <v>37987</v>
      </c>
      <c r="G2259" s="10">
        <f>G2258+D2259*IF($E2259="D",-1,1)</f>
        <v>144.44601152819661</v>
      </c>
      <c r="H2259" s="10">
        <f>H2258+D2259*IF(F2259="",0,IF($E2259="D",-1,1))</f>
        <v>144.44601152819661</v>
      </c>
    </row>
    <row r="2260" spans="1:8" x14ac:dyDescent="0.2">
      <c r="A2260" s="8">
        <v>37991</v>
      </c>
      <c r="B2260" t="s">
        <v>28</v>
      </c>
      <c r="C2260" t="s">
        <v>41</v>
      </c>
      <c r="D2260" s="10">
        <v>118.36</v>
      </c>
      <c r="E2260" s="6" t="s">
        <v>7</v>
      </c>
      <c r="F2260" s="8">
        <v>37987</v>
      </c>
      <c r="G2260" s="10">
        <f>G2259+D2260*IF($E2260="D",-1,1)</f>
        <v>26.086011528196607</v>
      </c>
      <c r="H2260" s="10">
        <f>H2259+D2260*IF(F2260="",0,IF($E2260="D",-1,1))</f>
        <v>26.086011528196607</v>
      </c>
    </row>
    <row r="2261" spans="1:8" x14ac:dyDescent="0.2">
      <c r="A2261" s="8">
        <v>37991</v>
      </c>
      <c r="B2261" s="7" t="s">
        <v>9</v>
      </c>
      <c r="C2261" t="s">
        <v>41</v>
      </c>
      <c r="D2261" s="10">
        <v>9.39</v>
      </c>
      <c r="E2261" s="6" t="s">
        <v>7</v>
      </c>
      <c r="F2261" s="8">
        <v>37987</v>
      </c>
      <c r="G2261" s="10">
        <f>G2260+D2261*IF($E2261="D",-1,1)</f>
        <v>16.696011528196607</v>
      </c>
      <c r="H2261" s="10">
        <f>H2260+D2261*IF(F2261="",0,IF($E2261="D",-1,1))</f>
        <v>16.696011528196607</v>
      </c>
    </row>
    <row r="2262" spans="1:8" x14ac:dyDescent="0.2">
      <c r="A2262" s="8">
        <v>37988</v>
      </c>
      <c r="B2262" t="s">
        <v>28</v>
      </c>
      <c r="C2262" t="s">
        <v>41</v>
      </c>
      <c r="D2262" s="10">
        <v>8.36</v>
      </c>
      <c r="E2262" s="6" t="s">
        <v>7</v>
      </c>
      <c r="F2262" s="8">
        <v>37988</v>
      </c>
      <c r="G2262" s="10">
        <f>G2261+D2262*IF($E2262="D",-1,1)</f>
        <v>8.3360115281966074</v>
      </c>
      <c r="H2262" s="10">
        <f>H2261+D2262*IF(F2262="",0,IF($E2262="D",-1,1))</f>
        <v>8.3360115281966074</v>
      </c>
    </row>
    <row r="2263" spans="1:8" x14ac:dyDescent="0.2">
      <c r="A2263" s="8">
        <v>37988</v>
      </c>
      <c r="B2263" s="7" t="s">
        <v>9</v>
      </c>
      <c r="C2263" t="s">
        <v>41</v>
      </c>
      <c r="D2263" s="10">
        <v>1.64</v>
      </c>
      <c r="E2263" s="6" t="s">
        <v>7</v>
      </c>
      <c r="F2263" s="8">
        <v>37988</v>
      </c>
      <c r="G2263" s="10">
        <f>G2262+D2263*IF($E2263="D",-1,1)</f>
        <v>6.6960115281966077</v>
      </c>
      <c r="H2263" s="10">
        <f>H2262+D2263*IF(F2263="",0,IF($E2263="D",-1,1))</f>
        <v>6.6960115281966077</v>
      </c>
    </row>
    <row r="2264" spans="1:8" x14ac:dyDescent="0.2">
      <c r="A2264" s="8">
        <v>37991</v>
      </c>
      <c r="B2264" s="7" t="s">
        <v>30</v>
      </c>
      <c r="C2264" t="s">
        <v>41</v>
      </c>
      <c r="D2264" s="10">
        <v>230.32</v>
      </c>
      <c r="E2264" s="6" t="s">
        <v>7</v>
      </c>
      <c r="F2264" s="15">
        <v>37991</v>
      </c>
      <c r="G2264" s="10">
        <f>G2263+D2264*IF($E2264="D",-1,1)</f>
        <v>-223.62398847180339</v>
      </c>
      <c r="H2264" s="10">
        <f>H2263+D2264*IF(F2264="",0,IF($E2264="D",-1,1))</f>
        <v>-223.62398847180339</v>
      </c>
    </row>
    <row r="2265" spans="1:8" x14ac:dyDescent="0.2">
      <c r="A2265" s="8">
        <v>37991</v>
      </c>
      <c r="B2265" s="7" t="s">
        <v>9</v>
      </c>
      <c r="C2265" t="s">
        <v>41</v>
      </c>
      <c r="D2265" s="10">
        <v>53.09</v>
      </c>
      <c r="E2265" s="6" t="s">
        <v>7</v>
      </c>
      <c r="F2265" s="15">
        <v>37991</v>
      </c>
      <c r="G2265" s="10">
        <f>G2264+D2265*IF($E2265="D",-1,1)</f>
        <v>-276.71398847180342</v>
      </c>
      <c r="H2265" s="10">
        <f>H2264+D2265*IF(F2265="",0,IF($E2265="D",-1,1))</f>
        <v>-276.71398847180342</v>
      </c>
    </row>
    <row r="2266" spans="1:8" x14ac:dyDescent="0.2">
      <c r="A2266" s="8">
        <v>37991</v>
      </c>
      <c r="B2266" s="7" t="s">
        <v>27</v>
      </c>
      <c r="C2266" t="s">
        <v>41</v>
      </c>
      <c r="D2266" s="10">
        <v>40.54</v>
      </c>
      <c r="E2266" s="6" t="s">
        <v>7</v>
      </c>
      <c r="F2266" s="15">
        <v>37991</v>
      </c>
      <c r="G2266" s="10">
        <f>G2265+D2266*IF($E2266="D",-1,1)</f>
        <v>-317.25398847180344</v>
      </c>
      <c r="H2266" s="10">
        <f>H2265+D2266*IF(F2266="",0,IF($E2266="D",-1,1))</f>
        <v>-317.25398847180344</v>
      </c>
    </row>
    <row r="2267" spans="1:8" x14ac:dyDescent="0.2">
      <c r="A2267" s="8">
        <v>37991</v>
      </c>
      <c r="B2267" s="7" t="s">
        <v>27</v>
      </c>
      <c r="C2267" t="s">
        <v>41</v>
      </c>
      <c r="D2267" s="10">
        <v>7.48</v>
      </c>
      <c r="E2267" s="6" t="s">
        <v>7</v>
      </c>
      <c r="F2267" s="15">
        <v>37991</v>
      </c>
      <c r="G2267" s="10">
        <f>G2266+D2267*IF($E2267="D",-1,1)</f>
        <v>-324.73398847180346</v>
      </c>
      <c r="H2267" s="10">
        <f>H2266+D2267*IF(F2267="",0,IF($E2267="D",-1,1))</f>
        <v>-324.73398847180346</v>
      </c>
    </row>
    <row r="2268" spans="1:8" x14ac:dyDescent="0.2">
      <c r="A2268" s="8">
        <v>37993</v>
      </c>
      <c r="B2268" t="s">
        <v>14</v>
      </c>
      <c r="C2268" t="s">
        <v>41</v>
      </c>
      <c r="D2268" s="10">
        <v>124.08</v>
      </c>
      <c r="E2268" s="6" t="s">
        <v>7</v>
      </c>
      <c r="F2268" s="8">
        <v>37991</v>
      </c>
      <c r="G2268" s="10">
        <f>G2267+D2268*IF($E2268="D",-1,1)</f>
        <v>-448.81398847180344</v>
      </c>
      <c r="H2268" s="10">
        <f>H2267+D2268*IF(F2268="",0,IF($E2268="D",-1,1))</f>
        <v>-448.81398847180344</v>
      </c>
    </row>
    <row r="2269" spans="1:8" x14ac:dyDescent="0.2">
      <c r="A2269" s="8">
        <v>37992</v>
      </c>
      <c r="B2269" t="s">
        <v>29</v>
      </c>
      <c r="C2269" t="s">
        <v>41</v>
      </c>
      <c r="D2269" s="10">
        <v>915</v>
      </c>
      <c r="E2269" s="6" t="s">
        <v>4</v>
      </c>
      <c r="F2269" s="8">
        <v>37993</v>
      </c>
      <c r="G2269" s="10">
        <f>G2268+D2269*IF($E2269="D",-1,1)</f>
        <v>466.18601152819656</v>
      </c>
      <c r="H2269" s="10">
        <f>H2268+D2269*IF(F2269="",0,IF($E2269="D",-1,1))</f>
        <v>466.18601152819656</v>
      </c>
    </row>
    <row r="2270" spans="1:8" x14ac:dyDescent="0.2">
      <c r="A2270" s="8">
        <v>37992</v>
      </c>
      <c r="B2270" s="7" t="s">
        <v>34</v>
      </c>
      <c r="C2270" t="s">
        <v>41</v>
      </c>
      <c r="D2270" s="10">
        <v>179.34</v>
      </c>
      <c r="E2270" s="6" t="s">
        <v>4</v>
      </c>
      <c r="F2270" s="8">
        <v>37993</v>
      </c>
      <c r="G2270" s="10">
        <f>G2269+D2270*IF($E2270="D",-1,1)</f>
        <v>645.52601152819659</v>
      </c>
      <c r="H2270" s="10">
        <f>H2269+D2270*IF(F2270="",0,IF($E2270="D",-1,1))</f>
        <v>645.52601152819659</v>
      </c>
    </row>
    <row r="2271" spans="1:8" x14ac:dyDescent="0.2">
      <c r="A2271" s="8">
        <v>37995</v>
      </c>
      <c r="B2271" t="s">
        <v>14</v>
      </c>
      <c r="C2271" t="s">
        <v>41</v>
      </c>
      <c r="D2271" s="10">
        <v>234.3</v>
      </c>
      <c r="E2271" s="6" t="s">
        <v>7</v>
      </c>
      <c r="F2271" s="8">
        <v>37994</v>
      </c>
      <c r="G2271" s="10">
        <f>G2270+D2271*IF($E2271="D",-1,1)</f>
        <v>411.22601152819658</v>
      </c>
      <c r="H2271" s="10">
        <f>H2270+D2271*IF(F2271="",0,IF($E2271="D",-1,1))</f>
        <v>411.22601152819658</v>
      </c>
    </row>
    <row r="2272" spans="1:8" x14ac:dyDescent="0.2">
      <c r="A2272" s="8">
        <v>37995</v>
      </c>
      <c r="B2272" t="s">
        <v>14</v>
      </c>
      <c r="C2272" t="s">
        <v>41</v>
      </c>
      <c r="D2272" s="10">
        <v>255.03</v>
      </c>
      <c r="E2272" s="6" t="s">
        <v>7</v>
      </c>
      <c r="F2272" s="8">
        <v>37994</v>
      </c>
      <c r="G2272" s="10">
        <f>G2271+D2272*IF($E2272="D",-1,1)</f>
        <v>156.19601152819658</v>
      </c>
      <c r="H2272" s="10">
        <f>H2271+D2272*IF(F2272="",0,IF($E2272="D",-1,1))</f>
        <v>156.19601152819658</v>
      </c>
    </row>
    <row r="2273" spans="1:8" x14ac:dyDescent="0.2">
      <c r="A2273" s="8">
        <v>37981</v>
      </c>
      <c r="B2273" t="s">
        <v>18</v>
      </c>
      <c r="C2273" t="s">
        <v>41</v>
      </c>
      <c r="D2273" s="10">
        <v>149.97999999999999</v>
      </c>
      <c r="E2273" s="6" t="s">
        <v>7</v>
      </c>
      <c r="F2273" s="8">
        <v>37997</v>
      </c>
      <c r="G2273" s="10">
        <f>G2272+D2273*IF($E2273="D",-1,1)</f>
        <v>6.2160115281965886</v>
      </c>
      <c r="H2273" s="10">
        <f>H2272+D2273*IF(F2273="",0,IF($E2273="D",-1,1))</f>
        <v>6.2160115281965886</v>
      </c>
    </row>
    <row r="2274" spans="1:8" x14ac:dyDescent="0.2">
      <c r="A2274" s="8">
        <v>37981</v>
      </c>
      <c r="B2274" t="s">
        <v>9</v>
      </c>
      <c r="C2274" t="s">
        <v>41</v>
      </c>
      <c r="D2274" s="10">
        <v>28.02</v>
      </c>
      <c r="E2274" s="6" t="s">
        <v>7</v>
      </c>
      <c r="F2274" s="8">
        <v>37997</v>
      </c>
      <c r="G2274" s="10">
        <f>G2273+D2274*IF($E2274="D",-1,1)</f>
        <v>-21.803988471803411</v>
      </c>
      <c r="H2274" s="10">
        <f>H2273+D2274*IF(F2274="",0,IF($E2274="D",-1,1))</f>
        <v>-21.803988471803411</v>
      </c>
    </row>
    <row r="2275" spans="1:8" x14ac:dyDescent="0.2">
      <c r="A2275" s="8">
        <v>37998</v>
      </c>
      <c r="B2275" s="7" t="s">
        <v>11</v>
      </c>
      <c r="C2275" t="s">
        <v>41</v>
      </c>
      <c r="D2275" s="10">
        <v>25</v>
      </c>
      <c r="E2275" s="6" t="s">
        <v>7</v>
      </c>
      <c r="F2275" s="8">
        <v>37997</v>
      </c>
      <c r="G2275" s="10">
        <f>G2274+D2275*IF($E2275="D",-1,1)</f>
        <v>-46.803988471803407</v>
      </c>
      <c r="H2275" s="10">
        <f>H2274+D2275*IF(F2275="",0,IF($E2275="D",-1,1))</f>
        <v>-46.803988471803407</v>
      </c>
    </row>
    <row r="2276" spans="1:8" x14ac:dyDescent="0.2">
      <c r="A2276" s="8">
        <v>37998</v>
      </c>
      <c r="B2276" t="s">
        <v>9</v>
      </c>
      <c r="C2276" t="s">
        <v>41</v>
      </c>
      <c r="D2276" s="10">
        <v>4.9000000000000004</v>
      </c>
      <c r="E2276" s="6" t="s">
        <v>7</v>
      </c>
      <c r="F2276" s="8">
        <v>37997</v>
      </c>
      <c r="G2276" s="10">
        <f>G2275+D2276*IF($E2276="D",-1,1)</f>
        <v>-51.703988471803406</v>
      </c>
      <c r="H2276" s="10">
        <f>H2275+D2276*IF(F2276="",0,IF($E2276="D",-1,1))</f>
        <v>-51.703988471803406</v>
      </c>
    </row>
    <row r="2277" spans="1:8" x14ac:dyDescent="0.2">
      <c r="A2277" s="8">
        <v>37998</v>
      </c>
      <c r="B2277" t="s">
        <v>37</v>
      </c>
      <c r="C2277" t="s">
        <v>41</v>
      </c>
      <c r="D2277" s="10">
        <v>4639</v>
      </c>
      <c r="E2277" s="6" t="s">
        <v>7</v>
      </c>
      <c r="F2277" s="8">
        <v>38000</v>
      </c>
      <c r="G2277" s="10">
        <f>G2276+D2277*IF($E2277="D",-1,1)</f>
        <v>-4690.7039884718033</v>
      </c>
      <c r="H2277" s="10">
        <f>H2276+D2277*IF(F2277="",0,IF($E2277="D",-1,1))</f>
        <v>-4690.7039884718033</v>
      </c>
    </row>
    <row r="2278" spans="1:8" x14ac:dyDescent="0.2">
      <c r="A2278" s="8">
        <v>37986</v>
      </c>
      <c r="B2278" t="s">
        <v>29</v>
      </c>
      <c r="C2278" t="s">
        <v>41</v>
      </c>
      <c r="D2278" s="10">
        <v>1040</v>
      </c>
      <c r="E2278" s="6" t="s">
        <v>4</v>
      </c>
      <c r="F2278" s="8">
        <v>38001</v>
      </c>
      <c r="G2278" s="10">
        <f>G2277+D2278*IF($E2278="D",-1,1)</f>
        <v>-3650.7039884718033</v>
      </c>
      <c r="H2278" s="10">
        <f>H2277+D2278*IF(F2278="",0,IF($E2278="D",-1,1))</f>
        <v>-3650.7039884718033</v>
      </c>
    </row>
    <row r="2279" spans="1:8" x14ac:dyDescent="0.2">
      <c r="A2279" s="8">
        <v>37986</v>
      </c>
      <c r="B2279" s="7" t="s">
        <v>34</v>
      </c>
      <c r="C2279" t="s">
        <v>41</v>
      </c>
      <c r="D2279" s="10">
        <v>203.84</v>
      </c>
      <c r="E2279" s="6" t="s">
        <v>4</v>
      </c>
      <c r="F2279" s="8">
        <v>38001</v>
      </c>
      <c r="G2279" s="10">
        <f>G2278+D2279*IF($E2279="D",-1,1)</f>
        <v>-3446.8639884718032</v>
      </c>
      <c r="H2279" s="10">
        <f>H2278+D2279*IF(F2279="",0,IF($E2279="D",-1,1))</f>
        <v>-3446.8639884718032</v>
      </c>
    </row>
    <row r="2280" spans="1:8" x14ac:dyDescent="0.2">
      <c r="A2280" s="8">
        <v>38006</v>
      </c>
      <c r="B2280" t="s">
        <v>14</v>
      </c>
      <c r="C2280" t="s">
        <v>41</v>
      </c>
      <c r="D2280" s="10">
        <v>482</v>
      </c>
      <c r="E2280" s="6" t="s">
        <v>7</v>
      </c>
      <c r="F2280" s="8">
        <v>38005</v>
      </c>
      <c r="G2280" s="10">
        <f>G2279+D2280*IF($E2280="D",-1,1)</f>
        <v>-3928.8639884718032</v>
      </c>
      <c r="H2280" s="10">
        <f>H2279+D2280*IF(F2280="",0,IF($E2280="D",-1,1))</f>
        <v>-3928.8639884718032</v>
      </c>
    </row>
    <row r="2281" spans="1:8" x14ac:dyDescent="0.2">
      <c r="A2281" s="8">
        <v>38007</v>
      </c>
      <c r="B2281" s="7" t="s">
        <v>11</v>
      </c>
      <c r="C2281" t="s">
        <v>41</v>
      </c>
      <c r="D2281" s="10">
        <v>69.7</v>
      </c>
      <c r="E2281" s="6" t="s">
        <v>7</v>
      </c>
      <c r="F2281" s="8">
        <v>38006</v>
      </c>
      <c r="G2281" s="10">
        <f>G2280+D2281*IF($E2281="D",-1,1)</f>
        <v>-3998.563988471803</v>
      </c>
      <c r="H2281" s="10">
        <f>H2280+D2281*IF(F2281="",0,IF($E2281="D",-1,1))</f>
        <v>-3998.563988471803</v>
      </c>
    </row>
    <row r="2282" spans="1:8" x14ac:dyDescent="0.2">
      <c r="A2282" s="8">
        <v>38007</v>
      </c>
      <c r="B2282" t="s">
        <v>9</v>
      </c>
      <c r="C2282" t="s">
        <v>41</v>
      </c>
      <c r="D2282" s="10">
        <v>13.65</v>
      </c>
      <c r="E2282" s="6" t="s">
        <v>7</v>
      </c>
      <c r="F2282" s="8">
        <v>38006</v>
      </c>
      <c r="G2282" s="10">
        <f>G2281+D2282*IF($E2282="D",-1,1)</f>
        <v>-4012.2139884718031</v>
      </c>
      <c r="H2282" s="10">
        <f>H2281+D2282*IF(F2282="",0,IF($E2282="D",-1,1))</f>
        <v>-4012.2139884718031</v>
      </c>
    </row>
    <row r="2283" spans="1:8" x14ac:dyDescent="0.2">
      <c r="A2283" s="8">
        <v>38007</v>
      </c>
      <c r="B2283" t="s">
        <v>32</v>
      </c>
      <c r="C2283" t="s">
        <v>41</v>
      </c>
      <c r="D2283" s="10">
        <v>212.06</v>
      </c>
      <c r="E2283" s="6" t="s">
        <v>7</v>
      </c>
      <c r="F2283" s="8">
        <v>38006</v>
      </c>
      <c r="G2283" s="10">
        <f>G2282+D2283*IF($E2283="D",-1,1)</f>
        <v>-4224.273988471803</v>
      </c>
      <c r="H2283" s="10">
        <f>H2282+D2283*IF(F2283="",0,IF($E2283="D",-1,1))</f>
        <v>-4224.273988471803</v>
      </c>
    </row>
    <row r="2284" spans="1:8" x14ac:dyDescent="0.2">
      <c r="A2284" s="8">
        <v>38003</v>
      </c>
      <c r="B2284" t="s">
        <v>29</v>
      </c>
      <c r="C2284" t="s">
        <v>41</v>
      </c>
      <c r="D2284" s="10">
        <v>590</v>
      </c>
      <c r="E2284" s="6" t="s">
        <v>4</v>
      </c>
      <c r="F2284" s="8">
        <v>38008</v>
      </c>
      <c r="G2284" s="10">
        <f>G2283+D2284*IF($E2284="D",-1,1)</f>
        <v>-3634.273988471803</v>
      </c>
      <c r="H2284" s="10">
        <f>H2283+D2284*IF(F2284="",0,IF($E2284="D",-1,1))</f>
        <v>-3634.273988471803</v>
      </c>
    </row>
    <row r="2285" spans="1:8" x14ac:dyDescent="0.2">
      <c r="A2285" s="8">
        <v>38003</v>
      </c>
      <c r="B2285" s="7" t="s">
        <v>34</v>
      </c>
      <c r="C2285" t="s">
        <v>41</v>
      </c>
      <c r="D2285" s="10">
        <v>115.64</v>
      </c>
      <c r="E2285" s="6" t="s">
        <v>4</v>
      </c>
      <c r="F2285" s="8">
        <v>38008</v>
      </c>
      <c r="G2285" s="10">
        <f>G2284+D2285*IF($E2285="D",-1,1)</f>
        <v>-3518.6339884718031</v>
      </c>
      <c r="H2285" s="10">
        <f>H2284+D2285*IF(F2285="",0,IF($E2285="D",-1,1))</f>
        <v>-3518.6339884718031</v>
      </c>
    </row>
    <row r="2286" spans="1:8" x14ac:dyDescent="0.2">
      <c r="A2286" s="8">
        <v>38006</v>
      </c>
      <c r="B2286" s="7" t="s">
        <v>14</v>
      </c>
      <c r="C2286" t="s">
        <v>41</v>
      </c>
      <c r="D2286" s="10">
        <v>-3294</v>
      </c>
      <c r="E2286" s="6" t="s">
        <v>7</v>
      </c>
      <c r="F2286" s="8">
        <v>38009</v>
      </c>
      <c r="G2286" s="10">
        <f>G2285+D2286*IF($E2286="D",-1,1)</f>
        <v>-224.63398847180315</v>
      </c>
      <c r="H2286" s="10">
        <f>H2285+D2286*IF(F2286="",0,IF($E2286="D",-1,1))</f>
        <v>-224.63398847180315</v>
      </c>
    </row>
    <row r="2287" spans="1:8" x14ac:dyDescent="0.2">
      <c r="A2287" s="8">
        <v>38013</v>
      </c>
      <c r="B2287" s="7" t="s">
        <v>32</v>
      </c>
      <c r="C2287" t="s">
        <v>41</v>
      </c>
      <c r="D2287" s="10">
        <v>100</v>
      </c>
      <c r="E2287" s="6" t="s">
        <v>7</v>
      </c>
      <c r="F2287" s="8">
        <v>38012</v>
      </c>
      <c r="G2287" s="10">
        <f>G2286+D2287*IF($E2287="D",-1,1)</f>
        <v>-324.63398847180315</v>
      </c>
      <c r="H2287" s="10">
        <f>H2286+D2287*IF(F2287="",0,IF($E2287="D",-1,1))</f>
        <v>-324.63398847180315</v>
      </c>
    </row>
    <row r="2288" spans="1:8" x14ac:dyDescent="0.2">
      <c r="A2288" s="8">
        <v>38012</v>
      </c>
      <c r="B2288" s="7" t="s">
        <v>29</v>
      </c>
      <c r="C2288" t="s">
        <v>41</v>
      </c>
      <c r="D2288" s="10">
        <v>183</v>
      </c>
      <c r="E2288" s="6" t="s">
        <v>4</v>
      </c>
      <c r="F2288" s="8">
        <v>38013</v>
      </c>
      <c r="G2288" s="10">
        <f>G2287+D2288*IF($E2288="D",-1,1)</f>
        <v>-141.63398847180315</v>
      </c>
      <c r="H2288" s="10">
        <f>H2287+D2288*IF(F2288="",0,IF($E2288="D",-1,1))</f>
        <v>-141.63398847180315</v>
      </c>
    </row>
    <row r="2289" spans="1:8" x14ac:dyDescent="0.2">
      <c r="A2289" s="8">
        <v>38012</v>
      </c>
      <c r="B2289" t="s">
        <v>34</v>
      </c>
      <c r="C2289" t="s">
        <v>41</v>
      </c>
      <c r="D2289" s="10">
        <v>35.869999999999997</v>
      </c>
      <c r="E2289" s="6" t="s">
        <v>4</v>
      </c>
      <c r="F2289" s="8">
        <v>38013</v>
      </c>
      <c r="G2289" s="10">
        <f>G2288+D2289*IF($E2289="D",-1,1)</f>
        <v>-105.76398847180315</v>
      </c>
      <c r="H2289" s="10">
        <f>H2288+D2289*IF(F2289="",0,IF($E2289="D",-1,1))</f>
        <v>-105.76398847180315</v>
      </c>
    </row>
    <row r="2290" spans="1:8" x14ac:dyDescent="0.2">
      <c r="A2290" s="8">
        <v>38001</v>
      </c>
      <c r="B2290" s="7" t="s">
        <v>13</v>
      </c>
      <c r="C2290" t="s">
        <v>41</v>
      </c>
      <c r="D2290" s="10">
        <v>121.2</v>
      </c>
      <c r="E2290" s="6" t="s">
        <v>7</v>
      </c>
      <c r="F2290" s="8">
        <v>38016</v>
      </c>
      <c r="G2290" s="10">
        <f>G2289+D2290*IF($E2290="D",-1,1)</f>
        <v>-226.96398847180313</v>
      </c>
      <c r="H2290" s="10">
        <f>H2289+D2290*IF(F2290="",0,IF($E2290="D",-1,1))</f>
        <v>-226.96398847180313</v>
      </c>
    </row>
    <row r="2291" spans="1:8" x14ac:dyDescent="0.2">
      <c r="A2291" s="8">
        <v>38001</v>
      </c>
      <c r="B2291" s="7" t="s">
        <v>9</v>
      </c>
      <c r="C2291" t="s">
        <v>41</v>
      </c>
      <c r="D2291" s="10">
        <v>23.73</v>
      </c>
      <c r="E2291" s="6" t="s">
        <v>7</v>
      </c>
      <c r="F2291" s="8">
        <v>38016</v>
      </c>
      <c r="G2291" s="10">
        <f>G2290+D2291*IF($E2291="D",-1,1)</f>
        <v>-250.69398847180312</v>
      </c>
      <c r="H2291" s="10">
        <f>H2290+D2291*IF(F2291="",0,IF($E2291="D",-1,1))</f>
        <v>-250.69398847180312</v>
      </c>
    </row>
    <row r="2292" spans="1:8" x14ac:dyDescent="0.2">
      <c r="A2292" s="8">
        <v>38017</v>
      </c>
      <c r="B2292" t="s">
        <v>28</v>
      </c>
      <c r="C2292" t="s">
        <v>41</v>
      </c>
      <c r="D2292" s="10">
        <v>6.52</v>
      </c>
      <c r="E2292" s="6" t="s">
        <v>7</v>
      </c>
      <c r="F2292" s="8">
        <v>38017</v>
      </c>
      <c r="G2292" s="10">
        <f>G2291+D2292*IF($E2292="D",-1,1)</f>
        <v>-257.21398847180313</v>
      </c>
      <c r="H2292" s="10">
        <f>H2291+D2292*IF(F2292="",0,IF($E2292="D",-1,1))</f>
        <v>-257.21398847180313</v>
      </c>
    </row>
    <row r="2293" spans="1:8" x14ac:dyDescent="0.2">
      <c r="A2293" s="8">
        <v>38017</v>
      </c>
      <c r="B2293" t="s">
        <v>9</v>
      </c>
      <c r="C2293" t="s">
        <v>41</v>
      </c>
      <c r="D2293" s="10">
        <v>1.28</v>
      </c>
      <c r="E2293" s="6" t="s">
        <v>7</v>
      </c>
      <c r="F2293" s="8">
        <v>38017</v>
      </c>
      <c r="G2293" s="10">
        <f>G2292+D2293*IF($E2293="D",-1,1)</f>
        <v>-258.49398847180311</v>
      </c>
      <c r="H2293" s="10">
        <f>H2292+D2293*IF(F2293="",0,IF($E2293="D",-1,1))</f>
        <v>-258.49398847180311</v>
      </c>
    </row>
    <row r="2294" spans="1:8" x14ac:dyDescent="0.2">
      <c r="A2294" s="8">
        <v>38002</v>
      </c>
      <c r="B2294" s="7" t="s">
        <v>11</v>
      </c>
      <c r="C2294" t="s">
        <v>41</v>
      </c>
      <c r="D2294" s="10">
        <v>41.61</v>
      </c>
      <c r="E2294" s="6" t="s">
        <v>7</v>
      </c>
      <c r="F2294" s="8">
        <v>38018</v>
      </c>
      <c r="G2294" s="10">
        <f>G2293+D2294*IF($E2294="D",-1,1)</f>
        <v>-300.10398847180312</v>
      </c>
      <c r="H2294" s="10">
        <f>H2293+D2294*IF(F2294="",0,IF($E2294="D",-1,1))</f>
        <v>-300.10398847180312</v>
      </c>
    </row>
    <row r="2295" spans="1:8" x14ac:dyDescent="0.2">
      <c r="A2295" s="8">
        <v>38002</v>
      </c>
      <c r="B2295" s="7" t="s">
        <v>9</v>
      </c>
      <c r="C2295" t="s">
        <v>41</v>
      </c>
      <c r="D2295" s="10">
        <v>8.16</v>
      </c>
      <c r="E2295" s="6" t="s">
        <v>7</v>
      </c>
      <c r="F2295" s="8">
        <v>38018</v>
      </c>
      <c r="G2295" s="10">
        <f>G2294+D2295*IF($E2295="D",-1,1)</f>
        <v>-308.26398847180315</v>
      </c>
      <c r="H2295" s="10">
        <f>H2294+D2295*IF(F2295="",0,IF($E2295="D",-1,1))</f>
        <v>-308.26398847180315</v>
      </c>
    </row>
    <row r="2296" spans="1:8" x14ac:dyDescent="0.2">
      <c r="A2296" s="8">
        <v>38014</v>
      </c>
      <c r="B2296" s="7" t="s">
        <v>29</v>
      </c>
      <c r="C2296" t="s">
        <v>41</v>
      </c>
      <c r="D2296" s="10">
        <v>5220</v>
      </c>
      <c r="E2296" s="6" t="s">
        <v>4</v>
      </c>
      <c r="F2296" s="8">
        <v>38019</v>
      </c>
      <c r="G2296" s="10">
        <f>G2295+D2296*IF($E2296="D",-1,1)</f>
        <v>4911.7360115281972</v>
      </c>
      <c r="H2296" s="10">
        <f>H2295+D2296*IF(F2296="",0,IF($E2296="D",-1,1))</f>
        <v>4911.7360115281972</v>
      </c>
    </row>
    <row r="2297" spans="1:8" x14ac:dyDescent="0.2">
      <c r="A2297" s="8">
        <v>38014</v>
      </c>
      <c r="B2297" t="s">
        <v>34</v>
      </c>
      <c r="C2297" t="s">
        <v>41</v>
      </c>
      <c r="D2297" s="10">
        <v>1023.12</v>
      </c>
      <c r="E2297" s="6" t="s">
        <v>4</v>
      </c>
      <c r="F2297" s="8">
        <v>38019</v>
      </c>
      <c r="G2297" s="10">
        <f>G2296+D2297*IF($E2297="D",-1,1)</f>
        <v>5934.8560115281971</v>
      </c>
      <c r="H2297" s="10">
        <f>H2296+D2297*IF(F2297="",0,IF($E2297="D",-1,1))</f>
        <v>5934.8560115281971</v>
      </c>
    </row>
    <row r="2298" spans="1:8" x14ac:dyDescent="0.2">
      <c r="A2298" s="8">
        <v>38019</v>
      </c>
      <c r="B2298" t="s">
        <v>28</v>
      </c>
      <c r="C2298" t="s">
        <v>41</v>
      </c>
      <c r="D2298" s="10">
        <v>8.36</v>
      </c>
      <c r="E2298" s="6" t="s">
        <v>7</v>
      </c>
      <c r="F2298" s="8">
        <v>38019</v>
      </c>
      <c r="G2298" s="10">
        <f>G2297+D2298*IF($E2298="D",-1,1)</f>
        <v>5926.4960115281974</v>
      </c>
      <c r="H2298" s="10">
        <f>H2297+D2298*IF(F2298="",0,IF($E2298="D",-1,1))</f>
        <v>5926.4960115281974</v>
      </c>
    </row>
    <row r="2299" spans="1:8" x14ac:dyDescent="0.2">
      <c r="A2299" s="8">
        <v>38019</v>
      </c>
      <c r="B2299" t="s">
        <v>9</v>
      </c>
      <c r="C2299" t="s">
        <v>41</v>
      </c>
      <c r="D2299" s="10">
        <v>1.64</v>
      </c>
      <c r="E2299" s="6" t="s">
        <v>7</v>
      </c>
      <c r="F2299" s="8">
        <v>38019</v>
      </c>
      <c r="G2299" s="10">
        <f>G2298+D2299*IF($E2299="D",-1,1)</f>
        <v>5924.8560115281971</v>
      </c>
      <c r="H2299" s="10">
        <f>H2298+D2299*IF(F2299="",0,IF($E2299="D",-1,1))</f>
        <v>5924.8560115281971</v>
      </c>
    </row>
    <row r="2300" spans="1:8" x14ac:dyDescent="0.2">
      <c r="A2300" s="8">
        <v>38021</v>
      </c>
      <c r="B2300" t="s">
        <v>32</v>
      </c>
      <c r="C2300" t="s">
        <v>41</v>
      </c>
      <c r="D2300" s="10">
        <v>3100</v>
      </c>
      <c r="E2300" s="6" t="s">
        <v>7</v>
      </c>
      <c r="F2300" s="8">
        <v>38020</v>
      </c>
      <c r="G2300" s="10">
        <f>G2299+D2300*IF($E2300="D",-1,1)</f>
        <v>2824.8560115281971</v>
      </c>
      <c r="H2300" s="10">
        <f>H2299+D2300*IF(F2300="",0,IF($E2300="D",-1,1))</f>
        <v>2824.8560115281971</v>
      </c>
    </row>
    <row r="2301" spans="1:8" x14ac:dyDescent="0.2">
      <c r="A2301" s="8">
        <v>38018</v>
      </c>
      <c r="B2301" s="7" t="s">
        <v>30</v>
      </c>
      <c r="C2301" t="s">
        <v>41</v>
      </c>
      <c r="D2301" s="10">
        <v>230.32</v>
      </c>
      <c r="E2301" s="6" t="s">
        <v>7</v>
      </c>
      <c r="F2301" s="15">
        <v>38021</v>
      </c>
      <c r="G2301" s="10">
        <f>G2300+D2301*IF($E2301="D",-1,1)</f>
        <v>2594.5360115281969</v>
      </c>
      <c r="H2301" s="10">
        <f>H2300+D2301*IF(F2301="",0,IF($E2301="D",-1,1))</f>
        <v>2594.5360115281969</v>
      </c>
    </row>
    <row r="2302" spans="1:8" x14ac:dyDescent="0.2">
      <c r="A2302" s="8">
        <v>38018</v>
      </c>
      <c r="B2302" s="7" t="s">
        <v>9</v>
      </c>
      <c r="C2302" t="s">
        <v>41</v>
      </c>
      <c r="D2302" s="10">
        <v>53.09</v>
      </c>
      <c r="E2302" s="6" t="s">
        <v>7</v>
      </c>
      <c r="F2302" s="15">
        <v>38021</v>
      </c>
      <c r="G2302" s="10">
        <f>G2301+D2302*IF($E2302="D",-1,1)</f>
        <v>2541.4460115281968</v>
      </c>
      <c r="H2302" s="10">
        <f>H2301+D2302*IF(F2302="",0,IF($E2302="D",-1,1))</f>
        <v>2541.4460115281968</v>
      </c>
    </row>
    <row r="2303" spans="1:8" x14ac:dyDescent="0.2">
      <c r="A2303" s="8">
        <v>38018</v>
      </c>
      <c r="B2303" s="7" t="s">
        <v>27</v>
      </c>
      <c r="C2303" t="s">
        <v>41</v>
      </c>
      <c r="D2303" s="10">
        <v>40.54</v>
      </c>
      <c r="E2303" s="6" t="s">
        <v>7</v>
      </c>
      <c r="F2303" s="15">
        <v>38021</v>
      </c>
      <c r="G2303" s="10">
        <f>G2302+D2303*IF($E2303="D",-1,1)</f>
        <v>2500.9060115281968</v>
      </c>
      <c r="H2303" s="10">
        <f>H2302+D2303*IF(F2303="",0,IF($E2303="D",-1,1))</f>
        <v>2500.9060115281968</v>
      </c>
    </row>
    <row r="2304" spans="1:8" x14ac:dyDescent="0.2">
      <c r="A2304" s="8">
        <v>38018</v>
      </c>
      <c r="B2304" s="7" t="s">
        <v>27</v>
      </c>
      <c r="C2304" t="s">
        <v>41</v>
      </c>
      <c r="D2304" s="10">
        <v>7.48</v>
      </c>
      <c r="E2304" s="6" t="s">
        <v>7</v>
      </c>
      <c r="F2304" s="15">
        <v>38021</v>
      </c>
      <c r="G2304" s="10">
        <f>G2303+D2304*IF($E2304="D",-1,1)</f>
        <v>2493.4260115281968</v>
      </c>
      <c r="H2304" s="10">
        <f>H2303+D2304*IF(F2304="",0,IF($E2304="D",-1,1))</f>
        <v>2493.4260115281968</v>
      </c>
    </row>
    <row r="2305" spans="1:8" x14ac:dyDescent="0.2">
      <c r="A2305" s="8">
        <v>38024</v>
      </c>
      <c r="B2305" t="s">
        <v>14</v>
      </c>
      <c r="C2305" t="s">
        <v>41</v>
      </c>
      <c r="D2305" s="10">
        <v>124.08</v>
      </c>
      <c r="E2305" s="6" t="s">
        <v>7</v>
      </c>
      <c r="F2305" s="8">
        <v>38021</v>
      </c>
      <c r="G2305" s="10">
        <f>G2304+D2305*IF($E2305="D",-1,1)</f>
        <v>2369.3460115281969</v>
      </c>
      <c r="H2305" s="10">
        <f>H2304+D2305*IF(F2305="",0,IF($E2305="D",-1,1))</f>
        <v>2369.3460115281969</v>
      </c>
    </row>
    <row r="2306" spans="1:8" x14ac:dyDescent="0.2">
      <c r="A2306" s="8">
        <v>38028</v>
      </c>
      <c r="B2306" s="7" t="s">
        <v>11</v>
      </c>
      <c r="C2306" t="s">
        <v>41</v>
      </c>
      <c r="D2306" s="10">
        <v>25</v>
      </c>
      <c r="E2306" s="6" t="s">
        <v>7</v>
      </c>
      <c r="F2306" s="8">
        <v>38027</v>
      </c>
      <c r="G2306" s="10">
        <f>G2305+D2306*IF($E2306="D",-1,1)</f>
        <v>2344.3460115281969</v>
      </c>
      <c r="H2306" s="10">
        <f>H2305+D2306*IF(F2306="",0,IF($E2306="D",-1,1))</f>
        <v>2344.3460115281969</v>
      </c>
    </row>
    <row r="2307" spans="1:8" x14ac:dyDescent="0.2">
      <c r="A2307" s="8">
        <v>38028</v>
      </c>
      <c r="B2307" t="s">
        <v>9</v>
      </c>
      <c r="C2307" t="s">
        <v>41</v>
      </c>
      <c r="D2307" s="10">
        <v>4.9000000000000004</v>
      </c>
      <c r="E2307" s="6" t="s">
        <v>7</v>
      </c>
      <c r="F2307" s="8">
        <v>38027</v>
      </c>
      <c r="G2307" s="10">
        <f>G2306+D2307*IF($E2307="D",-1,1)</f>
        <v>2339.4460115281968</v>
      </c>
      <c r="H2307" s="10">
        <f>H2306+D2307*IF(F2307="",0,IF($E2307="D",-1,1))</f>
        <v>2339.4460115281968</v>
      </c>
    </row>
    <row r="2308" spans="1:8" x14ac:dyDescent="0.2">
      <c r="A2308" s="8">
        <v>38030</v>
      </c>
      <c r="B2308" t="s">
        <v>32</v>
      </c>
      <c r="C2308" t="s">
        <v>41</v>
      </c>
      <c r="D2308" s="10">
        <v>1500</v>
      </c>
      <c r="E2308" s="6" t="s">
        <v>7</v>
      </c>
      <c r="F2308" s="8">
        <v>38029</v>
      </c>
      <c r="G2308" s="10">
        <f>G2307+D2308*IF($E2308="D",-1,1)</f>
        <v>839.44601152819678</v>
      </c>
      <c r="H2308" s="10">
        <f>H2307+D2308*IF(F2308="",0,IF($E2308="D",-1,1))</f>
        <v>839.44601152819678</v>
      </c>
    </row>
    <row r="2309" spans="1:8" x14ac:dyDescent="0.2">
      <c r="A2309" s="8">
        <v>38030</v>
      </c>
      <c r="B2309" s="7" t="s">
        <v>29</v>
      </c>
      <c r="C2309" t="s">
        <v>41</v>
      </c>
      <c r="D2309" s="10">
        <v>1180</v>
      </c>
      <c r="E2309" s="6" t="s">
        <v>4</v>
      </c>
      <c r="F2309" s="8">
        <v>38035</v>
      </c>
      <c r="G2309" s="10">
        <f>G2308+D2309*IF($E2309="D",-1,1)</f>
        <v>2019.4460115281968</v>
      </c>
      <c r="H2309" s="10">
        <f>H2308+D2309*IF(F2309="",0,IF($E2309="D",-1,1))</f>
        <v>2019.4460115281968</v>
      </c>
    </row>
    <row r="2310" spans="1:8" x14ac:dyDescent="0.2">
      <c r="A2310" s="8">
        <v>38030</v>
      </c>
      <c r="B2310" t="s">
        <v>34</v>
      </c>
      <c r="C2310" t="s">
        <v>41</v>
      </c>
      <c r="D2310" s="10">
        <v>231.28</v>
      </c>
      <c r="E2310" s="6" t="s">
        <v>4</v>
      </c>
      <c r="F2310" s="8">
        <v>38035</v>
      </c>
      <c r="G2310" s="10">
        <f>G2309+D2310*IF($E2310="D",-1,1)</f>
        <v>2250.726011528197</v>
      </c>
      <c r="H2310" s="10">
        <f>H2309+D2310*IF(F2310="",0,IF($E2310="D",-1,1))</f>
        <v>2250.726011528197</v>
      </c>
    </row>
    <row r="2311" spans="1:8" x14ac:dyDescent="0.2">
      <c r="A2311" s="8">
        <v>38037</v>
      </c>
      <c r="B2311" t="s">
        <v>14</v>
      </c>
      <c r="C2311" t="s">
        <v>41</v>
      </c>
      <c r="D2311" s="10">
        <v>526</v>
      </c>
      <c r="E2311" s="6" t="s">
        <v>7</v>
      </c>
      <c r="F2311" s="8">
        <v>38036</v>
      </c>
      <c r="G2311" s="10">
        <f>G2310+D2311*IF($E2311="D",-1,1)</f>
        <v>1724.726011528197</v>
      </c>
      <c r="H2311" s="10">
        <f>H2310+D2311*IF(F2311="",0,IF($E2311="D",-1,1))</f>
        <v>1724.726011528197</v>
      </c>
    </row>
    <row r="2312" spans="1:8" x14ac:dyDescent="0.2">
      <c r="A2312" s="8">
        <v>38031</v>
      </c>
      <c r="B2312" t="s">
        <v>2</v>
      </c>
      <c r="C2312" t="s">
        <v>41</v>
      </c>
      <c r="D2312" s="10">
        <v>1320</v>
      </c>
      <c r="E2312" s="6" t="s">
        <v>7</v>
      </c>
      <c r="F2312" s="8">
        <v>38044</v>
      </c>
      <c r="G2312" s="10">
        <f>G2311+D2312*IF($E2312="D",-1,1)</f>
        <v>404.72601152819698</v>
      </c>
      <c r="H2312" s="10">
        <f>H2311+D2312*IF(F2312="",0,IF($E2312="D",-1,1))</f>
        <v>404.72601152819698</v>
      </c>
    </row>
    <row r="2313" spans="1:8" x14ac:dyDescent="0.2">
      <c r="A2313" s="8">
        <v>38031</v>
      </c>
      <c r="B2313" t="s">
        <v>9</v>
      </c>
      <c r="C2313" t="s">
        <v>41</v>
      </c>
      <c r="D2313" s="10">
        <v>258.72000000000003</v>
      </c>
      <c r="E2313" s="6" t="s">
        <v>7</v>
      </c>
      <c r="F2313" s="8">
        <v>38044</v>
      </c>
      <c r="G2313" s="10">
        <f>G2312+D2313*IF($E2313="D",-1,1)</f>
        <v>146.00601152819695</v>
      </c>
      <c r="H2313" s="10">
        <f>H2312+D2313*IF(F2313="",0,IF($E2313="D",-1,1))</f>
        <v>146.00601152819695</v>
      </c>
    </row>
    <row r="2314" spans="1:8" x14ac:dyDescent="0.2">
      <c r="A2314" s="8">
        <v>38032</v>
      </c>
      <c r="B2314" t="s">
        <v>13</v>
      </c>
      <c r="C2314" t="s">
        <v>41</v>
      </c>
      <c r="D2314" s="10">
        <v>111.66</v>
      </c>
      <c r="E2314" s="6" t="s">
        <v>7</v>
      </c>
      <c r="F2314" s="8">
        <v>38044</v>
      </c>
      <c r="G2314" s="10">
        <f>G2313+D2314*IF($E2314="D",-1,1)</f>
        <v>34.346011528196954</v>
      </c>
      <c r="H2314" s="10">
        <f>H2313+D2314*IF(F2314="",0,IF($E2314="D",-1,1))</f>
        <v>34.346011528196954</v>
      </c>
    </row>
    <row r="2315" spans="1:8" x14ac:dyDescent="0.2">
      <c r="A2315" s="8">
        <v>38032</v>
      </c>
      <c r="B2315" t="s">
        <v>9</v>
      </c>
      <c r="C2315" t="s">
        <v>41</v>
      </c>
      <c r="D2315" s="10">
        <v>21.88</v>
      </c>
      <c r="E2315" s="6" t="s">
        <v>7</v>
      </c>
      <c r="F2315" s="8">
        <v>38044</v>
      </c>
      <c r="G2315" s="10">
        <f>G2314+D2315*IF($E2315="D",-1,1)</f>
        <v>12.466011528196955</v>
      </c>
      <c r="H2315" s="10">
        <f>H2314+D2315*IF(F2315="",0,IF($E2315="D",-1,1))</f>
        <v>12.466011528196955</v>
      </c>
    </row>
    <row r="2316" spans="1:8" x14ac:dyDescent="0.2">
      <c r="A2316" s="8">
        <v>38035</v>
      </c>
      <c r="B2316" s="7" t="s">
        <v>11</v>
      </c>
      <c r="C2316" t="s">
        <v>41</v>
      </c>
      <c r="D2316" s="10">
        <v>63.18</v>
      </c>
      <c r="E2316" s="6" t="s">
        <v>7</v>
      </c>
      <c r="F2316" s="8">
        <v>38044</v>
      </c>
      <c r="G2316" s="10">
        <f>G2315+D2316*IF($E2316="D",-1,1)</f>
        <v>-50.713988471803049</v>
      </c>
      <c r="H2316" s="10">
        <f>H2315+D2316*IF(F2316="",0,IF($E2316="D",-1,1))</f>
        <v>-50.713988471803049</v>
      </c>
    </row>
    <row r="2317" spans="1:8" x14ac:dyDescent="0.2">
      <c r="A2317" s="8">
        <v>38033</v>
      </c>
      <c r="B2317" s="7" t="s">
        <v>11</v>
      </c>
      <c r="C2317" t="s">
        <v>41</v>
      </c>
      <c r="D2317" s="10">
        <v>156.28</v>
      </c>
      <c r="E2317" s="6" t="s">
        <v>7</v>
      </c>
      <c r="F2317" s="8">
        <v>38047</v>
      </c>
      <c r="G2317" s="10">
        <f>G2316+D2317*IF($E2317="D",-1,1)</f>
        <v>-206.99398847180305</v>
      </c>
      <c r="H2317" s="10">
        <f>H2316+D2317*IF(F2317="",0,IF($E2317="D",-1,1))</f>
        <v>-206.99398847180305</v>
      </c>
    </row>
    <row r="2318" spans="1:8" x14ac:dyDescent="0.2">
      <c r="A2318" s="8">
        <v>38033</v>
      </c>
      <c r="B2318" t="s">
        <v>9</v>
      </c>
      <c r="C2318" t="s">
        <v>41</v>
      </c>
      <c r="D2318" s="10">
        <v>30.63</v>
      </c>
      <c r="E2318" s="6" t="s">
        <v>7</v>
      </c>
      <c r="F2318" s="8">
        <v>38047</v>
      </c>
      <c r="G2318" s="10">
        <f>G2317+D2318*IF($E2318="D",-1,1)</f>
        <v>-237.62398847180305</v>
      </c>
      <c r="H2318" s="10">
        <f>H2317+D2318*IF(F2318="",0,IF($E2318="D",-1,1))</f>
        <v>-237.62398847180305</v>
      </c>
    </row>
    <row r="2319" spans="1:8" x14ac:dyDescent="0.2">
      <c r="A2319" s="8">
        <v>38047</v>
      </c>
      <c r="B2319" t="s">
        <v>28</v>
      </c>
      <c r="C2319" t="s">
        <v>41</v>
      </c>
      <c r="D2319" s="10">
        <v>8.36</v>
      </c>
      <c r="E2319" s="6" t="s">
        <v>7</v>
      </c>
      <c r="F2319" s="8">
        <v>38047</v>
      </c>
      <c r="G2319" s="10">
        <f>G2318+D2319*IF($E2319="D",-1,1)</f>
        <v>-245.98398847180306</v>
      </c>
      <c r="H2319" s="10">
        <f>H2318+D2319*IF(F2319="",0,IF($E2319="D",-1,1))</f>
        <v>-245.98398847180306</v>
      </c>
    </row>
    <row r="2320" spans="1:8" x14ac:dyDescent="0.2">
      <c r="A2320" s="8">
        <v>38047</v>
      </c>
      <c r="B2320" t="s">
        <v>9</v>
      </c>
      <c r="C2320" t="s">
        <v>41</v>
      </c>
      <c r="D2320" s="10">
        <v>1.64</v>
      </c>
      <c r="E2320" s="6" t="s">
        <v>7</v>
      </c>
      <c r="F2320" s="8">
        <v>38047</v>
      </c>
      <c r="G2320" s="10">
        <f>G2319+D2320*IF($E2320="D",-1,1)</f>
        <v>-247.62398847180305</v>
      </c>
      <c r="H2320" s="10">
        <f>H2319+D2320*IF(F2320="",0,IF($E2320="D",-1,1))</f>
        <v>-247.62398847180305</v>
      </c>
    </row>
    <row r="2321" spans="1:8" x14ac:dyDescent="0.2">
      <c r="A2321" s="8">
        <v>38034</v>
      </c>
      <c r="B2321" s="7" t="s">
        <v>11</v>
      </c>
      <c r="C2321" t="s">
        <v>41</v>
      </c>
      <c r="D2321" s="10">
        <v>26.2</v>
      </c>
      <c r="E2321" s="6" t="s">
        <v>7</v>
      </c>
      <c r="F2321" s="8">
        <v>38048</v>
      </c>
      <c r="G2321" s="10">
        <f>G2320+D2321*IF($E2321="D",-1,1)</f>
        <v>-273.82398847180303</v>
      </c>
      <c r="H2321" s="10">
        <f>H2320+D2321*IF(F2321="",0,IF($E2321="D",-1,1))</f>
        <v>-273.82398847180303</v>
      </c>
    </row>
    <row r="2322" spans="1:8" x14ac:dyDescent="0.2">
      <c r="A2322" s="8">
        <v>38034</v>
      </c>
      <c r="B2322" t="s">
        <v>9</v>
      </c>
      <c r="C2322" t="s">
        <v>41</v>
      </c>
      <c r="D2322" s="10">
        <v>5.14</v>
      </c>
      <c r="E2322" s="6" t="s">
        <v>7</v>
      </c>
      <c r="F2322" s="8">
        <v>38048</v>
      </c>
      <c r="G2322" s="10">
        <f>G2321+D2322*IF($E2322="D",-1,1)</f>
        <v>-278.96398847180302</v>
      </c>
      <c r="H2322" s="10">
        <f>H2321+D2322*IF(F2322="",0,IF($E2322="D",-1,1))</f>
        <v>-278.96398847180302</v>
      </c>
    </row>
    <row r="2323" spans="1:8" x14ac:dyDescent="0.2">
      <c r="A2323" s="8">
        <v>38047</v>
      </c>
      <c r="B2323" s="7" t="s">
        <v>30</v>
      </c>
      <c r="C2323" t="s">
        <v>41</v>
      </c>
      <c r="D2323" s="10">
        <v>230.32</v>
      </c>
      <c r="E2323" s="6" t="s">
        <v>7</v>
      </c>
      <c r="F2323" s="15">
        <v>38050</v>
      </c>
      <c r="G2323" s="10">
        <f>G2322+D2323*IF($E2323="D",-1,1)</f>
        <v>-509.28398847180301</v>
      </c>
      <c r="H2323" s="10">
        <f>H2322+D2323*IF(F2323="",0,IF($E2323="D",-1,1))</f>
        <v>-509.28398847180301</v>
      </c>
    </row>
    <row r="2324" spans="1:8" x14ac:dyDescent="0.2">
      <c r="A2324" s="8">
        <v>38047</v>
      </c>
      <c r="B2324" s="7" t="s">
        <v>9</v>
      </c>
      <c r="C2324" t="s">
        <v>41</v>
      </c>
      <c r="D2324" s="10">
        <v>53.09</v>
      </c>
      <c r="E2324" s="6" t="s">
        <v>7</v>
      </c>
      <c r="F2324" s="15">
        <v>38050</v>
      </c>
      <c r="G2324" s="10">
        <f>G2323+D2324*IF($E2324="D",-1,1)</f>
        <v>-562.37398847180305</v>
      </c>
      <c r="H2324" s="10">
        <f>H2323+D2324*IF(F2324="",0,IF($E2324="D",-1,1))</f>
        <v>-562.37398847180305</v>
      </c>
    </row>
    <row r="2325" spans="1:8" x14ac:dyDescent="0.2">
      <c r="A2325" s="8">
        <v>38047</v>
      </c>
      <c r="B2325" s="7" t="s">
        <v>27</v>
      </c>
      <c r="C2325" t="s">
        <v>41</v>
      </c>
      <c r="D2325" s="10">
        <v>40.54</v>
      </c>
      <c r="E2325" s="6" t="s">
        <v>7</v>
      </c>
      <c r="F2325" s="15">
        <v>38050</v>
      </c>
      <c r="G2325" s="10">
        <f>G2324+D2325*IF($E2325="D",-1,1)</f>
        <v>-602.91398847180301</v>
      </c>
      <c r="H2325" s="10">
        <f>H2324+D2325*IF(F2325="",0,IF($E2325="D",-1,1))</f>
        <v>-602.91398847180301</v>
      </c>
    </row>
    <row r="2326" spans="1:8" x14ac:dyDescent="0.2">
      <c r="A2326" s="8">
        <v>38047</v>
      </c>
      <c r="B2326" s="7" t="s">
        <v>27</v>
      </c>
      <c r="C2326" t="s">
        <v>41</v>
      </c>
      <c r="D2326" s="10">
        <v>7.48</v>
      </c>
      <c r="E2326" s="6" t="s">
        <v>7</v>
      </c>
      <c r="F2326" s="15">
        <v>38050</v>
      </c>
      <c r="G2326" s="10">
        <f>G2325+D2326*IF($E2326="D",-1,1)</f>
        <v>-610.39398847180303</v>
      </c>
      <c r="H2326" s="10">
        <f>H2325+D2326*IF(F2326="",0,IF($E2326="D",-1,1))</f>
        <v>-610.39398847180303</v>
      </c>
    </row>
    <row r="2327" spans="1:8" x14ac:dyDescent="0.2">
      <c r="A2327" s="8">
        <v>38049</v>
      </c>
      <c r="B2327" t="s">
        <v>8</v>
      </c>
      <c r="C2327" t="s">
        <v>41</v>
      </c>
      <c r="D2327" s="10">
        <v>150</v>
      </c>
      <c r="E2327" s="6" t="s">
        <v>4</v>
      </c>
      <c r="F2327" s="8">
        <v>38050</v>
      </c>
      <c r="G2327" s="10">
        <f>G2326+D2327*IF($E2327="D",-1,1)</f>
        <v>-460.39398847180303</v>
      </c>
      <c r="H2327" s="10">
        <f>H2326+D2327*IF(F2327="",0,IF($E2327="D",-1,1))</f>
        <v>-460.39398847180303</v>
      </c>
    </row>
    <row r="2328" spans="1:8" x14ac:dyDescent="0.2">
      <c r="A2328" s="8">
        <v>38050</v>
      </c>
      <c r="B2328" t="s">
        <v>3</v>
      </c>
      <c r="C2328" t="s">
        <v>41</v>
      </c>
      <c r="D2328" s="10">
        <v>1000</v>
      </c>
      <c r="E2328" s="6" t="s">
        <v>4</v>
      </c>
      <c r="F2328" s="8">
        <v>38050</v>
      </c>
      <c r="G2328" s="10">
        <f>G2327+D2328*IF($E2328="D",-1,1)</f>
        <v>539.60601152819697</v>
      </c>
      <c r="H2328" s="10">
        <f>H2327+D2328*IF(F2328="",0,IF($E2328="D",-1,1))</f>
        <v>539.60601152819697</v>
      </c>
    </row>
    <row r="2329" spans="1:8" x14ac:dyDescent="0.2">
      <c r="A2329" s="8">
        <v>38053</v>
      </c>
      <c r="B2329" t="s">
        <v>14</v>
      </c>
      <c r="C2329" t="s">
        <v>41</v>
      </c>
      <c r="D2329" s="10">
        <v>124.08</v>
      </c>
      <c r="E2329" s="6" t="s">
        <v>7</v>
      </c>
      <c r="F2329" s="8">
        <v>38050</v>
      </c>
      <c r="G2329" s="10">
        <f>G2328+D2329*IF($E2329="D",-1,1)</f>
        <v>415.52601152819699</v>
      </c>
      <c r="H2329" s="10">
        <f>H2328+D2329*IF(F2329="",0,IF($E2329="D",-1,1))</f>
        <v>415.52601152819699</v>
      </c>
    </row>
    <row r="2330" spans="1:8" x14ac:dyDescent="0.2">
      <c r="A2330" s="8">
        <v>38047</v>
      </c>
      <c r="B2330" s="7" t="s">
        <v>11</v>
      </c>
      <c r="C2330" t="s">
        <v>41</v>
      </c>
      <c r="D2330" s="10">
        <v>25</v>
      </c>
      <c r="E2330" s="6" t="s">
        <v>7</v>
      </c>
      <c r="F2330" s="8">
        <v>38056</v>
      </c>
      <c r="G2330" s="10">
        <f>G2329+D2330*IF($E2330="D",-1,1)</f>
        <v>390.52601152819699</v>
      </c>
      <c r="H2330" s="10">
        <f>H2329+D2330*IF(F2330="",0,IF($E2330="D",-1,1))</f>
        <v>390.52601152819699</v>
      </c>
    </row>
    <row r="2331" spans="1:8" x14ac:dyDescent="0.2">
      <c r="A2331" s="8">
        <v>38047</v>
      </c>
      <c r="B2331" t="s">
        <v>9</v>
      </c>
      <c r="C2331" t="s">
        <v>41</v>
      </c>
      <c r="D2331" s="10">
        <v>4.9000000000000004</v>
      </c>
      <c r="E2331" s="6" t="s">
        <v>7</v>
      </c>
      <c r="F2331" s="8">
        <v>38056</v>
      </c>
      <c r="G2331" s="10">
        <f>G2330+D2331*IF($E2331="D",-1,1)</f>
        <v>385.62601152819701</v>
      </c>
      <c r="H2331" s="10">
        <f>H2330+D2331*IF(F2331="",0,IF($E2331="D",-1,1))</f>
        <v>385.62601152819701</v>
      </c>
    </row>
    <row r="2332" spans="1:8" x14ac:dyDescent="0.2">
      <c r="A2332" s="8">
        <v>38056</v>
      </c>
      <c r="B2332" s="7" t="s">
        <v>29</v>
      </c>
      <c r="C2332" t="s">
        <v>41</v>
      </c>
      <c r="D2332" s="10">
        <v>2250</v>
      </c>
      <c r="E2332" s="6" t="s">
        <v>4</v>
      </c>
      <c r="F2332" s="8">
        <v>38057</v>
      </c>
      <c r="G2332" s="10">
        <f>G2331+D2332*IF($E2332="D",-1,1)</f>
        <v>2635.6260115281971</v>
      </c>
      <c r="H2332" s="10">
        <f>H2331+D2332*IF(F2332="",0,IF($E2332="D",-1,1))</f>
        <v>2635.6260115281971</v>
      </c>
    </row>
    <row r="2333" spans="1:8" x14ac:dyDescent="0.2">
      <c r="A2333" s="8">
        <v>38056</v>
      </c>
      <c r="B2333" t="s">
        <v>34</v>
      </c>
      <c r="C2333" t="s">
        <v>41</v>
      </c>
      <c r="D2333" s="10">
        <v>441</v>
      </c>
      <c r="E2333" s="6" t="s">
        <v>4</v>
      </c>
      <c r="F2333" s="8">
        <v>38057</v>
      </c>
      <c r="G2333" s="10">
        <f>G2332+D2333*IF($E2333="D",-1,1)</f>
        <v>3076.6260115281971</v>
      </c>
      <c r="H2333" s="10">
        <f>H2332+D2333*IF(F2333="",0,IF($E2333="D",-1,1))</f>
        <v>3076.6260115281971</v>
      </c>
    </row>
    <row r="2334" spans="1:8" x14ac:dyDescent="0.2">
      <c r="A2334" s="8">
        <v>38058</v>
      </c>
      <c r="B2334" t="s">
        <v>32</v>
      </c>
      <c r="C2334" t="s">
        <v>41</v>
      </c>
      <c r="D2334" s="10">
        <v>288.60000000000002</v>
      </c>
      <c r="E2334" s="6" t="s">
        <v>7</v>
      </c>
      <c r="F2334" s="8">
        <v>38057</v>
      </c>
      <c r="G2334" s="10">
        <f>G2333+D2334*IF($E2334="D",-1,1)</f>
        <v>2788.0260115281972</v>
      </c>
      <c r="H2334" s="10">
        <f>H2333+D2334*IF(F2334="",0,IF($E2334="D",-1,1))</f>
        <v>2788.0260115281972</v>
      </c>
    </row>
    <row r="2335" spans="1:8" x14ac:dyDescent="0.2">
      <c r="A2335" s="8">
        <v>38058</v>
      </c>
      <c r="B2335" t="s">
        <v>32</v>
      </c>
      <c r="C2335" t="s">
        <v>41</v>
      </c>
      <c r="D2335" s="10">
        <v>1500</v>
      </c>
      <c r="E2335" s="6" t="s">
        <v>7</v>
      </c>
      <c r="F2335" s="8">
        <v>38057</v>
      </c>
      <c r="G2335" s="10">
        <f>G2334+D2335*IF($E2335="D",-1,1)</f>
        <v>1288.0260115281972</v>
      </c>
      <c r="H2335" s="10">
        <f>H2334+D2335*IF(F2335="",0,IF($E2335="D",-1,1))</f>
        <v>1288.0260115281972</v>
      </c>
    </row>
    <row r="2336" spans="1:8" x14ac:dyDescent="0.2">
      <c r="A2336" s="8">
        <v>38061</v>
      </c>
      <c r="B2336" t="s">
        <v>32</v>
      </c>
      <c r="C2336" t="s">
        <v>41</v>
      </c>
      <c r="D2336" s="10">
        <v>161.69999999999999</v>
      </c>
      <c r="E2336" s="6" t="s">
        <v>7</v>
      </c>
      <c r="F2336" s="8">
        <v>38060</v>
      </c>
      <c r="G2336" s="10">
        <f>G2335+D2336*IF($E2336="D",-1,1)</f>
        <v>1126.3260115281971</v>
      </c>
      <c r="H2336" s="10">
        <f>H2335+D2336*IF(F2336="",0,IF($E2336="D",-1,1))</f>
        <v>1126.3260115281971</v>
      </c>
    </row>
    <row r="2337" spans="1:8" x14ac:dyDescent="0.2">
      <c r="A2337" s="8">
        <v>38062</v>
      </c>
      <c r="B2337" t="s">
        <v>32</v>
      </c>
      <c r="C2337" t="s">
        <v>41</v>
      </c>
      <c r="D2337" s="10">
        <v>49.2</v>
      </c>
      <c r="E2337" s="6" t="s">
        <v>7</v>
      </c>
      <c r="F2337" s="8">
        <v>38061</v>
      </c>
      <c r="G2337" s="10">
        <f>G2336+D2337*IF($E2337="D",-1,1)</f>
        <v>1077.1260115281971</v>
      </c>
      <c r="H2337" s="10">
        <f>H2336+D2337*IF(F2337="",0,IF($E2337="D",-1,1))</f>
        <v>1077.1260115281971</v>
      </c>
    </row>
    <row r="2338" spans="1:8" x14ac:dyDescent="0.2">
      <c r="A2338" s="8">
        <v>38064</v>
      </c>
      <c r="B2338" t="s">
        <v>32</v>
      </c>
      <c r="C2338" t="s">
        <v>41</v>
      </c>
      <c r="D2338" s="10">
        <v>24</v>
      </c>
      <c r="E2338" s="6" t="s">
        <v>7</v>
      </c>
      <c r="F2338" s="8">
        <v>38063</v>
      </c>
      <c r="G2338" s="10">
        <f>G2337+D2338*IF($E2338="D",-1,1)</f>
        <v>1053.1260115281971</v>
      </c>
      <c r="H2338" s="10">
        <f>H2337+D2338*IF(F2338="",0,IF($E2338="D",-1,1))</f>
        <v>1053.1260115281971</v>
      </c>
    </row>
    <row r="2339" spans="1:8" x14ac:dyDescent="0.2">
      <c r="A2339" s="8">
        <v>38063</v>
      </c>
      <c r="B2339" s="7" t="s">
        <v>29</v>
      </c>
      <c r="C2339" t="s">
        <v>41</v>
      </c>
      <c r="D2339" s="10">
        <v>2320</v>
      </c>
      <c r="E2339" s="6" t="s">
        <v>4</v>
      </c>
      <c r="F2339" s="8">
        <v>38064</v>
      </c>
      <c r="G2339" s="10">
        <f>G2338+D2339*IF($E2339="D",-1,1)</f>
        <v>3373.1260115281971</v>
      </c>
      <c r="H2339" s="10">
        <f>H2338+D2339*IF(F2339="",0,IF($E2339="D",-1,1))</f>
        <v>3373.1260115281971</v>
      </c>
    </row>
    <row r="2340" spans="1:8" x14ac:dyDescent="0.2">
      <c r="A2340" s="8">
        <v>38063</v>
      </c>
      <c r="B2340" t="s">
        <v>34</v>
      </c>
      <c r="C2340" t="s">
        <v>41</v>
      </c>
      <c r="D2340" s="10">
        <v>454.72</v>
      </c>
      <c r="E2340" s="6" t="s">
        <v>4</v>
      </c>
      <c r="F2340" s="8">
        <v>38064</v>
      </c>
      <c r="G2340" s="10">
        <f>G2339+D2340*IF($E2340="D",-1,1)</f>
        <v>3827.8460115281969</v>
      </c>
      <c r="H2340" s="10">
        <f>H2339+D2340*IF(F2340="",0,IF($E2340="D",-1,1))</f>
        <v>3827.8460115281969</v>
      </c>
    </row>
    <row r="2341" spans="1:8" x14ac:dyDescent="0.2">
      <c r="A2341" s="8">
        <v>38065</v>
      </c>
      <c r="B2341" t="s">
        <v>32</v>
      </c>
      <c r="C2341" t="s">
        <v>41</v>
      </c>
      <c r="D2341" s="10">
        <v>23.5</v>
      </c>
      <c r="E2341" s="6" t="s">
        <v>7</v>
      </c>
      <c r="F2341" s="8">
        <v>38064</v>
      </c>
      <c r="G2341" s="10">
        <f>G2340+D2341*IF($E2341="D",-1,1)</f>
        <v>3804.3460115281969</v>
      </c>
      <c r="H2341" s="10">
        <f>H2340+D2341*IF(F2341="",0,IF($E2341="D",-1,1))</f>
        <v>3804.3460115281969</v>
      </c>
    </row>
    <row r="2342" spans="1:8" x14ac:dyDescent="0.2">
      <c r="A2342" s="8">
        <v>38066</v>
      </c>
      <c r="B2342" t="s">
        <v>14</v>
      </c>
      <c r="C2342" t="s">
        <v>41</v>
      </c>
      <c r="D2342" s="10">
        <v>482</v>
      </c>
      <c r="E2342" s="6" t="s">
        <v>7</v>
      </c>
      <c r="F2342" s="8">
        <v>38067</v>
      </c>
      <c r="G2342" s="10">
        <f>G2341+D2342*IF($E2342="D",-1,1)</f>
        <v>3322.3460115281969</v>
      </c>
      <c r="H2342" s="10">
        <f>H2341+D2342*IF(F2342="",0,IF($E2342="D",-1,1))</f>
        <v>3322.3460115281969</v>
      </c>
    </row>
    <row r="2343" spans="1:8" x14ac:dyDescent="0.2">
      <c r="A2343" s="8">
        <v>38071</v>
      </c>
      <c r="B2343" s="7" t="s">
        <v>14</v>
      </c>
      <c r="C2343" t="s">
        <v>41</v>
      </c>
      <c r="D2343" s="10">
        <v>385</v>
      </c>
      <c r="E2343" s="6" t="s">
        <v>7</v>
      </c>
      <c r="F2343" s="8">
        <v>38070</v>
      </c>
      <c r="G2343" s="10">
        <f>G2342+D2343*IF($E2343="D",-1,1)</f>
        <v>2937.3460115281969</v>
      </c>
      <c r="H2343" s="10">
        <f>H2342+D2343*IF(F2343="",0,IF($E2343="D",-1,1))</f>
        <v>2937.3460115281969</v>
      </c>
    </row>
    <row r="2344" spans="1:8" x14ac:dyDescent="0.2">
      <c r="A2344" s="8">
        <v>38071</v>
      </c>
      <c r="B2344" s="7" t="s">
        <v>32</v>
      </c>
      <c r="C2344" t="s">
        <v>41</v>
      </c>
      <c r="D2344" s="10">
        <v>1500</v>
      </c>
      <c r="E2344" s="6" t="s">
        <v>7</v>
      </c>
      <c r="F2344" s="8">
        <v>38070</v>
      </c>
      <c r="G2344" s="10">
        <f>G2343+D2344*IF($E2344="D",-1,1)</f>
        <v>1437.3460115281969</v>
      </c>
      <c r="H2344" s="10">
        <f>H2343+D2344*IF(F2344="",0,IF($E2344="D",-1,1))</f>
        <v>1437.3460115281969</v>
      </c>
    </row>
    <row r="2345" spans="1:8" x14ac:dyDescent="0.2">
      <c r="A2345" s="8">
        <v>38072</v>
      </c>
      <c r="B2345" t="s">
        <v>32</v>
      </c>
      <c r="C2345" t="s">
        <v>41</v>
      </c>
      <c r="D2345" s="10">
        <v>501</v>
      </c>
      <c r="E2345" s="6" t="s">
        <v>7</v>
      </c>
      <c r="F2345" s="8">
        <v>38071</v>
      </c>
      <c r="G2345" s="10">
        <f>G2344+D2345*IF($E2345="D",-1,1)</f>
        <v>936.34601152819687</v>
      </c>
      <c r="H2345" s="10">
        <f>H2344+D2345*IF(F2345="",0,IF($E2345="D",-1,1))</f>
        <v>936.34601152819687</v>
      </c>
    </row>
    <row r="2346" spans="1:8" x14ac:dyDescent="0.2">
      <c r="A2346" s="8">
        <v>38070</v>
      </c>
      <c r="B2346" s="7" t="s">
        <v>11</v>
      </c>
      <c r="C2346" t="s">
        <v>41</v>
      </c>
      <c r="D2346" s="10">
        <v>97</v>
      </c>
      <c r="E2346" s="6" t="s">
        <v>7</v>
      </c>
      <c r="F2346" s="8">
        <v>38075</v>
      </c>
      <c r="G2346" s="10">
        <f>G2345+D2346*IF($E2346="D",-1,1)</f>
        <v>839.34601152819687</v>
      </c>
      <c r="H2346" s="10">
        <f>H2345+D2346*IF(F2346="",0,IF($E2346="D",-1,1))</f>
        <v>839.34601152819687</v>
      </c>
    </row>
    <row r="2347" spans="1:8" x14ac:dyDescent="0.2">
      <c r="A2347" s="8">
        <v>38070</v>
      </c>
      <c r="B2347" t="s">
        <v>9</v>
      </c>
      <c r="C2347" t="s">
        <v>41</v>
      </c>
      <c r="D2347" s="10">
        <v>19</v>
      </c>
      <c r="E2347" s="6" t="s">
        <v>7</v>
      </c>
      <c r="F2347" s="8">
        <v>38075</v>
      </c>
      <c r="G2347" s="10">
        <f>G2346+D2347*IF($E2347="D",-1,1)</f>
        <v>820.34601152819687</v>
      </c>
      <c r="H2347" s="10">
        <f>H2346+D2347*IF(F2347="",0,IF($E2347="D",-1,1))</f>
        <v>820.34601152819687</v>
      </c>
    </row>
    <row r="2348" spans="1:8" x14ac:dyDescent="0.2">
      <c r="A2348" s="8">
        <v>38076</v>
      </c>
      <c r="B2348" s="7" t="s">
        <v>32</v>
      </c>
      <c r="C2348" t="s">
        <v>41</v>
      </c>
      <c r="D2348" s="10">
        <v>3000</v>
      </c>
      <c r="E2348" s="6" t="s">
        <v>7</v>
      </c>
      <c r="F2348" s="8">
        <v>38075</v>
      </c>
      <c r="G2348" s="10">
        <f>G2347+D2348*IF($E2348="D",-1,1)</f>
        <v>-2179.6539884718031</v>
      </c>
      <c r="H2348" s="10">
        <f>H2347+D2348*IF(F2348="",0,IF($E2348="D",-1,1))</f>
        <v>-2179.6539884718031</v>
      </c>
    </row>
    <row r="2349" spans="1:8" x14ac:dyDescent="0.2">
      <c r="A2349" s="8">
        <v>38062</v>
      </c>
      <c r="B2349" s="7" t="s">
        <v>11</v>
      </c>
      <c r="C2349" t="s">
        <v>41</v>
      </c>
      <c r="D2349" s="10">
        <v>49.24</v>
      </c>
      <c r="E2349" s="6" t="s">
        <v>7</v>
      </c>
      <c r="F2349" s="8">
        <v>38076</v>
      </c>
      <c r="G2349" s="10">
        <f>G2348+D2349*IF($E2349="D",-1,1)</f>
        <v>-2228.8939884718029</v>
      </c>
      <c r="H2349" s="10">
        <f>H2348+D2349*IF(F2349="",0,IF($E2349="D",-1,1))</f>
        <v>-2228.8939884718029</v>
      </c>
    </row>
    <row r="2350" spans="1:8" x14ac:dyDescent="0.2">
      <c r="A2350" s="8">
        <v>38062</v>
      </c>
      <c r="B2350" t="s">
        <v>9</v>
      </c>
      <c r="C2350" t="s">
        <v>41</v>
      </c>
      <c r="D2350" s="10">
        <v>9.65</v>
      </c>
      <c r="E2350" s="6" t="s">
        <v>7</v>
      </c>
      <c r="F2350" s="8">
        <v>38076</v>
      </c>
      <c r="G2350" s="10">
        <f>G2349+D2350*IF($E2350="D",-1,1)</f>
        <v>-2238.543988471803</v>
      </c>
      <c r="H2350" s="10">
        <f>H2349+D2350*IF(F2350="",0,IF($E2350="D",-1,1))</f>
        <v>-2238.543988471803</v>
      </c>
    </row>
    <row r="2351" spans="1:8" x14ac:dyDescent="0.2">
      <c r="A2351" s="8">
        <v>38072</v>
      </c>
      <c r="B2351" s="7" t="s">
        <v>29</v>
      </c>
      <c r="C2351" t="s">
        <v>41</v>
      </c>
      <c r="D2351" s="10">
        <v>4050</v>
      </c>
      <c r="E2351" s="6" t="s">
        <v>4</v>
      </c>
      <c r="F2351" s="8">
        <v>38076</v>
      </c>
      <c r="G2351" s="10">
        <f>G2350+D2351*IF($E2351="D",-1,1)</f>
        <v>1811.456011528197</v>
      </c>
      <c r="H2351" s="10">
        <f>H2350+D2351*IF(F2351="",0,IF($E2351="D",-1,1))</f>
        <v>1811.456011528197</v>
      </c>
    </row>
    <row r="2352" spans="1:8" x14ac:dyDescent="0.2">
      <c r="A2352" s="8">
        <v>38072</v>
      </c>
      <c r="B2352" t="s">
        <v>34</v>
      </c>
      <c r="C2352" t="s">
        <v>41</v>
      </c>
      <c r="D2352" s="10">
        <v>793.8</v>
      </c>
      <c r="E2352" s="6" t="s">
        <v>4</v>
      </c>
      <c r="F2352" s="8">
        <v>38076</v>
      </c>
      <c r="G2352" s="10">
        <f>G2351+D2352*IF($E2352="D",-1,1)</f>
        <v>2605.2560115281967</v>
      </c>
      <c r="H2352" s="10">
        <f>H2351+D2352*IF(F2352="",0,IF($E2352="D",-1,1))</f>
        <v>2605.2560115281967</v>
      </c>
    </row>
    <row r="2353" spans="1:8" x14ac:dyDescent="0.2">
      <c r="A2353" s="8">
        <v>38077</v>
      </c>
      <c r="B2353" t="s">
        <v>28</v>
      </c>
      <c r="C2353" t="s">
        <v>41</v>
      </c>
      <c r="D2353" s="10">
        <v>22</v>
      </c>
      <c r="E2353" s="6" t="s">
        <v>7</v>
      </c>
      <c r="F2353" s="8">
        <v>38077</v>
      </c>
      <c r="G2353" s="10">
        <f>G2352+D2353*IF($E2353="D",-1,1)</f>
        <v>2583.2560115281967</v>
      </c>
      <c r="H2353" s="10">
        <f>H2352+D2353*IF(F2353="",0,IF($E2353="D",-1,1))</f>
        <v>2583.2560115281967</v>
      </c>
    </row>
    <row r="2354" spans="1:8" x14ac:dyDescent="0.2">
      <c r="A2354" s="8">
        <v>38077</v>
      </c>
      <c r="B2354" s="7" t="s">
        <v>9</v>
      </c>
      <c r="C2354" t="s">
        <v>41</v>
      </c>
      <c r="D2354" s="10">
        <v>2.1800000000000002</v>
      </c>
      <c r="E2354" s="6" t="s">
        <v>7</v>
      </c>
      <c r="F2354" s="8">
        <v>38077</v>
      </c>
      <c r="G2354" s="10">
        <f>G2353+D2354*IF($E2354="D",-1,1)</f>
        <v>2581.0760115281969</v>
      </c>
      <c r="H2354" s="10">
        <f>H2353+D2354*IF(F2354="",0,IF($E2354="D",-1,1))</f>
        <v>2581.0760115281969</v>
      </c>
    </row>
    <row r="2355" spans="1:8" x14ac:dyDescent="0.2">
      <c r="A2355" s="8">
        <v>38077</v>
      </c>
      <c r="B2355" t="s">
        <v>13</v>
      </c>
      <c r="C2355" t="s">
        <v>41</v>
      </c>
      <c r="D2355" s="10">
        <v>52.86</v>
      </c>
      <c r="E2355" s="6" t="s">
        <v>7</v>
      </c>
      <c r="F2355" s="8">
        <v>38077</v>
      </c>
      <c r="G2355" s="10">
        <f>G2354+D2355*IF($E2355="D",-1,1)</f>
        <v>2528.2160115281968</v>
      </c>
      <c r="H2355" s="10">
        <f>H2354+D2355*IF(F2355="",0,IF($E2355="D",-1,1))</f>
        <v>2528.2160115281968</v>
      </c>
    </row>
    <row r="2356" spans="1:8" x14ac:dyDescent="0.2">
      <c r="A2356" s="8">
        <v>38077</v>
      </c>
      <c r="B2356" s="7" t="s">
        <v>9</v>
      </c>
      <c r="C2356" t="s">
        <v>41</v>
      </c>
      <c r="D2356" s="10">
        <v>10.34</v>
      </c>
      <c r="E2356" s="6" t="s">
        <v>7</v>
      </c>
      <c r="F2356" s="8">
        <v>38077</v>
      </c>
      <c r="G2356" s="10">
        <f>G2355+D2356*IF($E2356="D",-1,1)</f>
        <v>2517.8760115281966</v>
      </c>
      <c r="H2356" s="10">
        <f>H2355+D2356*IF(F2356="",0,IF($E2356="D",-1,1))</f>
        <v>2517.8760115281966</v>
      </c>
    </row>
    <row r="2357" spans="1:8" x14ac:dyDescent="0.2">
      <c r="A2357" s="8">
        <v>38078</v>
      </c>
      <c r="B2357" t="s">
        <v>28</v>
      </c>
      <c r="C2357" t="s">
        <v>41</v>
      </c>
      <c r="D2357" s="10">
        <v>8.36</v>
      </c>
      <c r="E2357" s="6" t="s">
        <v>7</v>
      </c>
      <c r="F2357" s="8">
        <v>38078</v>
      </c>
      <c r="G2357" s="10">
        <f>G2356+D2357*IF($E2357="D",-1,1)</f>
        <v>2509.5160115281965</v>
      </c>
      <c r="H2357" s="10">
        <f>H2356+D2357*IF(F2357="",0,IF($E2357="D",-1,1))</f>
        <v>2509.5160115281965</v>
      </c>
    </row>
    <row r="2358" spans="1:8" x14ac:dyDescent="0.2">
      <c r="A2358" s="8">
        <v>38078</v>
      </c>
      <c r="B2358" s="7" t="s">
        <v>9</v>
      </c>
      <c r="C2358" t="s">
        <v>41</v>
      </c>
      <c r="D2358" s="10">
        <v>1.64</v>
      </c>
      <c r="E2358" s="6" t="s">
        <v>7</v>
      </c>
      <c r="F2358" s="8">
        <v>38078</v>
      </c>
      <c r="G2358" s="10">
        <f>G2357+D2358*IF($E2358="D",-1,1)</f>
        <v>2507.8760115281966</v>
      </c>
      <c r="H2358" s="10">
        <f>H2357+D2358*IF(F2358="",0,IF($E2358="D",-1,1))</f>
        <v>2507.8760115281966</v>
      </c>
    </row>
    <row r="2359" spans="1:8" x14ac:dyDescent="0.2">
      <c r="A2359" s="8">
        <v>38078</v>
      </c>
      <c r="B2359" s="7" t="s">
        <v>28</v>
      </c>
      <c r="C2359" t="s">
        <v>41</v>
      </c>
      <c r="D2359" s="10">
        <v>65.8</v>
      </c>
      <c r="E2359" s="6" t="s">
        <v>7</v>
      </c>
      <c r="F2359" s="8">
        <v>38079</v>
      </c>
      <c r="G2359" s="10">
        <f>G2358+D2359*IF($E2359="D",-1,1)</f>
        <v>2442.0760115281964</v>
      </c>
      <c r="H2359" s="10">
        <f>H2358+D2359*IF(F2359="",0,IF($E2359="D",-1,1))</f>
        <v>2442.0760115281964</v>
      </c>
    </row>
    <row r="2360" spans="1:8" x14ac:dyDescent="0.2">
      <c r="A2360" s="8">
        <v>38078</v>
      </c>
      <c r="B2360" t="s">
        <v>9</v>
      </c>
      <c r="C2360" t="s">
        <v>41</v>
      </c>
      <c r="D2360" s="10">
        <v>10.11</v>
      </c>
      <c r="E2360" s="6" t="s">
        <v>7</v>
      </c>
      <c r="F2360" s="8">
        <v>38079</v>
      </c>
      <c r="G2360" s="10">
        <f>G2359+D2360*IF($E2360="D",-1,1)</f>
        <v>2431.9660115281963</v>
      </c>
      <c r="H2360" s="10">
        <f>H2359+D2360*IF(F2360="",0,IF($E2360="D",-1,1))</f>
        <v>2431.9660115281963</v>
      </c>
    </row>
    <row r="2361" spans="1:8" x14ac:dyDescent="0.2">
      <c r="A2361" s="8">
        <v>38079</v>
      </c>
      <c r="B2361" t="s">
        <v>3</v>
      </c>
      <c r="C2361" t="s">
        <v>41</v>
      </c>
      <c r="D2361" s="10">
        <v>100</v>
      </c>
      <c r="E2361" s="6" t="s">
        <v>4</v>
      </c>
      <c r="F2361" s="8">
        <v>38079</v>
      </c>
      <c r="G2361" s="10">
        <f>G2360+D2361*IF($E2361="D",-1,1)</f>
        <v>2531.9660115281963</v>
      </c>
      <c r="H2361" s="10">
        <f>H2360+D2361*IF(F2361="",0,IF($E2361="D",-1,1))</f>
        <v>2531.9660115281963</v>
      </c>
    </row>
    <row r="2362" spans="1:8" x14ac:dyDescent="0.2">
      <c r="A2362" s="8">
        <v>38079</v>
      </c>
      <c r="B2362" t="s">
        <v>11</v>
      </c>
      <c r="C2362" t="s">
        <v>41</v>
      </c>
      <c r="D2362" s="10">
        <v>62.63</v>
      </c>
      <c r="E2362" s="6" t="s">
        <v>7</v>
      </c>
      <c r="F2362" s="8">
        <v>38079</v>
      </c>
      <c r="G2362" s="10">
        <f>G2361+D2362*IF($E2362="D",-1,1)</f>
        <v>2469.3360115281962</v>
      </c>
      <c r="H2362" s="10">
        <f>H2361+D2362*IF(F2362="",0,IF($E2362="D",-1,1))</f>
        <v>2469.3360115281962</v>
      </c>
    </row>
    <row r="2363" spans="1:8" x14ac:dyDescent="0.2">
      <c r="A2363" s="8">
        <v>38079</v>
      </c>
      <c r="B2363" t="s">
        <v>9</v>
      </c>
      <c r="C2363" t="s">
        <v>41</v>
      </c>
      <c r="D2363" s="10">
        <v>12.27</v>
      </c>
      <c r="E2363" s="6" t="s">
        <v>7</v>
      </c>
      <c r="F2363" s="8">
        <v>38079</v>
      </c>
      <c r="G2363" s="10">
        <f>G2362+D2363*IF($E2363="D",-1,1)</f>
        <v>2457.0660115281962</v>
      </c>
      <c r="H2363" s="10">
        <f>H2362+D2363*IF(F2363="",0,IF($E2363="D",-1,1))</f>
        <v>2457.0660115281962</v>
      </c>
    </row>
    <row r="2364" spans="1:8" x14ac:dyDescent="0.2">
      <c r="A2364" s="8">
        <v>38078</v>
      </c>
      <c r="B2364" s="7" t="s">
        <v>30</v>
      </c>
      <c r="C2364" t="s">
        <v>41</v>
      </c>
      <c r="D2364" s="10">
        <v>230.32</v>
      </c>
      <c r="E2364" s="6" t="s">
        <v>7</v>
      </c>
      <c r="F2364" s="15">
        <v>38081</v>
      </c>
      <c r="G2364" s="10">
        <f>G2363+D2364*IF($E2364="D",-1,1)</f>
        <v>2226.746011528196</v>
      </c>
      <c r="H2364" s="10">
        <f>H2363+D2364*IF(F2364="",0,IF($E2364="D",-1,1))</f>
        <v>2226.746011528196</v>
      </c>
    </row>
    <row r="2365" spans="1:8" x14ac:dyDescent="0.2">
      <c r="A2365" s="8">
        <v>38078</v>
      </c>
      <c r="B2365" s="7" t="s">
        <v>9</v>
      </c>
      <c r="C2365" t="s">
        <v>41</v>
      </c>
      <c r="D2365" s="10">
        <v>53.09</v>
      </c>
      <c r="E2365" s="6" t="s">
        <v>7</v>
      </c>
      <c r="F2365" s="15">
        <v>38081</v>
      </c>
      <c r="G2365" s="10">
        <f>G2364+D2365*IF($E2365="D",-1,1)</f>
        <v>2173.6560115281959</v>
      </c>
      <c r="H2365" s="10">
        <f>H2364+D2365*IF(F2365="",0,IF($E2365="D",-1,1))</f>
        <v>2173.6560115281959</v>
      </c>
    </row>
    <row r="2366" spans="1:8" x14ac:dyDescent="0.2">
      <c r="A2366" s="8">
        <v>38078</v>
      </c>
      <c r="B2366" s="7" t="s">
        <v>27</v>
      </c>
      <c r="C2366" t="s">
        <v>41</v>
      </c>
      <c r="D2366" s="10">
        <v>40.54</v>
      </c>
      <c r="E2366" s="6" t="s">
        <v>7</v>
      </c>
      <c r="F2366" s="15">
        <v>38081</v>
      </c>
      <c r="G2366" s="10">
        <f>G2365+D2366*IF($E2366="D",-1,1)</f>
        <v>2133.1160115281959</v>
      </c>
      <c r="H2366" s="10">
        <f>H2365+D2366*IF(F2366="",0,IF($E2366="D",-1,1))</f>
        <v>2133.1160115281959</v>
      </c>
    </row>
    <row r="2367" spans="1:8" x14ac:dyDescent="0.2">
      <c r="A2367" s="8">
        <v>38078</v>
      </c>
      <c r="B2367" s="7" t="s">
        <v>27</v>
      </c>
      <c r="C2367" t="s">
        <v>41</v>
      </c>
      <c r="D2367" s="10">
        <v>7.48</v>
      </c>
      <c r="E2367" s="6" t="s">
        <v>7</v>
      </c>
      <c r="F2367" s="15">
        <v>38081</v>
      </c>
      <c r="G2367" s="10">
        <f>G2366+D2367*IF($E2367="D",-1,1)</f>
        <v>2125.6360115281959</v>
      </c>
      <c r="H2367" s="10">
        <f>H2366+D2367*IF(F2367="",0,IF($E2367="D",-1,1))</f>
        <v>2125.6360115281959</v>
      </c>
    </row>
    <row r="2368" spans="1:8" x14ac:dyDescent="0.2">
      <c r="A2368" s="8">
        <v>38084</v>
      </c>
      <c r="B2368" t="s">
        <v>14</v>
      </c>
      <c r="C2368" t="s">
        <v>41</v>
      </c>
      <c r="D2368" s="10">
        <v>124.08</v>
      </c>
      <c r="E2368" s="6" t="s">
        <v>7</v>
      </c>
      <c r="F2368" s="8">
        <v>38081</v>
      </c>
      <c r="G2368" s="10">
        <f>G2367+D2368*IF($E2368="D",-1,1)</f>
        <v>2001.556011528196</v>
      </c>
      <c r="H2368" s="10">
        <f>H2367+D2368*IF(F2368="",0,IF($E2368="D",-1,1))</f>
        <v>2001.556011528196</v>
      </c>
    </row>
    <row r="2369" spans="1:8" x14ac:dyDescent="0.2">
      <c r="A2369" s="8">
        <v>38082</v>
      </c>
      <c r="B2369" t="s">
        <v>35</v>
      </c>
      <c r="C2369" t="s">
        <v>41</v>
      </c>
      <c r="D2369" s="10">
        <v>369.64</v>
      </c>
      <c r="E2369" s="6" t="s">
        <v>7</v>
      </c>
      <c r="F2369" s="8">
        <v>38083</v>
      </c>
      <c r="G2369" s="10">
        <f>G2368+D2369*IF($E2369="D",-1,1)</f>
        <v>1631.9160115281961</v>
      </c>
      <c r="H2369" s="10">
        <f>H2368+D2369*IF(F2369="",0,IF($E2369="D",-1,1))</f>
        <v>1631.9160115281961</v>
      </c>
    </row>
    <row r="2370" spans="1:8" x14ac:dyDescent="0.2">
      <c r="A2370" s="8">
        <v>38086</v>
      </c>
      <c r="B2370" t="s">
        <v>14</v>
      </c>
      <c r="C2370" t="s">
        <v>41</v>
      </c>
      <c r="D2370" s="10">
        <v>234.3</v>
      </c>
      <c r="E2370" s="6" t="s">
        <v>7</v>
      </c>
      <c r="F2370" s="8">
        <v>38083</v>
      </c>
      <c r="G2370" s="10">
        <f>G2369+D2370*IF($E2370="D",-1,1)</f>
        <v>1397.6160115281962</v>
      </c>
      <c r="H2370" s="10">
        <f>H2369+D2370*IF(F2370="",0,IF($E2370="D",-1,1))</f>
        <v>1397.6160115281962</v>
      </c>
    </row>
    <row r="2371" spans="1:8" x14ac:dyDescent="0.2">
      <c r="A2371" s="8">
        <v>38080</v>
      </c>
      <c r="B2371" t="s">
        <v>29</v>
      </c>
      <c r="C2371" t="s">
        <v>41</v>
      </c>
      <c r="D2371" s="10">
        <v>2470.13</v>
      </c>
      <c r="E2371" s="6" t="s">
        <v>4</v>
      </c>
      <c r="F2371" s="8">
        <v>38085</v>
      </c>
      <c r="G2371" s="10">
        <f>G2370+D2371*IF($E2371="D",-1,1)</f>
        <v>3867.7460115281965</v>
      </c>
      <c r="H2371" s="10">
        <f>H2370+D2371*IF(F2371="",0,IF($E2371="D",-1,1))</f>
        <v>3867.7460115281965</v>
      </c>
    </row>
    <row r="2372" spans="1:8" x14ac:dyDescent="0.2">
      <c r="A2372" s="8">
        <v>38080</v>
      </c>
      <c r="B2372" s="7" t="s">
        <v>34</v>
      </c>
      <c r="C2372" t="s">
        <v>41</v>
      </c>
      <c r="D2372" s="10">
        <v>484.13999999999987</v>
      </c>
      <c r="E2372" s="6" t="s">
        <v>4</v>
      </c>
      <c r="F2372" s="8">
        <v>38085</v>
      </c>
      <c r="G2372" s="10">
        <f>G2371+D2372*IF($E2372="D",-1,1)</f>
        <v>4351.8860115281968</v>
      </c>
      <c r="H2372" s="10">
        <f>H2371+D2372*IF(F2372="",0,IF($E2372="D",-1,1))</f>
        <v>4351.8860115281968</v>
      </c>
    </row>
    <row r="2373" spans="1:8" x14ac:dyDescent="0.2">
      <c r="A2373" s="8">
        <v>38089</v>
      </c>
      <c r="B2373" s="7" t="s">
        <v>11</v>
      </c>
      <c r="C2373" t="s">
        <v>41</v>
      </c>
      <c r="D2373" s="10">
        <v>25</v>
      </c>
      <c r="E2373" s="6" t="s">
        <v>7</v>
      </c>
      <c r="F2373" s="8">
        <v>38089</v>
      </c>
      <c r="G2373" s="10">
        <f>G2372+D2373*IF($E2373="D",-1,1)</f>
        <v>4326.8860115281968</v>
      </c>
      <c r="H2373" s="10">
        <f>H2372+D2373*IF(F2373="",0,IF($E2373="D",-1,1))</f>
        <v>4326.8860115281968</v>
      </c>
    </row>
    <row r="2374" spans="1:8" x14ac:dyDescent="0.2">
      <c r="A2374" s="8">
        <v>38089</v>
      </c>
      <c r="B2374" t="s">
        <v>9</v>
      </c>
      <c r="C2374" t="s">
        <v>41</v>
      </c>
      <c r="D2374" s="10">
        <v>4.9000000000000004</v>
      </c>
      <c r="E2374" s="6" t="s">
        <v>7</v>
      </c>
      <c r="F2374" s="8">
        <v>38089</v>
      </c>
      <c r="G2374" s="10">
        <f>G2373+D2374*IF($E2374="D",-1,1)</f>
        <v>4321.9860115281972</v>
      </c>
      <c r="H2374" s="10">
        <f>H2373+D2374*IF(F2374="",0,IF($E2374="D",-1,1))</f>
        <v>4321.9860115281972</v>
      </c>
    </row>
    <row r="2375" spans="1:8" x14ac:dyDescent="0.2">
      <c r="A2375" s="8">
        <v>38091</v>
      </c>
      <c r="B2375" t="s">
        <v>32</v>
      </c>
      <c r="C2375" t="s">
        <v>41</v>
      </c>
      <c r="D2375" s="10">
        <v>1000</v>
      </c>
      <c r="E2375" s="6" t="s">
        <v>7</v>
      </c>
      <c r="F2375" s="8">
        <v>38090</v>
      </c>
      <c r="G2375" s="10">
        <f>G2374+D2375*IF($E2375="D",-1,1)</f>
        <v>3321.9860115281972</v>
      </c>
      <c r="H2375" s="10">
        <f>H2374+D2375*IF(F2375="",0,IF($E2375="D",-1,1))</f>
        <v>3321.9860115281972</v>
      </c>
    </row>
    <row r="2376" spans="1:8" x14ac:dyDescent="0.2">
      <c r="A2376" s="8">
        <v>38092</v>
      </c>
      <c r="B2376" t="s">
        <v>32</v>
      </c>
      <c r="C2376" t="s">
        <v>41</v>
      </c>
      <c r="D2376" s="10">
        <v>658.6</v>
      </c>
      <c r="E2376" s="6" t="s">
        <v>7</v>
      </c>
      <c r="F2376" s="8">
        <v>38091</v>
      </c>
      <c r="G2376" s="10">
        <f>G2375+D2376*IF($E2376="D",-1,1)</f>
        <v>2663.3860115281973</v>
      </c>
      <c r="H2376" s="10">
        <f>H2375+D2376*IF(F2376="",0,IF($E2376="D",-1,1))</f>
        <v>2663.3860115281973</v>
      </c>
    </row>
    <row r="2377" spans="1:8" x14ac:dyDescent="0.2">
      <c r="A2377" s="8">
        <v>38091</v>
      </c>
      <c r="B2377" t="s">
        <v>37</v>
      </c>
      <c r="C2377" t="s">
        <v>41</v>
      </c>
      <c r="D2377" s="10">
        <v>2648</v>
      </c>
      <c r="E2377" s="6" t="s">
        <v>7</v>
      </c>
      <c r="F2377" s="8">
        <v>38096</v>
      </c>
      <c r="G2377" s="10">
        <f>G2376+D2377*IF($E2377="D",-1,1)</f>
        <v>15.386011528197287</v>
      </c>
      <c r="H2377" s="10">
        <f>H2376+D2377*IF(F2377="",0,IF($E2377="D",-1,1))</f>
        <v>15.386011528197287</v>
      </c>
    </row>
    <row r="2378" spans="1:8" x14ac:dyDescent="0.2">
      <c r="A2378" s="8">
        <v>38091</v>
      </c>
      <c r="B2378" t="s">
        <v>29</v>
      </c>
      <c r="C2378" t="s">
        <v>41</v>
      </c>
      <c r="D2378" s="10">
        <v>770</v>
      </c>
      <c r="E2378" s="6" t="s">
        <v>4</v>
      </c>
      <c r="F2378" s="8">
        <v>38096</v>
      </c>
      <c r="G2378" s="10">
        <f>G2377+D2378*IF($E2378="D",-1,1)</f>
        <v>785.38601152819729</v>
      </c>
      <c r="H2378" s="10">
        <f>H2377+D2378*IF(F2378="",0,IF($E2378="D",-1,1))</f>
        <v>785.38601152819729</v>
      </c>
    </row>
    <row r="2379" spans="1:8" x14ac:dyDescent="0.2">
      <c r="A2379" s="8">
        <v>38091</v>
      </c>
      <c r="B2379" s="7" t="s">
        <v>34</v>
      </c>
      <c r="C2379" t="s">
        <v>41</v>
      </c>
      <c r="D2379" s="10">
        <v>150.91999999999999</v>
      </c>
      <c r="E2379" s="6" t="s">
        <v>4</v>
      </c>
      <c r="F2379" s="8">
        <v>38096</v>
      </c>
      <c r="G2379" s="10">
        <f>G2378+D2379*IF($E2379="D",-1,1)</f>
        <v>936.30601152819725</v>
      </c>
      <c r="H2379" s="10">
        <f>H2378+D2379*IF(F2379="",0,IF($E2379="D",-1,1))</f>
        <v>936.30601152819725</v>
      </c>
    </row>
    <row r="2380" spans="1:8" x14ac:dyDescent="0.2">
      <c r="A2380" s="8">
        <v>38097</v>
      </c>
      <c r="B2380" t="s">
        <v>14</v>
      </c>
      <c r="C2380" t="s">
        <v>41</v>
      </c>
      <c r="D2380" s="10">
        <v>482</v>
      </c>
      <c r="E2380" s="6" t="s">
        <v>7</v>
      </c>
      <c r="F2380" s="8">
        <v>38096</v>
      </c>
      <c r="G2380" s="10">
        <f>G2379+D2380*IF($E2380="D",-1,1)</f>
        <v>454.30601152819725</v>
      </c>
      <c r="H2380" s="10">
        <f>H2379+D2380*IF(F2380="",0,IF($E2380="D",-1,1))</f>
        <v>454.30601152819725</v>
      </c>
    </row>
    <row r="2381" spans="1:8" x14ac:dyDescent="0.2">
      <c r="A2381" s="8">
        <v>38076</v>
      </c>
      <c r="B2381" t="s">
        <v>14</v>
      </c>
      <c r="C2381" t="s">
        <v>41</v>
      </c>
      <c r="D2381" s="10">
        <v>1414.5</v>
      </c>
      <c r="E2381" s="6" t="s">
        <v>7</v>
      </c>
      <c r="F2381" s="8">
        <v>38105</v>
      </c>
      <c r="G2381" s="10">
        <f>G2380+D2381*IF($E2381="D",-1,1)</f>
        <v>-960.19398847180275</v>
      </c>
      <c r="H2381" s="10">
        <f>H2380+D2381*IF(F2381="",0,IF($E2381="D",-1,1))</f>
        <v>-960.19398847180275</v>
      </c>
    </row>
    <row r="2382" spans="1:8" x14ac:dyDescent="0.2">
      <c r="A2382" s="8">
        <v>38091</v>
      </c>
      <c r="B2382" t="s">
        <v>11</v>
      </c>
      <c r="C2382" t="s">
        <v>41</v>
      </c>
      <c r="D2382" s="10">
        <v>26.31</v>
      </c>
      <c r="E2382" s="6" t="s">
        <v>7</v>
      </c>
      <c r="F2382" s="8">
        <v>38106</v>
      </c>
      <c r="G2382" s="10">
        <f>G2381+D2382*IF($E2382="D",-1,1)</f>
        <v>-986.5039884718027</v>
      </c>
      <c r="H2382" s="10">
        <f>H2381+D2382*IF(F2382="",0,IF($E2382="D",-1,1))</f>
        <v>-986.5039884718027</v>
      </c>
    </row>
    <row r="2383" spans="1:8" x14ac:dyDescent="0.2">
      <c r="A2383" s="8">
        <v>38091</v>
      </c>
      <c r="B2383" t="s">
        <v>9</v>
      </c>
      <c r="C2383" t="s">
        <v>41</v>
      </c>
      <c r="D2383" s="10">
        <v>5.16</v>
      </c>
      <c r="E2383" s="6" t="s">
        <v>7</v>
      </c>
      <c r="F2383" s="8">
        <v>38106</v>
      </c>
      <c r="G2383" s="10">
        <f>G2382+D2383*IF($E2383="D",-1,1)</f>
        <v>-991.66398847180267</v>
      </c>
      <c r="H2383" s="10">
        <f>H2382+D2383*IF(F2383="",0,IF($E2383="D",-1,1))</f>
        <v>-991.66398847180267</v>
      </c>
    </row>
    <row r="2384" spans="1:8" x14ac:dyDescent="0.2">
      <c r="A2384" s="8">
        <v>38092</v>
      </c>
      <c r="B2384" t="s">
        <v>11</v>
      </c>
      <c r="C2384" t="s">
        <v>41</v>
      </c>
      <c r="D2384" s="10">
        <v>33.54</v>
      </c>
      <c r="E2384" s="6" t="s">
        <v>7</v>
      </c>
      <c r="F2384" s="8">
        <v>38107</v>
      </c>
      <c r="G2384" s="10">
        <f>G2383+D2384*IF($E2384="D",-1,1)</f>
        <v>-1025.2039884718026</v>
      </c>
      <c r="H2384" s="10">
        <f>H2383+D2384*IF(F2384="",0,IF($E2384="D",-1,1))</f>
        <v>-1025.2039884718026</v>
      </c>
    </row>
    <row r="2385" spans="1:8" x14ac:dyDescent="0.2">
      <c r="A2385" s="8">
        <v>38092</v>
      </c>
      <c r="B2385" t="s">
        <v>13</v>
      </c>
      <c r="C2385" t="s">
        <v>41</v>
      </c>
      <c r="D2385" s="10">
        <v>158.25</v>
      </c>
      <c r="E2385" s="6" t="s">
        <v>7</v>
      </c>
      <c r="F2385" s="8">
        <v>38107</v>
      </c>
      <c r="G2385" s="10">
        <f>G2384+D2385*IF($E2385="D",-1,1)</f>
        <v>-1183.4539884718026</v>
      </c>
      <c r="H2385" s="10">
        <f>H2384+D2385*IF(F2385="",0,IF($E2385="D",-1,1))</f>
        <v>-1183.4539884718026</v>
      </c>
    </row>
    <row r="2386" spans="1:8" x14ac:dyDescent="0.2">
      <c r="A2386" s="8">
        <v>38092</v>
      </c>
      <c r="B2386" t="s">
        <v>9</v>
      </c>
      <c r="C2386" t="s">
        <v>41</v>
      </c>
      <c r="D2386" s="10">
        <v>23.11</v>
      </c>
      <c r="E2386" s="6" t="s">
        <v>7</v>
      </c>
      <c r="F2386" s="8">
        <v>38107</v>
      </c>
      <c r="G2386" s="10">
        <f>G2385+D2386*IF($E2386="D",-1,1)</f>
        <v>-1206.5639884718025</v>
      </c>
      <c r="H2386" s="10">
        <f>H2385+D2386*IF(F2386="",0,IF($E2386="D",-1,1))</f>
        <v>-1206.5639884718025</v>
      </c>
    </row>
    <row r="2387" spans="1:8" x14ac:dyDescent="0.2">
      <c r="A2387" s="8">
        <v>38093</v>
      </c>
      <c r="B2387" t="s">
        <v>11</v>
      </c>
      <c r="C2387" t="s">
        <v>41</v>
      </c>
      <c r="D2387" s="10">
        <v>52.8</v>
      </c>
      <c r="E2387" s="6" t="s">
        <v>7</v>
      </c>
      <c r="F2387" s="8">
        <v>38109</v>
      </c>
      <c r="G2387" s="10">
        <f>G2386+D2387*IF($E2387="D",-1,1)</f>
        <v>-1259.3639884718025</v>
      </c>
      <c r="H2387" s="10">
        <f>H2386+D2387*IF(F2387="",0,IF($E2387="D",-1,1))</f>
        <v>-1259.3639884718025</v>
      </c>
    </row>
    <row r="2388" spans="1:8" x14ac:dyDescent="0.2">
      <c r="A2388" s="8">
        <v>38093</v>
      </c>
      <c r="B2388" t="s">
        <v>9</v>
      </c>
      <c r="C2388" t="s">
        <v>41</v>
      </c>
      <c r="D2388" s="10">
        <v>10.35</v>
      </c>
      <c r="E2388" s="6" t="s">
        <v>7</v>
      </c>
      <c r="F2388" s="8">
        <v>38109</v>
      </c>
      <c r="G2388" s="10">
        <f>G2387+D2388*IF($E2388="D",-1,1)</f>
        <v>-1269.7139884718024</v>
      </c>
      <c r="H2388" s="10">
        <f>H2387+D2388*IF(F2388="",0,IF($E2388="D",-1,1))</f>
        <v>-1269.7139884718024</v>
      </c>
    </row>
    <row r="2389" spans="1:8" x14ac:dyDescent="0.2">
      <c r="A2389" s="8">
        <v>38110</v>
      </c>
      <c r="B2389" t="s">
        <v>28</v>
      </c>
      <c r="C2389" t="s">
        <v>41</v>
      </c>
      <c r="D2389" s="10">
        <v>8.36</v>
      </c>
      <c r="E2389" s="6" t="s">
        <v>7</v>
      </c>
      <c r="F2389" s="8">
        <v>38110</v>
      </c>
      <c r="G2389" s="10">
        <f>G2388+D2389*IF($E2389="D",-1,1)</f>
        <v>-1278.0739884718023</v>
      </c>
      <c r="H2389" s="10">
        <f>H2388+D2389*IF(F2389="",0,IF($E2389="D",-1,1))</f>
        <v>-1278.0739884718023</v>
      </c>
    </row>
    <row r="2390" spans="1:8" x14ac:dyDescent="0.2">
      <c r="A2390" s="8">
        <v>38110</v>
      </c>
      <c r="B2390" s="7" t="s">
        <v>9</v>
      </c>
      <c r="C2390" t="s">
        <v>41</v>
      </c>
      <c r="D2390" s="10">
        <v>1.64</v>
      </c>
      <c r="E2390" s="6" t="s">
        <v>7</v>
      </c>
      <c r="F2390" s="8">
        <v>38110</v>
      </c>
      <c r="G2390" s="10">
        <f>G2389+D2390*IF($E2390="D",-1,1)</f>
        <v>-1279.7139884718024</v>
      </c>
      <c r="H2390" s="10">
        <f>H2389+D2390*IF(F2390="",0,IF($E2390="D",-1,1))</f>
        <v>-1279.7139884718024</v>
      </c>
    </row>
    <row r="2391" spans="1:8" x14ac:dyDescent="0.2">
      <c r="A2391" s="8">
        <v>38108</v>
      </c>
      <c r="B2391" s="7" t="s">
        <v>30</v>
      </c>
      <c r="C2391" t="s">
        <v>41</v>
      </c>
      <c r="D2391" s="10">
        <v>230.32</v>
      </c>
      <c r="E2391" s="6" t="s">
        <v>7</v>
      </c>
      <c r="F2391" s="15">
        <v>38111</v>
      </c>
      <c r="G2391" s="10">
        <f>G2390+D2391*IF($E2391="D",-1,1)</f>
        <v>-1510.0339884718023</v>
      </c>
      <c r="H2391" s="10">
        <f>H2390+D2391*IF(F2391="",0,IF($E2391="D",-1,1))</f>
        <v>-1510.0339884718023</v>
      </c>
    </row>
    <row r="2392" spans="1:8" x14ac:dyDescent="0.2">
      <c r="A2392" s="8">
        <v>38108</v>
      </c>
      <c r="B2392" s="7" t="s">
        <v>9</v>
      </c>
      <c r="C2392" t="s">
        <v>41</v>
      </c>
      <c r="D2392" s="10">
        <v>53.09</v>
      </c>
      <c r="E2392" s="6" t="s">
        <v>7</v>
      </c>
      <c r="F2392" s="15">
        <v>38111</v>
      </c>
      <c r="G2392" s="10">
        <f>G2391+D2392*IF($E2392="D",-1,1)</f>
        <v>-1563.1239884718022</v>
      </c>
      <c r="H2392" s="10">
        <f>H2391+D2392*IF(F2392="",0,IF($E2392="D",-1,1))</f>
        <v>-1563.1239884718022</v>
      </c>
    </row>
    <row r="2393" spans="1:8" x14ac:dyDescent="0.2">
      <c r="A2393" s="8">
        <v>38108</v>
      </c>
      <c r="B2393" s="7" t="s">
        <v>27</v>
      </c>
      <c r="C2393" t="s">
        <v>41</v>
      </c>
      <c r="D2393" s="10">
        <v>40.54</v>
      </c>
      <c r="E2393" s="6" t="s">
        <v>7</v>
      </c>
      <c r="F2393" s="15">
        <v>38111</v>
      </c>
      <c r="G2393" s="10">
        <f>G2392+D2393*IF($E2393="D",-1,1)</f>
        <v>-1603.6639884718022</v>
      </c>
      <c r="H2393" s="10">
        <f>H2392+D2393*IF(F2393="",0,IF($E2393="D",-1,1))</f>
        <v>-1603.6639884718022</v>
      </c>
    </row>
    <row r="2394" spans="1:8" x14ac:dyDescent="0.2">
      <c r="A2394" s="8">
        <v>38108</v>
      </c>
      <c r="B2394" s="7" t="s">
        <v>27</v>
      </c>
      <c r="C2394" t="s">
        <v>41</v>
      </c>
      <c r="D2394" s="10">
        <v>7.48</v>
      </c>
      <c r="E2394" s="6" t="s">
        <v>7</v>
      </c>
      <c r="F2394" s="15">
        <v>38111</v>
      </c>
      <c r="G2394" s="10">
        <f>G2393+D2394*IF($E2394="D",-1,1)</f>
        <v>-1611.1439884718022</v>
      </c>
      <c r="H2394" s="10">
        <f>H2393+D2394*IF(F2394="",0,IF($E2394="D",-1,1))</f>
        <v>-1611.1439884718022</v>
      </c>
    </row>
    <row r="2395" spans="1:8" x14ac:dyDescent="0.2">
      <c r="A2395" s="8">
        <v>38114</v>
      </c>
      <c r="B2395" t="s">
        <v>14</v>
      </c>
      <c r="C2395" t="s">
        <v>41</v>
      </c>
      <c r="D2395" s="10">
        <v>124.08</v>
      </c>
      <c r="E2395" s="6" t="s">
        <v>7</v>
      </c>
      <c r="F2395" s="8">
        <v>38111</v>
      </c>
      <c r="G2395" s="10">
        <f>G2394+D2395*IF($E2395="D",-1,1)</f>
        <v>-1735.2239884718022</v>
      </c>
      <c r="H2395" s="10">
        <f>H2394+D2395*IF(F2395="",0,IF($E2395="D",-1,1))</f>
        <v>-1735.2239884718022</v>
      </c>
    </row>
    <row r="2396" spans="1:8" x14ac:dyDescent="0.2">
      <c r="A2396" s="8">
        <v>38112</v>
      </c>
      <c r="B2396" t="s">
        <v>3</v>
      </c>
      <c r="C2396" t="s">
        <v>41</v>
      </c>
      <c r="D2396" s="10">
        <v>2500</v>
      </c>
      <c r="E2396" s="6" t="s">
        <v>4</v>
      </c>
      <c r="F2396" s="8">
        <v>38112</v>
      </c>
      <c r="G2396" s="10">
        <f>G2395+D2396*IF($E2396="D",-1,1)</f>
        <v>764.77601152819784</v>
      </c>
      <c r="H2396" s="10">
        <f>H2395+D2396*IF(F2396="",0,IF($E2396="D",-1,1))</f>
        <v>764.77601152819784</v>
      </c>
    </row>
    <row r="2397" spans="1:8" x14ac:dyDescent="0.2">
      <c r="A2397" s="8">
        <v>38112</v>
      </c>
      <c r="B2397" t="s">
        <v>29</v>
      </c>
      <c r="C2397" t="s">
        <v>41</v>
      </c>
      <c r="D2397" s="10">
        <v>1800</v>
      </c>
      <c r="E2397" s="6" t="s">
        <v>4</v>
      </c>
      <c r="F2397" s="8">
        <v>38118</v>
      </c>
      <c r="G2397" s="10">
        <f>G2396+D2397*IF($E2397="D",-1,1)</f>
        <v>2564.7760115281981</v>
      </c>
      <c r="H2397" s="10">
        <f>H2396+D2397*IF(F2397="",0,IF($E2397="D",-1,1))</f>
        <v>2564.7760115281981</v>
      </c>
    </row>
    <row r="2398" spans="1:8" x14ac:dyDescent="0.2">
      <c r="A2398" s="8">
        <v>38112</v>
      </c>
      <c r="B2398" s="7" t="s">
        <v>34</v>
      </c>
      <c r="C2398" t="s">
        <v>41</v>
      </c>
      <c r="D2398" s="10">
        <v>352.8</v>
      </c>
      <c r="E2398" s="6" t="s">
        <v>4</v>
      </c>
      <c r="F2398" s="8">
        <v>38118</v>
      </c>
      <c r="G2398" s="10">
        <f>G2397+D2398*IF($E2398="D",-1,1)</f>
        <v>2917.5760115281983</v>
      </c>
      <c r="H2398" s="10">
        <f>H2397+D2398*IF(F2398="",0,IF($E2398="D",-1,1))</f>
        <v>2917.5760115281983</v>
      </c>
    </row>
    <row r="2399" spans="1:8" x14ac:dyDescent="0.2">
      <c r="A2399" s="8">
        <v>38118</v>
      </c>
      <c r="B2399" t="s">
        <v>32</v>
      </c>
      <c r="C2399" t="s">
        <v>41</v>
      </c>
      <c r="D2399" s="10">
        <v>3200</v>
      </c>
      <c r="E2399" s="6" t="s">
        <v>7</v>
      </c>
      <c r="F2399" s="8">
        <v>38118</v>
      </c>
      <c r="G2399" s="10">
        <f>G2398+D2399*IF($E2399="D",-1,1)</f>
        <v>-282.42398847180175</v>
      </c>
      <c r="H2399" s="10">
        <f>H2398+D2399*IF(F2399="",0,IF($E2399="D",-1,1))</f>
        <v>-282.42398847180175</v>
      </c>
    </row>
    <row r="2400" spans="1:8" x14ac:dyDescent="0.2">
      <c r="A2400" s="8">
        <v>38111</v>
      </c>
      <c r="B2400" t="s">
        <v>11</v>
      </c>
      <c r="C2400" t="s">
        <v>41</v>
      </c>
      <c r="D2400" s="10">
        <v>25</v>
      </c>
      <c r="E2400" s="6" t="s">
        <v>7</v>
      </c>
      <c r="F2400" s="8">
        <v>38119</v>
      </c>
      <c r="G2400" s="10">
        <f>G2399+D2400*IF($E2400="D",-1,1)</f>
        <v>-307.42398847180175</v>
      </c>
      <c r="H2400" s="10">
        <f>H2399+D2400*IF(F2400="",0,IF($E2400="D",-1,1))</f>
        <v>-307.42398847180175</v>
      </c>
    </row>
    <row r="2401" spans="1:8" x14ac:dyDescent="0.2">
      <c r="A2401" s="8">
        <v>38111</v>
      </c>
      <c r="B2401" t="s">
        <v>9</v>
      </c>
      <c r="C2401" t="s">
        <v>41</v>
      </c>
      <c r="D2401" s="10">
        <v>4.9000000000000004</v>
      </c>
      <c r="E2401" s="6" t="s">
        <v>7</v>
      </c>
      <c r="F2401" s="8">
        <v>38119</v>
      </c>
      <c r="G2401" s="10">
        <f>G2400+D2401*IF($E2401="D",-1,1)</f>
        <v>-312.32398847180173</v>
      </c>
      <c r="H2401" s="10">
        <f>H2400+D2401*IF(F2401="",0,IF($E2401="D",-1,1))</f>
        <v>-312.32398847180173</v>
      </c>
    </row>
    <row r="2402" spans="1:8" x14ac:dyDescent="0.2">
      <c r="A2402" s="8">
        <v>38114</v>
      </c>
      <c r="B2402" t="s">
        <v>29</v>
      </c>
      <c r="C2402" t="s">
        <v>41</v>
      </c>
      <c r="D2402" s="10">
        <v>316.87</v>
      </c>
      <c r="E2402" s="6" t="s">
        <v>4</v>
      </c>
      <c r="F2402" s="8">
        <v>38119</v>
      </c>
      <c r="G2402" s="10">
        <f>G2401+D2402*IF($E2402="D",-1,1)</f>
        <v>4.546011528198278</v>
      </c>
      <c r="H2402" s="10">
        <f>H2401+D2402*IF(F2402="",0,IF($E2402="D",-1,1))</f>
        <v>4.546011528198278</v>
      </c>
    </row>
    <row r="2403" spans="1:8" x14ac:dyDescent="0.2">
      <c r="A2403" s="8">
        <v>38114</v>
      </c>
      <c r="B2403" s="7" t="s">
        <v>34</v>
      </c>
      <c r="C2403" t="s">
        <v>41</v>
      </c>
      <c r="D2403" s="10">
        <v>62.11</v>
      </c>
      <c r="E2403" s="6" t="s">
        <v>4</v>
      </c>
      <c r="F2403" s="8">
        <v>38119</v>
      </c>
      <c r="G2403" s="10">
        <f>G2402+D2403*IF($E2403="D",-1,1)</f>
        <v>66.656011528198277</v>
      </c>
      <c r="H2403" s="10">
        <f>H2402+D2403*IF(F2403="",0,IF($E2403="D",-1,1))</f>
        <v>66.656011528198277</v>
      </c>
    </row>
    <row r="2404" spans="1:8" x14ac:dyDescent="0.2">
      <c r="A2404" s="8">
        <v>38120</v>
      </c>
      <c r="B2404" t="s">
        <v>32</v>
      </c>
      <c r="C2404" t="s">
        <v>41</v>
      </c>
      <c r="D2404" s="10">
        <v>1686</v>
      </c>
      <c r="E2404" s="6" t="s">
        <v>7</v>
      </c>
      <c r="F2404" s="8">
        <v>38124</v>
      </c>
      <c r="G2404" s="10">
        <f>G2403+D2404*IF($E2404="D",-1,1)</f>
        <v>-1619.3439884718018</v>
      </c>
      <c r="H2404" s="10">
        <f>H2403+D2404*IF(F2404="",0,IF($E2404="D",-1,1))</f>
        <v>-1619.3439884718018</v>
      </c>
    </row>
    <row r="2405" spans="1:8" x14ac:dyDescent="0.2">
      <c r="A2405" s="8">
        <v>38121</v>
      </c>
      <c r="B2405" t="s">
        <v>29</v>
      </c>
      <c r="C2405" t="s">
        <v>41</v>
      </c>
      <c r="D2405" s="10">
        <v>1800</v>
      </c>
      <c r="E2405" s="6" t="s">
        <v>4</v>
      </c>
      <c r="F2405" s="8">
        <v>38125</v>
      </c>
      <c r="G2405" s="10">
        <f>G2404+D2405*IF($E2405="D",-1,1)</f>
        <v>180.65601152819818</v>
      </c>
      <c r="H2405" s="10">
        <f>H2404+D2405*IF(F2405="",0,IF($E2405="D",-1,1))</f>
        <v>180.65601152819818</v>
      </c>
    </row>
    <row r="2406" spans="1:8" x14ac:dyDescent="0.2">
      <c r="A2406" s="8">
        <v>38121</v>
      </c>
      <c r="B2406" s="7" t="s">
        <v>34</v>
      </c>
      <c r="C2406" t="s">
        <v>41</v>
      </c>
      <c r="D2406" s="10">
        <v>352.8</v>
      </c>
      <c r="E2406" s="6" t="s">
        <v>4</v>
      </c>
      <c r="F2406" s="8">
        <v>38125</v>
      </c>
      <c r="G2406" s="10">
        <f>G2405+D2406*IF($E2406="D",-1,1)</f>
        <v>533.45601152819813</v>
      </c>
      <c r="H2406" s="10">
        <f>H2405+D2406*IF(F2406="",0,IF($E2406="D",-1,1))</f>
        <v>533.45601152819813</v>
      </c>
    </row>
    <row r="2407" spans="1:8" x14ac:dyDescent="0.2">
      <c r="A2407" s="8">
        <v>38127</v>
      </c>
      <c r="B2407" t="s">
        <v>14</v>
      </c>
      <c r="C2407" t="s">
        <v>41</v>
      </c>
      <c r="D2407" s="10">
        <v>482</v>
      </c>
      <c r="E2407" s="6" t="s">
        <v>7</v>
      </c>
      <c r="F2407" s="8">
        <v>38127</v>
      </c>
      <c r="G2407" s="10">
        <f>G2406+D2407*IF($E2407="D",-1,1)</f>
        <v>51.456011528198133</v>
      </c>
      <c r="H2407" s="10">
        <f>H2406+D2407*IF(F2407="",0,IF($E2407="D",-1,1))</f>
        <v>51.456011528198133</v>
      </c>
    </row>
    <row r="2408" spans="1:8" x14ac:dyDescent="0.2">
      <c r="A2408" s="8">
        <v>38133</v>
      </c>
      <c r="B2408" t="s">
        <v>11</v>
      </c>
      <c r="C2408" t="s">
        <v>41</v>
      </c>
      <c r="D2408" s="10">
        <v>0.95</v>
      </c>
      <c r="E2408" s="6" t="s">
        <v>7</v>
      </c>
      <c r="F2408" s="8">
        <v>38132</v>
      </c>
      <c r="G2408" s="10">
        <f>G2407+D2408*IF($E2408="D",-1,1)</f>
        <v>50.50601152819813</v>
      </c>
      <c r="H2408" s="10">
        <f>H2407+D2408*IF(F2408="",0,IF($E2408="D",-1,1))</f>
        <v>50.50601152819813</v>
      </c>
    </row>
    <row r="2409" spans="1:8" x14ac:dyDescent="0.2">
      <c r="A2409" s="8">
        <v>38133</v>
      </c>
      <c r="B2409" t="s">
        <v>9</v>
      </c>
      <c r="C2409" t="s">
        <v>41</v>
      </c>
      <c r="D2409" s="10">
        <v>0.19</v>
      </c>
      <c r="E2409" s="6" t="s">
        <v>7</v>
      </c>
      <c r="F2409" s="8">
        <v>38132</v>
      </c>
      <c r="G2409" s="10">
        <f>G2408+D2409*IF($E2409="D",-1,1)</f>
        <v>50.316011528198132</v>
      </c>
      <c r="H2409" s="10">
        <f>H2408+D2409*IF(F2409="",0,IF($E2409="D",-1,1))</f>
        <v>50.316011528198132</v>
      </c>
    </row>
    <row r="2410" spans="1:8" x14ac:dyDescent="0.2">
      <c r="A2410" s="8">
        <v>38135</v>
      </c>
      <c r="B2410" t="s">
        <v>13</v>
      </c>
      <c r="C2410" t="s">
        <v>41</v>
      </c>
      <c r="D2410" s="10">
        <v>42.73</v>
      </c>
      <c r="E2410" s="6" t="s">
        <v>7</v>
      </c>
      <c r="F2410" s="8">
        <v>38135</v>
      </c>
      <c r="G2410" s="10">
        <f>G2409+D2410*IF($E2410="D",-1,1)</f>
        <v>7.5860115281981351</v>
      </c>
      <c r="H2410" s="10">
        <f>H2409+D2410*IF(F2410="",0,IF($E2410="D",-1,1))</f>
        <v>7.5860115281981351</v>
      </c>
    </row>
    <row r="2411" spans="1:8" x14ac:dyDescent="0.2">
      <c r="A2411" s="8">
        <v>38135</v>
      </c>
      <c r="B2411" t="s">
        <v>32</v>
      </c>
      <c r="C2411" t="s">
        <v>41</v>
      </c>
      <c r="D2411" s="10">
        <v>43.84</v>
      </c>
      <c r="E2411" s="6" t="s">
        <v>7</v>
      </c>
      <c r="F2411" s="8">
        <v>38135</v>
      </c>
      <c r="G2411" s="10">
        <f>G2410+D2411*IF($E2411="D",-1,1)</f>
        <v>-36.253988471801868</v>
      </c>
      <c r="H2411" s="10">
        <f>H2410+D2411*IF(F2411="",0,IF($E2411="D",-1,1))</f>
        <v>-36.253988471801868</v>
      </c>
    </row>
    <row r="2412" spans="1:8" x14ac:dyDescent="0.2">
      <c r="A2412" s="8">
        <v>38135</v>
      </c>
      <c r="B2412" t="s">
        <v>9</v>
      </c>
      <c r="C2412" t="s">
        <v>41</v>
      </c>
      <c r="D2412" s="10">
        <v>8.35</v>
      </c>
      <c r="E2412" s="6" t="s">
        <v>7</v>
      </c>
      <c r="F2412" s="8">
        <v>38135</v>
      </c>
      <c r="G2412" s="10">
        <f>G2411+D2412*IF($E2412="D",-1,1)</f>
        <v>-44.60398847180187</v>
      </c>
      <c r="H2412" s="10">
        <f>H2411+D2412*IF(F2412="",0,IF($E2412="D",-1,1))</f>
        <v>-44.60398847180187</v>
      </c>
    </row>
    <row r="2413" spans="1:8" x14ac:dyDescent="0.2">
      <c r="A2413" s="8">
        <v>38123</v>
      </c>
      <c r="B2413" t="s">
        <v>11</v>
      </c>
      <c r="C2413" t="s">
        <v>41</v>
      </c>
      <c r="D2413" s="10">
        <v>59.4</v>
      </c>
      <c r="E2413" s="6" t="s">
        <v>7</v>
      </c>
      <c r="F2413" s="8">
        <v>38138</v>
      </c>
      <c r="G2413" s="10">
        <f>G2412+D2413*IF($E2413="D",-1,1)</f>
        <v>-104.00398847180188</v>
      </c>
      <c r="H2413" s="10">
        <f>H2412+D2413*IF(F2413="",0,IF($E2413="D",-1,1))</f>
        <v>-104.00398847180188</v>
      </c>
    </row>
    <row r="2414" spans="1:8" x14ac:dyDescent="0.2">
      <c r="A2414" s="8">
        <v>38123</v>
      </c>
      <c r="B2414" t="s">
        <v>9</v>
      </c>
      <c r="C2414" t="s">
        <v>41</v>
      </c>
      <c r="D2414" s="10">
        <v>11.64</v>
      </c>
      <c r="E2414" s="6" t="s">
        <v>7</v>
      </c>
      <c r="F2414" s="8">
        <v>38138</v>
      </c>
      <c r="G2414" s="10">
        <f>G2413+D2414*IF($E2414="D",-1,1)</f>
        <v>-115.64398847180188</v>
      </c>
      <c r="H2414" s="10">
        <f>H2413+D2414*IF(F2414="",0,IF($E2414="D",-1,1))</f>
        <v>-115.64398847180188</v>
      </c>
    </row>
    <row r="2415" spans="1:8" x14ac:dyDescent="0.2">
      <c r="A2415" s="8">
        <v>38139</v>
      </c>
      <c r="B2415" t="s">
        <v>28</v>
      </c>
      <c r="C2415" t="s">
        <v>41</v>
      </c>
      <c r="D2415" s="10">
        <v>8.36</v>
      </c>
      <c r="E2415" s="6" t="s">
        <v>7</v>
      </c>
      <c r="F2415" s="8">
        <v>38139</v>
      </c>
      <c r="G2415" s="10">
        <f>G2414+D2415*IF($E2415="D",-1,1)</f>
        <v>-124.00398847180188</v>
      </c>
      <c r="H2415" s="10">
        <f>H2414+D2415*IF(F2415="",0,IF($E2415="D",-1,1))</f>
        <v>-124.00398847180188</v>
      </c>
    </row>
    <row r="2416" spans="1:8" x14ac:dyDescent="0.2">
      <c r="A2416" s="8">
        <v>38139</v>
      </c>
      <c r="B2416" s="7" t="s">
        <v>9</v>
      </c>
      <c r="C2416" t="s">
        <v>41</v>
      </c>
      <c r="D2416" s="10">
        <v>1.64</v>
      </c>
      <c r="E2416" s="6" t="s">
        <v>7</v>
      </c>
      <c r="F2416" s="8">
        <v>38139</v>
      </c>
      <c r="G2416" s="10">
        <f>G2415+D2416*IF($E2416="D",-1,1)</f>
        <v>-125.64398847180188</v>
      </c>
      <c r="H2416" s="10">
        <f>H2415+D2416*IF(F2416="",0,IF($E2416="D",-1,1))</f>
        <v>-125.64398847180188</v>
      </c>
    </row>
    <row r="2417" spans="1:8" x14ac:dyDescent="0.2">
      <c r="A2417" s="8">
        <v>38139</v>
      </c>
      <c r="B2417" s="7" t="s">
        <v>30</v>
      </c>
      <c r="C2417" t="s">
        <v>41</v>
      </c>
      <c r="D2417" s="10">
        <v>230.32</v>
      </c>
      <c r="E2417" s="6" t="s">
        <v>7</v>
      </c>
      <c r="F2417" s="15">
        <v>38144</v>
      </c>
      <c r="G2417" s="10">
        <f>G2416+D2417*IF($E2417="D",-1,1)</f>
        <v>-355.96398847180188</v>
      </c>
      <c r="H2417" s="10">
        <f>H2416+D2417*IF(F2417="",0,IF($E2417="D",-1,1))</f>
        <v>-355.96398847180188</v>
      </c>
    </row>
    <row r="2418" spans="1:8" x14ac:dyDescent="0.2">
      <c r="A2418" s="8">
        <v>38139</v>
      </c>
      <c r="B2418" s="7" t="s">
        <v>9</v>
      </c>
      <c r="C2418" t="s">
        <v>41</v>
      </c>
      <c r="D2418" s="10">
        <v>53.09</v>
      </c>
      <c r="E2418" s="6" t="s">
        <v>7</v>
      </c>
      <c r="F2418" s="15">
        <v>38144</v>
      </c>
      <c r="G2418" s="10">
        <f>G2417+D2418*IF($E2418="D",-1,1)</f>
        <v>-409.05398847180186</v>
      </c>
      <c r="H2418" s="10">
        <f>H2417+D2418*IF(F2418="",0,IF($E2418="D",-1,1))</f>
        <v>-409.05398847180186</v>
      </c>
    </row>
    <row r="2419" spans="1:8" x14ac:dyDescent="0.2">
      <c r="A2419" s="8">
        <v>38139</v>
      </c>
      <c r="B2419" s="7" t="s">
        <v>27</v>
      </c>
      <c r="C2419" t="s">
        <v>41</v>
      </c>
      <c r="D2419" s="10">
        <v>40.54</v>
      </c>
      <c r="E2419" s="6" t="s">
        <v>7</v>
      </c>
      <c r="F2419" s="15">
        <v>38144</v>
      </c>
      <c r="G2419" s="10">
        <f>G2418+D2419*IF($E2419="D",-1,1)</f>
        <v>-449.59398847180188</v>
      </c>
      <c r="H2419" s="10">
        <f>H2418+D2419*IF(F2419="",0,IF($E2419="D",-1,1))</f>
        <v>-449.59398847180188</v>
      </c>
    </row>
    <row r="2420" spans="1:8" x14ac:dyDescent="0.2">
      <c r="A2420" s="8">
        <v>38139</v>
      </c>
      <c r="B2420" s="7" t="s">
        <v>27</v>
      </c>
      <c r="C2420" t="s">
        <v>41</v>
      </c>
      <c r="D2420" s="10">
        <v>7.48</v>
      </c>
      <c r="E2420" s="6" t="s">
        <v>7</v>
      </c>
      <c r="F2420" s="15">
        <v>38144</v>
      </c>
      <c r="G2420" s="10">
        <f>G2419+D2420*IF($E2420="D",-1,1)</f>
        <v>-457.0739884718019</v>
      </c>
      <c r="H2420" s="10">
        <f>H2419+D2420*IF(F2420="",0,IF($E2420="D",-1,1))</f>
        <v>-457.0739884718019</v>
      </c>
    </row>
    <row r="2421" spans="1:8" x14ac:dyDescent="0.2">
      <c r="A2421" s="8">
        <v>38145</v>
      </c>
      <c r="B2421" t="s">
        <v>14</v>
      </c>
      <c r="C2421" t="s">
        <v>41</v>
      </c>
      <c r="D2421" s="10">
        <v>124.08</v>
      </c>
      <c r="E2421" s="6" t="s">
        <v>7</v>
      </c>
      <c r="F2421" s="8">
        <v>38144</v>
      </c>
      <c r="G2421" s="10">
        <f>G2420+D2421*IF($E2421="D",-1,1)</f>
        <v>-581.15398847180188</v>
      </c>
      <c r="H2421" s="10">
        <f>H2420+D2421*IF(F2421="",0,IF($E2421="D",-1,1))</f>
        <v>-581.15398847180188</v>
      </c>
    </row>
    <row r="2422" spans="1:8" x14ac:dyDescent="0.2">
      <c r="A2422" s="8">
        <v>38139</v>
      </c>
      <c r="B2422" t="s">
        <v>11</v>
      </c>
      <c r="C2422" t="s">
        <v>41</v>
      </c>
      <c r="D2422" s="10">
        <v>97.93</v>
      </c>
      <c r="E2422" s="6" t="s">
        <v>7</v>
      </c>
      <c r="F2422" s="8">
        <v>38146</v>
      </c>
      <c r="G2422" s="10">
        <f>G2421+D2422*IF($E2422="D",-1,1)</f>
        <v>-679.08398847180183</v>
      </c>
      <c r="H2422" s="10">
        <f>H2421+D2422*IF(F2422="",0,IF($E2422="D",-1,1))</f>
        <v>-679.08398847180183</v>
      </c>
    </row>
    <row r="2423" spans="1:8" x14ac:dyDescent="0.2">
      <c r="A2423" s="8">
        <v>38139</v>
      </c>
      <c r="B2423" t="s">
        <v>9</v>
      </c>
      <c r="C2423" t="s">
        <v>41</v>
      </c>
      <c r="D2423" s="10">
        <v>19.190000000000001</v>
      </c>
      <c r="E2423" s="6" t="s">
        <v>7</v>
      </c>
      <c r="F2423" s="8">
        <v>38146</v>
      </c>
      <c r="G2423" s="10">
        <f>G2422+D2423*IF($E2423="D",-1,1)</f>
        <v>-698.27398847180189</v>
      </c>
      <c r="H2423" s="10">
        <f>H2422+D2423*IF(F2423="",0,IF($E2423="D",-1,1))</f>
        <v>-698.27398847180189</v>
      </c>
    </row>
    <row r="2424" spans="1:8" x14ac:dyDescent="0.2">
      <c r="A2424" s="8">
        <v>38148</v>
      </c>
      <c r="B2424" t="s">
        <v>11</v>
      </c>
      <c r="C2424" t="s">
        <v>41</v>
      </c>
      <c r="D2424" s="10">
        <v>27.38</v>
      </c>
      <c r="E2424" s="6" t="s">
        <v>7</v>
      </c>
      <c r="F2424" s="8">
        <v>38148</v>
      </c>
      <c r="G2424" s="10">
        <f>G2423+D2424*IF($E2424="D",-1,1)</f>
        <v>-725.65398847180188</v>
      </c>
      <c r="H2424" s="10">
        <f>H2423+D2424*IF(F2424="",0,IF($E2424="D",-1,1))</f>
        <v>-725.65398847180188</v>
      </c>
    </row>
    <row r="2425" spans="1:8" x14ac:dyDescent="0.2">
      <c r="A2425" s="8">
        <v>38148</v>
      </c>
      <c r="B2425" t="s">
        <v>9</v>
      </c>
      <c r="C2425" t="s">
        <v>41</v>
      </c>
      <c r="D2425" s="10">
        <v>5.37</v>
      </c>
      <c r="E2425" s="6" t="s">
        <v>7</v>
      </c>
      <c r="F2425" s="8">
        <v>38148</v>
      </c>
      <c r="G2425" s="10">
        <f>G2424+D2425*IF($E2425="D",-1,1)</f>
        <v>-731.02398847180189</v>
      </c>
      <c r="H2425" s="10">
        <f>H2424+D2425*IF(F2425="",0,IF($E2425="D",-1,1))</f>
        <v>-731.02398847180189</v>
      </c>
    </row>
    <row r="2426" spans="1:8" x14ac:dyDescent="0.2">
      <c r="A2426" s="8">
        <v>38099</v>
      </c>
      <c r="B2426" t="s">
        <v>11</v>
      </c>
      <c r="C2426" t="s">
        <v>41</v>
      </c>
      <c r="D2426" s="10">
        <v>48.6</v>
      </c>
      <c r="E2426" s="6" t="s">
        <v>7</v>
      </c>
      <c r="F2426" s="8">
        <v>38158</v>
      </c>
      <c r="G2426" s="10">
        <f>G2425+D2426*IF($E2426="D",-1,1)</f>
        <v>-779.62398847180191</v>
      </c>
      <c r="H2426" s="10">
        <f>H2425+D2426*IF(F2426="",0,IF($E2426="D",-1,1))</f>
        <v>-779.62398847180191</v>
      </c>
    </row>
    <row r="2427" spans="1:8" x14ac:dyDescent="0.2">
      <c r="A2427" s="8">
        <v>38099</v>
      </c>
      <c r="B2427" t="s">
        <v>9</v>
      </c>
      <c r="C2427" t="s">
        <v>41</v>
      </c>
      <c r="D2427" s="10">
        <v>2.67</v>
      </c>
      <c r="E2427" s="6" t="s">
        <v>7</v>
      </c>
      <c r="F2427" s="8">
        <v>38158</v>
      </c>
      <c r="G2427" s="10">
        <f>G2426+D2427*IF($E2427="D",-1,1)</f>
        <v>-782.29398847180187</v>
      </c>
      <c r="H2427" s="10">
        <f>H2426+D2427*IF(F2427="",0,IF($E2427="D",-1,1))</f>
        <v>-782.29398847180187</v>
      </c>
    </row>
    <row r="2428" spans="1:8" x14ac:dyDescent="0.2">
      <c r="A2428" s="8">
        <v>38154</v>
      </c>
      <c r="B2428" t="s">
        <v>36</v>
      </c>
      <c r="C2428" t="s">
        <v>41</v>
      </c>
      <c r="D2428" s="10">
        <v>1666</v>
      </c>
      <c r="E2428" s="6" t="s">
        <v>7</v>
      </c>
      <c r="F2428" s="8">
        <v>38158</v>
      </c>
      <c r="G2428" s="10">
        <f>G2427+D2428*IF($E2428="D",-1,1)</f>
        <v>-2448.2939884718016</v>
      </c>
      <c r="H2428" s="10">
        <f>H2427+D2428*IF(F2428="",0,IF($E2428="D",-1,1))</f>
        <v>-2448.2939884718016</v>
      </c>
    </row>
    <row r="2429" spans="1:8" x14ac:dyDescent="0.2">
      <c r="A2429" s="8">
        <v>38158</v>
      </c>
      <c r="B2429" t="s">
        <v>14</v>
      </c>
      <c r="C2429" t="s">
        <v>41</v>
      </c>
      <c r="D2429" s="10">
        <v>482</v>
      </c>
      <c r="E2429" s="6" t="s">
        <v>7</v>
      </c>
      <c r="F2429" s="8">
        <v>38158</v>
      </c>
      <c r="G2429" s="10">
        <f>G2428+D2429*IF($E2429="D",-1,1)</f>
        <v>-2930.2939884718016</v>
      </c>
      <c r="H2429" s="10">
        <f>H2428+D2429*IF(F2429="",0,IF($E2429="D",-1,1))</f>
        <v>-2930.2939884718016</v>
      </c>
    </row>
    <row r="2430" spans="1:8" x14ac:dyDescent="0.2">
      <c r="A2430" s="8">
        <v>38160</v>
      </c>
      <c r="B2430" t="s">
        <v>29</v>
      </c>
      <c r="C2430" t="s">
        <v>41</v>
      </c>
      <c r="D2430" s="10">
        <v>2630</v>
      </c>
      <c r="E2430" s="6" t="s">
        <v>4</v>
      </c>
      <c r="F2430" s="8">
        <v>38160</v>
      </c>
      <c r="G2430" s="10">
        <f>G2429+D2430*IF($E2430="D",-1,1)</f>
        <v>-300.29398847180164</v>
      </c>
      <c r="H2430" s="10">
        <f>H2429+D2430*IF(F2430="",0,IF($E2430="D",-1,1))</f>
        <v>-300.29398847180164</v>
      </c>
    </row>
    <row r="2431" spans="1:8" x14ac:dyDescent="0.2">
      <c r="A2431" s="8">
        <v>38160</v>
      </c>
      <c r="B2431" s="7" t="s">
        <v>34</v>
      </c>
      <c r="C2431" t="s">
        <v>41</v>
      </c>
      <c r="D2431" s="10">
        <v>515.48</v>
      </c>
      <c r="E2431" s="6" t="s">
        <v>4</v>
      </c>
      <c r="F2431" s="8">
        <v>38160</v>
      </c>
      <c r="G2431" s="10">
        <f>G2430+D2431*IF($E2431="D",-1,1)</f>
        <v>215.18601152819838</v>
      </c>
      <c r="H2431" s="10">
        <f>H2430+D2431*IF(F2431="",0,IF($E2431="D",-1,1))</f>
        <v>215.18601152819838</v>
      </c>
    </row>
    <row r="2432" spans="1:8" x14ac:dyDescent="0.2">
      <c r="A2432" s="8">
        <v>38163</v>
      </c>
      <c r="B2432" s="7" t="s">
        <v>14</v>
      </c>
      <c r="C2432" t="s">
        <v>41</v>
      </c>
      <c r="D2432" s="10">
        <v>385</v>
      </c>
      <c r="E2432" s="6" t="s">
        <v>7</v>
      </c>
      <c r="F2432" s="8">
        <v>38162</v>
      </c>
      <c r="G2432" s="10">
        <f>G2431+D2432*IF($E2432="D",-1,1)</f>
        <v>-169.81398847180162</v>
      </c>
      <c r="H2432" s="10">
        <f>H2431+D2432*IF(F2432="",0,IF($E2432="D",-1,1))</f>
        <v>-169.81398847180162</v>
      </c>
    </row>
    <row r="2433" spans="1:8" x14ac:dyDescent="0.2">
      <c r="A2433" s="8">
        <v>38167</v>
      </c>
      <c r="B2433" s="7" t="s">
        <v>32</v>
      </c>
      <c r="C2433" t="s">
        <v>41</v>
      </c>
      <c r="D2433" s="10">
        <v>185</v>
      </c>
      <c r="E2433" s="6" t="s">
        <v>7</v>
      </c>
      <c r="F2433" s="8">
        <v>38162</v>
      </c>
      <c r="G2433" s="10">
        <f>G2432+D2433*IF($E2433="D",-1,1)</f>
        <v>-354.81398847180162</v>
      </c>
      <c r="H2433" s="10">
        <f>H2432+D2433*IF(F2433="",0,IF($E2433="D",-1,1))</f>
        <v>-354.81398847180162</v>
      </c>
    </row>
    <row r="2434" spans="1:8" x14ac:dyDescent="0.2">
      <c r="A2434" s="8">
        <v>38077</v>
      </c>
      <c r="B2434" t="s">
        <v>23</v>
      </c>
      <c r="C2434" t="s">
        <v>41</v>
      </c>
      <c r="D2434" s="10">
        <v>800</v>
      </c>
      <c r="E2434" s="6" t="s">
        <v>7</v>
      </c>
      <c r="F2434" s="8">
        <v>38164</v>
      </c>
      <c r="G2434" s="10">
        <f>G2433+D2434*IF($E2434="D",-1,1)</f>
        <v>-1154.8139884718016</v>
      </c>
      <c r="H2434" s="10">
        <f>H2433+D2434*IF(F2434="",0,IF($E2434="D",-1,1))</f>
        <v>-1154.8139884718016</v>
      </c>
    </row>
    <row r="2435" spans="1:8" x14ac:dyDescent="0.2">
      <c r="A2435" s="8">
        <v>38077</v>
      </c>
      <c r="B2435" t="s">
        <v>9</v>
      </c>
      <c r="C2435" t="s">
        <v>41</v>
      </c>
      <c r="D2435" s="10">
        <v>156.80000000000001</v>
      </c>
      <c r="E2435" s="6" t="s">
        <v>7</v>
      </c>
      <c r="F2435" s="8">
        <v>38164</v>
      </c>
      <c r="G2435" s="10">
        <f>G2434+D2435*IF($E2435="D",-1,1)</f>
        <v>-1311.6139884718016</v>
      </c>
      <c r="H2435" s="10">
        <f>H2434+D2435*IF(F2435="",0,IF($E2435="D",-1,1))</f>
        <v>-1311.6139884718016</v>
      </c>
    </row>
    <row r="2436" spans="1:8" x14ac:dyDescent="0.2">
      <c r="A2436" s="8">
        <v>38168</v>
      </c>
      <c r="B2436" t="s">
        <v>11</v>
      </c>
      <c r="C2436" t="s">
        <v>41</v>
      </c>
      <c r="D2436" s="10">
        <v>30.71</v>
      </c>
      <c r="E2436" s="6" t="s">
        <v>7</v>
      </c>
      <c r="F2436" s="8">
        <v>38167</v>
      </c>
      <c r="G2436" s="10">
        <f>G2435+D2436*IF($E2436="D",-1,1)</f>
        <v>-1342.3239884718016</v>
      </c>
      <c r="H2436" s="10">
        <f>H2435+D2436*IF(F2436="",0,IF($E2436="D",-1,1))</f>
        <v>-1342.3239884718016</v>
      </c>
    </row>
    <row r="2437" spans="1:8" x14ac:dyDescent="0.2">
      <c r="A2437" s="8">
        <v>38168</v>
      </c>
      <c r="B2437" t="s">
        <v>9</v>
      </c>
      <c r="C2437" t="s">
        <v>41</v>
      </c>
      <c r="D2437" s="10">
        <v>6.02</v>
      </c>
      <c r="E2437" s="6" t="s">
        <v>7</v>
      </c>
      <c r="F2437" s="8">
        <v>38167</v>
      </c>
      <c r="G2437" s="10">
        <f>G2436+D2437*IF($E2437="D",-1,1)</f>
        <v>-1348.3439884718016</v>
      </c>
      <c r="H2437" s="10">
        <f>H2436+D2437*IF(F2437="",0,IF($E2437="D",-1,1))</f>
        <v>-1348.3439884718016</v>
      </c>
    </row>
    <row r="2438" spans="1:8" x14ac:dyDescent="0.2">
      <c r="A2438" s="8">
        <v>38142</v>
      </c>
      <c r="B2438" t="s">
        <v>11</v>
      </c>
      <c r="C2438" t="s">
        <v>41</v>
      </c>
      <c r="D2438" s="10">
        <v>115.96</v>
      </c>
      <c r="E2438" s="6" t="s">
        <v>7</v>
      </c>
      <c r="F2438" s="8">
        <v>38168</v>
      </c>
      <c r="G2438" s="10">
        <f>G2437+D2438*IF($E2438="D",-1,1)</f>
        <v>-1464.3039884718016</v>
      </c>
      <c r="H2438" s="10">
        <f>H2437+D2438*IF(F2438="",0,IF($E2438="D",-1,1))</f>
        <v>-1464.3039884718016</v>
      </c>
    </row>
    <row r="2439" spans="1:8" x14ac:dyDescent="0.2">
      <c r="A2439" s="8">
        <v>38142</v>
      </c>
      <c r="B2439" t="s">
        <v>9</v>
      </c>
      <c r="C2439" t="s">
        <v>41</v>
      </c>
      <c r="D2439" s="10">
        <v>22.73</v>
      </c>
      <c r="E2439" s="6" t="s">
        <v>7</v>
      </c>
      <c r="F2439" s="8">
        <v>38168</v>
      </c>
      <c r="G2439" s="10">
        <f>G2438+D2439*IF($E2439="D",-1,1)</f>
        <v>-1487.0339884718016</v>
      </c>
      <c r="H2439" s="10">
        <f>H2438+D2439*IF(F2439="",0,IF($E2439="D",-1,1))</f>
        <v>-1487.0339884718016</v>
      </c>
    </row>
    <row r="2440" spans="1:8" x14ac:dyDescent="0.2">
      <c r="A2440" s="8">
        <v>38153</v>
      </c>
      <c r="B2440" t="s">
        <v>13</v>
      </c>
      <c r="C2440" t="s">
        <v>41</v>
      </c>
      <c r="D2440" s="10">
        <v>154.68</v>
      </c>
      <c r="E2440" s="6" t="s">
        <v>7</v>
      </c>
      <c r="F2440" s="8">
        <v>38168</v>
      </c>
      <c r="G2440" s="10">
        <f>G2439+D2440*IF($E2440="D",-1,1)</f>
        <v>-1641.7139884718017</v>
      </c>
      <c r="H2440" s="10">
        <f>H2439+D2440*IF(F2440="",0,IF($E2440="D",-1,1))</f>
        <v>-1641.7139884718017</v>
      </c>
    </row>
    <row r="2441" spans="1:8" x14ac:dyDescent="0.2">
      <c r="A2441" s="8">
        <v>38153</v>
      </c>
      <c r="B2441" s="7" t="s">
        <v>9</v>
      </c>
      <c r="C2441" t="s">
        <v>41</v>
      </c>
      <c r="D2441" s="10">
        <v>23.28</v>
      </c>
      <c r="E2441" s="6" t="s">
        <v>7</v>
      </c>
      <c r="F2441" s="8">
        <v>38168</v>
      </c>
      <c r="G2441" s="10">
        <f>G2440+D2441*IF($E2441="D",-1,1)</f>
        <v>-1664.9939884718017</v>
      </c>
      <c r="H2441" s="10">
        <f>H2440+D2441*IF(F2441="",0,IF($E2441="D",-1,1))</f>
        <v>-1664.9939884718017</v>
      </c>
    </row>
    <row r="2442" spans="1:8" x14ac:dyDescent="0.2">
      <c r="A2442" s="8">
        <v>38168</v>
      </c>
      <c r="B2442" t="s">
        <v>28</v>
      </c>
      <c r="C2442" t="s">
        <v>41</v>
      </c>
      <c r="D2442" s="10">
        <v>15.6</v>
      </c>
      <c r="E2442" s="6" t="s">
        <v>7</v>
      </c>
      <c r="F2442" s="8">
        <v>38168</v>
      </c>
      <c r="G2442" s="10">
        <f>G2441+D2442*IF($E2442="D",-1,1)</f>
        <v>-1680.5939884718016</v>
      </c>
      <c r="H2442" s="10">
        <f>H2441+D2442*IF(F2442="",0,IF($E2442="D",-1,1))</f>
        <v>-1680.5939884718016</v>
      </c>
    </row>
    <row r="2443" spans="1:8" x14ac:dyDescent="0.2">
      <c r="A2443" s="8">
        <v>38168</v>
      </c>
      <c r="B2443" t="s">
        <v>28</v>
      </c>
      <c r="C2443" t="s">
        <v>41</v>
      </c>
      <c r="D2443" s="10">
        <v>24.18</v>
      </c>
      <c r="E2443" s="6" t="s">
        <v>7</v>
      </c>
      <c r="F2443" s="8">
        <v>38168</v>
      </c>
      <c r="G2443" s="10">
        <f>G2442+D2443*IF($E2443="D",-1,1)</f>
        <v>-1704.7739884718017</v>
      </c>
      <c r="H2443" s="10">
        <f>H2442+D2443*IF(F2443="",0,IF($E2443="D",-1,1))</f>
        <v>-1704.7739884718017</v>
      </c>
    </row>
    <row r="2444" spans="1:8" x14ac:dyDescent="0.2">
      <c r="A2444" s="8">
        <v>38169</v>
      </c>
      <c r="B2444" t="s">
        <v>28</v>
      </c>
      <c r="C2444" t="s">
        <v>41</v>
      </c>
      <c r="D2444" s="10">
        <v>8.36</v>
      </c>
      <c r="E2444" s="6" t="s">
        <v>7</v>
      </c>
      <c r="F2444" s="8">
        <v>38169</v>
      </c>
      <c r="G2444" s="10">
        <f>G2443+D2444*IF($E2444="D",-1,1)</f>
        <v>-1713.1339884718016</v>
      </c>
      <c r="H2444" s="10">
        <f>H2443+D2444*IF(F2444="",0,IF($E2444="D",-1,1))</f>
        <v>-1713.1339884718016</v>
      </c>
    </row>
    <row r="2445" spans="1:8" x14ac:dyDescent="0.2">
      <c r="A2445" s="8">
        <v>38169</v>
      </c>
      <c r="B2445" s="7" t="s">
        <v>9</v>
      </c>
      <c r="C2445" t="s">
        <v>41</v>
      </c>
      <c r="D2445" s="10">
        <v>1.64</v>
      </c>
      <c r="E2445" s="6" t="s">
        <v>7</v>
      </c>
      <c r="F2445" s="8">
        <v>38169</v>
      </c>
      <c r="G2445" s="10">
        <f>G2444+D2445*IF($E2445="D",-1,1)</f>
        <v>-1714.7739884718017</v>
      </c>
      <c r="H2445" s="10">
        <f>H2444+D2445*IF(F2445="",0,IF($E2445="D",-1,1))</f>
        <v>-1714.7739884718017</v>
      </c>
    </row>
    <row r="2446" spans="1:8" x14ac:dyDescent="0.2">
      <c r="A2446" s="8">
        <v>38169</v>
      </c>
      <c r="B2446" t="s">
        <v>28</v>
      </c>
      <c r="C2446" t="s">
        <v>41</v>
      </c>
      <c r="D2446" s="10">
        <v>19.23076923076923</v>
      </c>
      <c r="E2446" s="6" t="s">
        <v>7</v>
      </c>
      <c r="F2446" s="8">
        <v>38169</v>
      </c>
      <c r="G2446" s="10">
        <f>G2445+D2446*IF($E2446="D",-1,1)</f>
        <v>-1734.0047577025709</v>
      </c>
      <c r="H2446" s="10">
        <f>H2445+D2446*IF(F2446="",0,IF($E2446="D",-1,1))</f>
        <v>-1734.0047577025709</v>
      </c>
    </row>
    <row r="2447" spans="1:8" x14ac:dyDescent="0.2">
      <c r="A2447" s="8">
        <v>38169</v>
      </c>
      <c r="B2447" s="7" t="s">
        <v>9</v>
      </c>
      <c r="C2447" t="s">
        <v>41</v>
      </c>
      <c r="D2447" s="10">
        <v>3.77</v>
      </c>
      <c r="E2447" s="6" t="s">
        <v>7</v>
      </c>
      <c r="F2447" s="8">
        <v>38169</v>
      </c>
      <c r="G2447" s="10">
        <f>G2446+D2447*IF($E2447="D",-1,1)</f>
        <v>-1737.7747577025709</v>
      </c>
      <c r="H2447" s="10">
        <f>H2446+D2447*IF(F2447="",0,IF($E2447="D",-1,1))</f>
        <v>-1737.7747577025709</v>
      </c>
    </row>
    <row r="2448" spans="1:8" x14ac:dyDescent="0.2">
      <c r="A2448" s="8">
        <v>38169</v>
      </c>
      <c r="B2448" t="s">
        <v>28</v>
      </c>
      <c r="C2448" t="s">
        <v>41</v>
      </c>
      <c r="D2448" s="10">
        <v>65.58</v>
      </c>
      <c r="E2448" s="6" t="s">
        <v>7</v>
      </c>
      <c r="F2448" s="8">
        <v>38169</v>
      </c>
      <c r="G2448" s="10">
        <f>G2447+D2448*IF($E2448="D",-1,1)</f>
        <v>-1803.3547577025709</v>
      </c>
      <c r="H2448" s="10">
        <f>H2447+D2448*IF(F2448="",0,IF($E2448="D",-1,1))</f>
        <v>-1803.3547577025709</v>
      </c>
    </row>
    <row r="2449" spans="1:8" x14ac:dyDescent="0.2">
      <c r="A2449" s="8">
        <v>38169</v>
      </c>
      <c r="B2449" t="s">
        <v>9</v>
      </c>
      <c r="C2449" t="s">
        <v>41</v>
      </c>
      <c r="D2449" s="10">
        <v>10.039999999999999</v>
      </c>
      <c r="E2449" s="6" t="s">
        <v>7</v>
      </c>
      <c r="F2449" s="8">
        <v>38169</v>
      </c>
      <c r="G2449" s="10">
        <f>G2448+D2449*IF($E2449="D",-1,1)</f>
        <v>-1813.3947577025708</v>
      </c>
      <c r="H2449" s="10">
        <f>H2448+D2449*IF(F2449="",0,IF($E2449="D",-1,1))</f>
        <v>-1813.3947577025708</v>
      </c>
    </row>
    <row r="2450" spans="1:8" x14ac:dyDescent="0.2">
      <c r="A2450" s="8">
        <v>38173</v>
      </c>
      <c r="B2450" t="s">
        <v>28</v>
      </c>
      <c r="C2450" t="s">
        <v>41</v>
      </c>
      <c r="D2450" s="10">
        <v>38.46</v>
      </c>
      <c r="E2450" s="6" t="s">
        <v>7</v>
      </c>
      <c r="F2450" s="8">
        <v>38173</v>
      </c>
      <c r="G2450" s="10">
        <f>G2449+D2450*IF($E2450="D",-1,1)</f>
        <v>-1851.8547577025709</v>
      </c>
      <c r="H2450" s="10">
        <f>H2449+D2450*IF(F2450="",0,IF($E2450="D",-1,1))</f>
        <v>-1851.8547577025709</v>
      </c>
    </row>
    <row r="2451" spans="1:8" x14ac:dyDescent="0.2">
      <c r="A2451" s="8">
        <v>38173</v>
      </c>
      <c r="B2451" t="s">
        <v>9</v>
      </c>
      <c r="C2451" t="s">
        <v>41</v>
      </c>
      <c r="D2451" s="10">
        <v>7.54</v>
      </c>
      <c r="E2451" s="6" t="s">
        <v>7</v>
      </c>
      <c r="F2451" s="8">
        <v>38173</v>
      </c>
      <c r="G2451" s="10">
        <f>G2450+D2451*IF($E2451="D",-1,1)</f>
        <v>-1859.3947577025708</v>
      </c>
      <c r="H2451" s="10">
        <f>H2450+D2451*IF(F2451="",0,IF($E2451="D",-1,1))</f>
        <v>-1859.3947577025708</v>
      </c>
    </row>
    <row r="2452" spans="1:8" x14ac:dyDescent="0.2">
      <c r="A2452" s="8">
        <v>38177</v>
      </c>
      <c r="B2452" t="s">
        <v>14</v>
      </c>
      <c r="C2452" t="s">
        <v>41</v>
      </c>
      <c r="D2452" s="10">
        <v>234.3</v>
      </c>
      <c r="E2452" s="6" t="s">
        <v>7</v>
      </c>
      <c r="F2452" s="8">
        <v>38176</v>
      </c>
      <c r="G2452" s="10">
        <f>G2451+D2452*IF($E2452="D",-1,1)</f>
        <v>-2093.6947577025708</v>
      </c>
      <c r="H2452" s="10">
        <f>H2451+D2452*IF(F2452="",0,IF($E2452="D",-1,1))</f>
        <v>-2093.6947577025708</v>
      </c>
    </row>
    <row r="2453" spans="1:8" x14ac:dyDescent="0.2">
      <c r="A2453" s="8">
        <v>38171</v>
      </c>
      <c r="B2453" t="s">
        <v>29</v>
      </c>
      <c r="C2453" t="s">
        <v>41</v>
      </c>
      <c r="D2453" s="10">
        <v>885</v>
      </c>
      <c r="E2453" s="6" t="s">
        <v>4</v>
      </c>
      <c r="F2453" s="8">
        <v>38177</v>
      </c>
      <c r="G2453" s="10">
        <f>G2452+D2453*IF($E2453="D",-1,1)</f>
        <v>-1208.6947577025708</v>
      </c>
      <c r="H2453" s="10">
        <f>H2452+D2453*IF(F2453="",0,IF($E2453="D",-1,1))</f>
        <v>-1208.6947577025708</v>
      </c>
    </row>
    <row r="2454" spans="1:8" x14ac:dyDescent="0.2">
      <c r="A2454" s="8">
        <v>38171</v>
      </c>
      <c r="B2454" s="7" t="s">
        <v>34</v>
      </c>
      <c r="C2454" t="s">
        <v>41</v>
      </c>
      <c r="D2454" s="10">
        <v>173.46</v>
      </c>
      <c r="E2454" s="6" t="s">
        <v>4</v>
      </c>
      <c r="F2454" s="8">
        <v>38177</v>
      </c>
      <c r="G2454" s="10">
        <f>G2453+D2454*IF($E2454="D",-1,1)</f>
        <v>-1035.2347577025707</v>
      </c>
      <c r="H2454" s="10">
        <f>H2453+D2454*IF(F2454="",0,IF($E2454="D",-1,1))</f>
        <v>-1035.2347577025707</v>
      </c>
    </row>
    <row r="2455" spans="1:8" x14ac:dyDescent="0.2">
      <c r="A2455" s="8">
        <v>38176</v>
      </c>
      <c r="B2455" t="s">
        <v>29</v>
      </c>
      <c r="C2455" t="s">
        <v>41</v>
      </c>
      <c r="D2455" s="10">
        <v>11600</v>
      </c>
      <c r="E2455" s="6" t="s">
        <v>4</v>
      </c>
      <c r="F2455" s="8">
        <v>38177</v>
      </c>
      <c r="G2455" s="10">
        <f>G2454+D2455*IF($E2455="D",-1,1)</f>
        <v>10564.76524229743</v>
      </c>
      <c r="H2455" s="10">
        <f>H2454+D2455*IF(F2455="",0,IF($E2455="D",-1,1))</f>
        <v>10564.76524229743</v>
      </c>
    </row>
    <row r="2456" spans="1:8" x14ac:dyDescent="0.2">
      <c r="A2456" s="8">
        <v>38176</v>
      </c>
      <c r="B2456" s="7" t="s">
        <v>34</v>
      </c>
      <c r="C2456" t="s">
        <v>41</v>
      </c>
      <c r="D2456" s="10">
        <v>2273.6</v>
      </c>
      <c r="E2456" s="6" t="s">
        <v>4</v>
      </c>
      <c r="F2456" s="8">
        <v>38177</v>
      </c>
      <c r="G2456" s="10">
        <f>G2455+D2456*IF($E2456="D",-1,1)</f>
        <v>12838.36524229743</v>
      </c>
      <c r="H2456" s="10">
        <f>H2455+D2456*IF(F2456="",0,IF($E2456="D",-1,1))</f>
        <v>12838.36524229743</v>
      </c>
    </row>
    <row r="2457" spans="1:8" x14ac:dyDescent="0.2">
      <c r="A2457" s="8">
        <v>38177</v>
      </c>
      <c r="B2457" t="s">
        <v>14</v>
      </c>
      <c r="C2457" t="s">
        <v>41</v>
      </c>
      <c r="D2457" s="10">
        <v>240.03</v>
      </c>
      <c r="E2457" s="6" t="s">
        <v>7</v>
      </c>
      <c r="F2457" s="8">
        <v>38177</v>
      </c>
      <c r="G2457" s="10">
        <f>G2456+D2457*IF($E2457="D",-1,1)</f>
        <v>12598.335242297429</v>
      </c>
      <c r="H2457" s="10">
        <f>H2456+D2457*IF(F2457="",0,IF($E2457="D",-1,1))</f>
        <v>12598.335242297429</v>
      </c>
    </row>
    <row r="2458" spans="1:8" x14ac:dyDescent="0.2">
      <c r="A2458" s="8">
        <v>38177</v>
      </c>
      <c r="B2458" t="s">
        <v>11</v>
      </c>
      <c r="C2458" t="s">
        <v>41</v>
      </c>
      <c r="D2458" s="10">
        <v>26.25</v>
      </c>
      <c r="E2458" s="6" t="s">
        <v>7</v>
      </c>
      <c r="F2458" s="8">
        <v>38179</v>
      </c>
      <c r="G2458" s="10">
        <f>G2457+D2458*IF($E2458="D",-1,1)</f>
        <v>12572.085242297429</v>
      </c>
      <c r="H2458" s="10">
        <f>H2457+D2458*IF(F2458="",0,IF($E2458="D",-1,1))</f>
        <v>12572.085242297429</v>
      </c>
    </row>
    <row r="2459" spans="1:8" x14ac:dyDescent="0.2">
      <c r="A2459" s="8">
        <v>38177</v>
      </c>
      <c r="B2459" t="s">
        <v>9</v>
      </c>
      <c r="C2459" t="s">
        <v>41</v>
      </c>
      <c r="D2459" s="10">
        <v>5.15</v>
      </c>
      <c r="E2459" s="6" t="s">
        <v>7</v>
      </c>
      <c r="F2459" s="8">
        <v>38179</v>
      </c>
      <c r="G2459" s="10">
        <f>G2458+D2459*IF($E2459="D",-1,1)</f>
        <v>12566.93524229743</v>
      </c>
      <c r="H2459" s="10">
        <f>H2458+D2459*IF(F2459="",0,IF($E2459="D",-1,1))</f>
        <v>12566.93524229743</v>
      </c>
    </row>
    <row r="2460" spans="1:8" x14ac:dyDescent="0.2">
      <c r="A2460" s="8">
        <v>38178</v>
      </c>
      <c r="B2460" s="7" t="s">
        <v>32</v>
      </c>
      <c r="C2460" t="s">
        <v>41</v>
      </c>
      <c r="D2460" s="10">
        <v>9300</v>
      </c>
      <c r="E2460" s="6" t="s">
        <v>7</v>
      </c>
      <c r="F2460" s="8">
        <v>38179</v>
      </c>
      <c r="G2460" s="10">
        <f>G2459+D2460*IF($E2460="D",-1,1)</f>
        <v>3266.9352422974298</v>
      </c>
      <c r="H2460" s="10">
        <f>H2459+D2460*IF(F2460="",0,IF($E2460="D",-1,1))</f>
        <v>3266.9352422974298</v>
      </c>
    </row>
    <row r="2461" spans="1:8" x14ac:dyDescent="0.2">
      <c r="A2461" s="8">
        <v>38181</v>
      </c>
      <c r="B2461" t="s">
        <v>32</v>
      </c>
      <c r="C2461" t="s">
        <v>41</v>
      </c>
      <c r="D2461" s="10">
        <v>3000</v>
      </c>
      <c r="E2461" s="6" t="s">
        <v>7</v>
      </c>
      <c r="F2461" s="8">
        <v>38180</v>
      </c>
      <c r="G2461" s="10">
        <f>G2460+D2461*IF($E2461="D",-1,1)</f>
        <v>266.9352422974298</v>
      </c>
      <c r="H2461" s="10">
        <f>H2460+D2461*IF(F2461="",0,IF($E2461="D",-1,1))</f>
        <v>266.9352422974298</v>
      </c>
    </row>
    <row r="2462" spans="1:8" x14ac:dyDescent="0.2">
      <c r="A2462" s="8">
        <v>38178</v>
      </c>
      <c r="B2462" t="s">
        <v>29</v>
      </c>
      <c r="C2462" t="s">
        <v>41</v>
      </c>
      <c r="D2462" s="10">
        <v>10350</v>
      </c>
      <c r="E2462" s="6" t="s">
        <v>4</v>
      </c>
      <c r="F2462" s="8">
        <v>38181</v>
      </c>
      <c r="G2462" s="10">
        <f>G2461+D2462*IF($E2462="D",-1,1)</f>
        <v>10616.93524229743</v>
      </c>
      <c r="H2462" s="10">
        <f>H2461+D2462*IF(F2462="",0,IF($E2462="D",-1,1))</f>
        <v>10616.93524229743</v>
      </c>
    </row>
    <row r="2463" spans="1:8" x14ac:dyDescent="0.2">
      <c r="A2463" s="8">
        <v>38178</v>
      </c>
      <c r="B2463" s="7" t="s">
        <v>34</v>
      </c>
      <c r="C2463" t="s">
        <v>41</v>
      </c>
      <c r="D2463" s="10">
        <v>2028.6</v>
      </c>
      <c r="E2463" s="6" t="s">
        <v>4</v>
      </c>
      <c r="F2463" s="8">
        <v>38181</v>
      </c>
      <c r="G2463" s="10">
        <f>G2462+D2463*IF($E2463="D",-1,1)</f>
        <v>12645.53524229743</v>
      </c>
      <c r="H2463" s="10">
        <f>H2462+D2463*IF(F2463="",0,IF($E2463="D",-1,1))</f>
        <v>12645.53524229743</v>
      </c>
    </row>
    <row r="2464" spans="1:8" x14ac:dyDescent="0.2">
      <c r="A2464" s="8">
        <v>38180</v>
      </c>
      <c r="B2464" t="s">
        <v>37</v>
      </c>
      <c r="C2464" t="s">
        <v>41</v>
      </c>
      <c r="D2464" s="10">
        <v>1573</v>
      </c>
      <c r="E2464" s="6" t="s">
        <v>7</v>
      </c>
      <c r="F2464" s="8">
        <v>38182</v>
      </c>
      <c r="G2464" s="10">
        <f>G2463+D2464*IF($E2464="D",-1,1)</f>
        <v>11072.53524229743</v>
      </c>
      <c r="H2464" s="10">
        <f>H2463+D2464*IF(F2464="",0,IF($E2464="D",-1,1))</f>
        <v>11072.53524229743</v>
      </c>
    </row>
    <row r="2465" spans="1:8" x14ac:dyDescent="0.2">
      <c r="A2465" s="8">
        <v>38183</v>
      </c>
      <c r="B2465" t="s">
        <v>32</v>
      </c>
      <c r="C2465" t="s">
        <v>41</v>
      </c>
      <c r="D2465" s="10">
        <v>7000</v>
      </c>
      <c r="E2465" s="6" t="s">
        <v>7</v>
      </c>
      <c r="F2465" s="8">
        <v>38183</v>
      </c>
      <c r="G2465" s="10">
        <f>G2464+D2465*IF($E2465="D",-1,1)</f>
        <v>4072.5352422974302</v>
      </c>
      <c r="H2465" s="10">
        <f>H2464+D2465*IF(F2465="",0,IF($E2465="D",-1,1))</f>
        <v>4072.5352422974302</v>
      </c>
    </row>
    <row r="2466" spans="1:8" x14ac:dyDescent="0.2">
      <c r="A2466" s="8">
        <v>38154</v>
      </c>
      <c r="B2466" t="s">
        <v>11</v>
      </c>
      <c r="C2466" t="s">
        <v>41</v>
      </c>
      <c r="D2466" s="10">
        <v>55.21</v>
      </c>
      <c r="E2466" s="6" t="s">
        <v>7</v>
      </c>
      <c r="F2466" s="8">
        <v>38186</v>
      </c>
      <c r="G2466" s="10">
        <f>G2465+D2466*IF($E2466="D",-1,1)</f>
        <v>4017.3252422974301</v>
      </c>
      <c r="H2466" s="10">
        <f>H2465+D2466*IF(F2466="",0,IF($E2466="D",-1,1))</f>
        <v>4017.3252422974301</v>
      </c>
    </row>
    <row r="2467" spans="1:8" x14ac:dyDescent="0.2">
      <c r="A2467" s="8">
        <v>38154</v>
      </c>
      <c r="B2467" t="s">
        <v>9</v>
      </c>
      <c r="C2467" t="s">
        <v>41</v>
      </c>
      <c r="D2467" s="10">
        <v>10.81</v>
      </c>
      <c r="E2467" s="6" t="s">
        <v>7</v>
      </c>
      <c r="F2467" s="8">
        <v>38186</v>
      </c>
      <c r="G2467" s="10">
        <f>G2466+D2467*IF($E2467="D",-1,1)</f>
        <v>4006.5152422974302</v>
      </c>
      <c r="H2467" s="10">
        <f>H2466+D2467*IF(F2467="",0,IF($E2467="D",-1,1))</f>
        <v>4006.5152422974302</v>
      </c>
    </row>
    <row r="2468" spans="1:8" x14ac:dyDescent="0.2">
      <c r="A2468" s="8">
        <v>38169</v>
      </c>
      <c r="B2468" s="7" t="s">
        <v>30</v>
      </c>
      <c r="C2468" t="s">
        <v>41</v>
      </c>
      <c r="D2468" s="10">
        <v>230.32</v>
      </c>
      <c r="E2468" s="6" t="s">
        <v>7</v>
      </c>
      <c r="F2468" s="15">
        <v>38186</v>
      </c>
      <c r="G2468" s="10">
        <f>G2467+D2468*IF($E2468="D",-1,1)</f>
        <v>3776.19524229743</v>
      </c>
      <c r="H2468" s="10">
        <f>H2467+D2468*IF(F2468="",0,IF($E2468="D",-1,1))</f>
        <v>3776.19524229743</v>
      </c>
    </row>
    <row r="2469" spans="1:8" x14ac:dyDescent="0.2">
      <c r="A2469" s="8">
        <v>38169</v>
      </c>
      <c r="B2469" s="7" t="s">
        <v>9</v>
      </c>
      <c r="C2469" t="s">
        <v>41</v>
      </c>
      <c r="D2469" s="10">
        <v>53.09</v>
      </c>
      <c r="E2469" s="6" t="s">
        <v>7</v>
      </c>
      <c r="F2469" s="15">
        <v>38186</v>
      </c>
      <c r="G2469" s="10">
        <f>G2468+D2469*IF($E2469="D",-1,1)</f>
        <v>3723.1052422974299</v>
      </c>
      <c r="H2469" s="10">
        <f>H2468+D2469*IF(F2469="",0,IF($E2469="D",-1,1))</f>
        <v>3723.1052422974299</v>
      </c>
    </row>
    <row r="2470" spans="1:8" x14ac:dyDescent="0.2">
      <c r="A2470" s="8">
        <v>38169</v>
      </c>
      <c r="B2470" s="7" t="s">
        <v>27</v>
      </c>
      <c r="C2470" t="s">
        <v>41</v>
      </c>
      <c r="D2470" s="10">
        <v>40.54</v>
      </c>
      <c r="E2470" s="6" t="s">
        <v>7</v>
      </c>
      <c r="F2470" s="15">
        <v>38186</v>
      </c>
      <c r="G2470" s="10">
        <f>G2469+D2470*IF($E2470="D",-1,1)</f>
        <v>3682.5652422974299</v>
      </c>
      <c r="H2470" s="10">
        <f>H2469+D2470*IF(F2470="",0,IF($E2470="D",-1,1))</f>
        <v>3682.5652422974299</v>
      </c>
    </row>
    <row r="2471" spans="1:8" x14ac:dyDescent="0.2">
      <c r="A2471" s="8">
        <v>38169</v>
      </c>
      <c r="B2471" s="7" t="s">
        <v>27</v>
      </c>
      <c r="C2471" t="s">
        <v>41</v>
      </c>
      <c r="D2471" s="10">
        <v>7.48</v>
      </c>
      <c r="E2471" s="6" t="s">
        <v>7</v>
      </c>
      <c r="F2471" s="15">
        <v>38186</v>
      </c>
      <c r="G2471" s="10">
        <f>G2470+D2471*IF($E2471="D",-1,1)</f>
        <v>3675.0852422974299</v>
      </c>
      <c r="H2471" s="10">
        <f>H2470+D2471*IF(F2471="",0,IF($E2471="D",-1,1))</f>
        <v>3675.0852422974299</v>
      </c>
    </row>
    <row r="2472" spans="1:8" x14ac:dyDescent="0.2">
      <c r="A2472" s="8">
        <v>38188</v>
      </c>
      <c r="B2472" t="s">
        <v>14</v>
      </c>
      <c r="C2472" t="s">
        <v>41</v>
      </c>
      <c r="D2472" s="10">
        <v>482</v>
      </c>
      <c r="E2472" s="6" t="s">
        <v>7</v>
      </c>
      <c r="F2472" s="8">
        <v>38187</v>
      </c>
      <c r="G2472" s="10">
        <f>G2471+D2472*IF($E2472="D",-1,1)</f>
        <v>3193.0852422974299</v>
      </c>
      <c r="H2472" s="10">
        <f>H2471+D2472*IF(F2472="",0,IF($E2472="D",-1,1))</f>
        <v>3193.0852422974299</v>
      </c>
    </row>
    <row r="2473" spans="1:8" x14ac:dyDescent="0.2">
      <c r="A2473" s="8">
        <v>38194</v>
      </c>
      <c r="B2473" t="s">
        <v>11</v>
      </c>
      <c r="C2473" t="s">
        <v>41</v>
      </c>
      <c r="D2473" s="10">
        <v>0.12</v>
      </c>
      <c r="E2473" s="6" t="s">
        <v>7</v>
      </c>
      <c r="F2473" s="8">
        <v>38194</v>
      </c>
      <c r="G2473" s="10">
        <f>G2472+D2473*IF($E2473="D",-1,1)</f>
        <v>3192.96524229743</v>
      </c>
      <c r="H2473" s="10">
        <f>H2472+D2473*IF(F2473="",0,IF($E2473="D",-1,1))</f>
        <v>3192.96524229743</v>
      </c>
    </row>
    <row r="2474" spans="1:8" x14ac:dyDescent="0.2">
      <c r="A2474" s="8">
        <v>38194</v>
      </c>
      <c r="B2474" t="s">
        <v>9</v>
      </c>
      <c r="C2474" t="s">
        <v>41</v>
      </c>
      <c r="D2474" s="10">
        <v>0.02</v>
      </c>
      <c r="E2474" s="6" t="s">
        <v>7</v>
      </c>
      <c r="F2474" s="8">
        <v>38194</v>
      </c>
      <c r="G2474" s="10">
        <f>G2473+D2474*IF($E2474="D",-1,1)</f>
        <v>3192.94524229743</v>
      </c>
      <c r="H2474" s="10">
        <f>H2473+D2474*IF(F2474="",0,IF($E2474="D",-1,1))</f>
        <v>3192.94524229743</v>
      </c>
    </row>
    <row r="2475" spans="1:8" x14ac:dyDescent="0.2">
      <c r="A2475" s="8">
        <v>38195</v>
      </c>
      <c r="B2475" t="s">
        <v>13</v>
      </c>
      <c r="C2475" t="s">
        <v>41</v>
      </c>
      <c r="D2475" s="10">
        <v>9.65</v>
      </c>
      <c r="E2475" s="6" t="s">
        <v>7</v>
      </c>
      <c r="F2475" s="8">
        <v>38195</v>
      </c>
      <c r="G2475" s="10">
        <f>G2474+D2475*IF($E2475="D",-1,1)</f>
        <v>3183.2952422974299</v>
      </c>
      <c r="H2475" s="10">
        <f>H2474+D2475*IF(F2475="",0,IF($E2475="D",-1,1))</f>
        <v>3183.2952422974299</v>
      </c>
    </row>
    <row r="2476" spans="1:8" x14ac:dyDescent="0.2">
      <c r="A2476" s="8">
        <v>38195</v>
      </c>
      <c r="B2476" t="s">
        <v>9</v>
      </c>
      <c r="C2476" t="s">
        <v>41</v>
      </c>
      <c r="D2476" s="10">
        <v>2.35</v>
      </c>
      <c r="E2476" s="6" t="s">
        <v>7</v>
      </c>
      <c r="F2476" s="8">
        <v>38195</v>
      </c>
      <c r="G2476" s="10">
        <f>G2475+D2476*IF($E2476="D",-1,1)</f>
        <v>3180.94524229743</v>
      </c>
      <c r="H2476" s="10">
        <f>H2475+D2476*IF(F2476="",0,IF($E2476="D",-1,1))</f>
        <v>3180.94524229743</v>
      </c>
    </row>
    <row r="2477" spans="1:8" x14ac:dyDescent="0.2">
      <c r="A2477" s="8">
        <v>38183</v>
      </c>
      <c r="B2477" t="s">
        <v>13</v>
      </c>
      <c r="C2477" t="s">
        <v>41</v>
      </c>
      <c r="D2477" s="10">
        <v>104.53</v>
      </c>
      <c r="E2477" s="6" t="s">
        <v>7</v>
      </c>
      <c r="F2477" s="8">
        <v>38198</v>
      </c>
      <c r="G2477" s="10">
        <f>G2476+D2477*IF($E2477="D",-1,1)</f>
        <v>3076.4152422974298</v>
      </c>
      <c r="H2477" s="10">
        <f>H2476+D2477*IF(F2477="",0,IF($E2477="D",-1,1))</f>
        <v>3076.4152422974298</v>
      </c>
    </row>
    <row r="2478" spans="1:8" x14ac:dyDescent="0.2">
      <c r="A2478" s="8">
        <v>38183</v>
      </c>
      <c r="B2478" t="s">
        <v>9</v>
      </c>
      <c r="C2478" t="s">
        <v>41</v>
      </c>
      <c r="D2478" s="10">
        <v>20.43</v>
      </c>
      <c r="E2478" s="6" t="s">
        <v>7</v>
      </c>
      <c r="F2478" s="8">
        <v>38198</v>
      </c>
      <c r="G2478" s="10">
        <f>G2477+D2478*IF($E2478="D",-1,1)</f>
        <v>3055.98524229743</v>
      </c>
      <c r="H2478" s="10">
        <f>H2477+D2478*IF(F2478="",0,IF($E2478="D",-1,1))</f>
        <v>3055.98524229743</v>
      </c>
    </row>
    <row r="2479" spans="1:8" x14ac:dyDescent="0.2">
      <c r="A2479" s="8">
        <v>38189</v>
      </c>
      <c r="B2479" t="s">
        <v>2</v>
      </c>
      <c r="C2479" t="s">
        <v>41</v>
      </c>
      <c r="D2479" s="10">
        <v>927</v>
      </c>
      <c r="E2479" s="6" t="s">
        <v>7</v>
      </c>
      <c r="F2479" s="8">
        <v>38198</v>
      </c>
      <c r="G2479" s="10">
        <f>G2478+D2479*IF($E2479="D",-1,1)</f>
        <v>2128.98524229743</v>
      </c>
      <c r="H2479" s="10">
        <f>H2478+D2479*IF(F2479="",0,IF($E2479="D",-1,1))</f>
        <v>2128.98524229743</v>
      </c>
    </row>
    <row r="2480" spans="1:8" x14ac:dyDescent="0.2">
      <c r="A2480" s="8">
        <v>38189</v>
      </c>
      <c r="B2480" t="s">
        <v>9</v>
      </c>
      <c r="C2480" t="s">
        <v>41</v>
      </c>
      <c r="D2480" s="10">
        <v>181.69</v>
      </c>
      <c r="E2480" s="6" t="s">
        <v>7</v>
      </c>
      <c r="F2480" s="8">
        <v>38198</v>
      </c>
      <c r="G2480" s="10">
        <f>G2479+D2480*IF($E2480="D",-1,1)</f>
        <v>1947.2952422974299</v>
      </c>
      <c r="H2480" s="10">
        <f>H2479+D2480*IF(F2480="",0,IF($E2480="D",-1,1))</f>
        <v>1947.2952422974299</v>
      </c>
    </row>
    <row r="2481" spans="1:8" x14ac:dyDescent="0.2">
      <c r="A2481" s="8">
        <v>38199</v>
      </c>
      <c r="B2481" t="s">
        <v>28</v>
      </c>
      <c r="C2481" t="s">
        <v>41</v>
      </c>
      <c r="D2481" s="10">
        <v>13.04</v>
      </c>
      <c r="E2481" s="6" t="s">
        <v>7</v>
      </c>
      <c r="F2481" s="8">
        <v>38199</v>
      </c>
      <c r="G2481" s="10">
        <f>G2480+D2481*IF($E2481="D",-1,1)</f>
        <v>1934.25524229743</v>
      </c>
      <c r="H2481" s="10">
        <f>H2480+D2481*IF(F2481="",0,IF($E2481="D",-1,1))</f>
        <v>1934.25524229743</v>
      </c>
    </row>
    <row r="2482" spans="1:8" x14ac:dyDescent="0.2">
      <c r="A2482" s="8">
        <v>38199</v>
      </c>
      <c r="B2482" t="s">
        <v>9</v>
      </c>
      <c r="C2482" t="s">
        <v>41</v>
      </c>
      <c r="D2482" s="10">
        <v>2.56</v>
      </c>
      <c r="E2482" s="6" t="s">
        <v>7</v>
      </c>
      <c r="F2482" s="8">
        <v>38199</v>
      </c>
      <c r="G2482" s="10">
        <f>G2481+D2482*IF($E2482="D",-1,1)</f>
        <v>1931.69524229743</v>
      </c>
      <c r="H2482" s="10">
        <f>H2481+D2482*IF(F2482="",0,IF($E2482="D",-1,1))</f>
        <v>1931.69524229743</v>
      </c>
    </row>
    <row r="2483" spans="1:8" x14ac:dyDescent="0.2">
      <c r="A2483" s="8">
        <v>38184</v>
      </c>
      <c r="B2483" t="s">
        <v>11</v>
      </c>
      <c r="C2483" t="s">
        <v>41</v>
      </c>
      <c r="D2483" s="10">
        <v>33.21</v>
      </c>
      <c r="E2483" s="6" t="s">
        <v>7</v>
      </c>
      <c r="F2483" s="8">
        <v>38200</v>
      </c>
      <c r="G2483" s="10">
        <f>G2482+D2483*IF($E2483="D",-1,1)</f>
        <v>1898.48524229743</v>
      </c>
      <c r="H2483" s="10">
        <f>H2482+D2483*IF(F2483="",0,IF($E2483="D",-1,1))</f>
        <v>1898.48524229743</v>
      </c>
    </row>
    <row r="2484" spans="1:8" x14ac:dyDescent="0.2">
      <c r="A2484" s="8">
        <v>38184</v>
      </c>
      <c r="B2484" t="s">
        <v>9</v>
      </c>
      <c r="C2484" t="s">
        <v>41</v>
      </c>
      <c r="D2484" s="10">
        <v>6.5</v>
      </c>
      <c r="E2484" s="6" t="s">
        <v>7</v>
      </c>
      <c r="F2484" s="8">
        <v>38200</v>
      </c>
      <c r="G2484" s="10">
        <f>G2483+D2484*IF($E2484="D",-1,1)</f>
        <v>1891.98524229743</v>
      </c>
      <c r="H2484" s="10">
        <f>H2483+D2484*IF(F2484="",0,IF($E2484="D",-1,1))</f>
        <v>1891.98524229743</v>
      </c>
    </row>
    <row r="2485" spans="1:8" x14ac:dyDescent="0.2">
      <c r="A2485" s="8">
        <v>38202</v>
      </c>
      <c r="B2485" t="s">
        <v>11</v>
      </c>
      <c r="C2485" t="s">
        <v>41</v>
      </c>
      <c r="D2485" s="10">
        <v>74.27</v>
      </c>
      <c r="E2485" s="6" t="s">
        <v>7</v>
      </c>
      <c r="F2485" s="8">
        <v>38200</v>
      </c>
      <c r="G2485" s="10">
        <f>G2484+D2485*IF($E2485="D",-1,1)</f>
        <v>1817.71524229743</v>
      </c>
      <c r="H2485" s="10">
        <f>H2484+D2485*IF(F2485="",0,IF($E2485="D",-1,1))</f>
        <v>1817.71524229743</v>
      </c>
    </row>
    <row r="2486" spans="1:8" x14ac:dyDescent="0.2">
      <c r="A2486" s="8">
        <v>38202</v>
      </c>
      <c r="B2486" t="s">
        <v>9</v>
      </c>
      <c r="C2486" t="s">
        <v>41</v>
      </c>
      <c r="D2486" s="10">
        <v>14.56</v>
      </c>
      <c r="E2486" s="6" t="s">
        <v>7</v>
      </c>
      <c r="F2486" s="8">
        <v>38200</v>
      </c>
      <c r="G2486" s="10">
        <f>G2485+D2486*IF($E2486="D",-1,1)</f>
        <v>1803.15524229743</v>
      </c>
      <c r="H2486" s="10">
        <f>H2485+D2486*IF(F2486="",0,IF($E2486="D",-1,1))</f>
        <v>1803.15524229743</v>
      </c>
    </row>
    <row r="2487" spans="1:8" x14ac:dyDescent="0.2">
      <c r="A2487" s="8">
        <v>38201</v>
      </c>
      <c r="B2487" t="s">
        <v>28</v>
      </c>
      <c r="C2487" t="s">
        <v>41</v>
      </c>
      <c r="D2487" s="10">
        <v>8.36</v>
      </c>
      <c r="E2487" s="6" t="s">
        <v>7</v>
      </c>
      <c r="F2487" s="8">
        <v>38201</v>
      </c>
      <c r="G2487" s="10">
        <f>G2486+D2487*IF($E2487="D",-1,1)</f>
        <v>1794.7952422974301</v>
      </c>
      <c r="H2487" s="10">
        <f>H2486+D2487*IF(F2487="",0,IF($E2487="D",-1,1))</f>
        <v>1794.7952422974301</v>
      </c>
    </row>
    <row r="2488" spans="1:8" x14ac:dyDescent="0.2">
      <c r="A2488" s="8">
        <v>38201</v>
      </c>
      <c r="B2488" s="7" t="s">
        <v>9</v>
      </c>
      <c r="C2488" t="s">
        <v>41</v>
      </c>
      <c r="D2488" s="10">
        <v>1.64</v>
      </c>
      <c r="E2488" s="6" t="s">
        <v>7</v>
      </c>
      <c r="F2488" s="8">
        <v>38201</v>
      </c>
      <c r="G2488" s="10">
        <f>G2487+D2488*IF($E2488="D",-1,1)</f>
        <v>1793.15524229743</v>
      </c>
      <c r="H2488" s="10">
        <f>H2487+D2488*IF(F2488="",0,IF($E2488="D",-1,1))</f>
        <v>1793.15524229743</v>
      </c>
    </row>
    <row r="2489" spans="1:8" x14ac:dyDescent="0.2">
      <c r="A2489" s="8">
        <v>38175</v>
      </c>
      <c r="B2489" t="s">
        <v>14</v>
      </c>
      <c r="C2489" t="s">
        <v>41</v>
      </c>
      <c r="D2489" s="10">
        <v>124.08</v>
      </c>
      <c r="E2489" s="6" t="s">
        <v>7</v>
      </c>
      <c r="F2489" s="8">
        <v>38203</v>
      </c>
      <c r="G2489" s="10">
        <f>G2488+D2489*IF($E2489="D",-1,1)</f>
        <v>1669.0752422974301</v>
      </c>
      <c r="H2489" s="10">
        <f>H2488+D2489*IF(F2489="",0,IF($E2489="D",-1,1))</f>
        <v>1669.0752422974301</v>
      </c>
    </row>
    <row r="2490" spans="1:8" x14ac:dyDescent="0.2">
      <c r="A2490" s="8">
        <v>38203</v>
      </c>
      <c r="B2490" s="7" t="s">
        <v>30</v>
      </c>
      <c r="C2490" t="s">
        <v>41</v>
      </c>
      <c r="D2490" s="10">
        <v>230.32</v>
      </c>
      <c r="E2490" s="6" t="s">
        <v>7</v>
      </c>
      <c r="F2490" s="15">
        <v>38203</v>
      </c>
      <c r="G2490" s="10">
        <f>G2489+D2490*IF($E2490="D",-1,1)</f>
        <v>1438.7552422974302</v>
      </c>
      <c r="H2490" s="10">
        <f>H2489+D2490*IF(F2490="",0,IF($E2490="D",-1,1))</f>
        <v>1438.7552422974302</v>
      </c>
    </row>
    <row r="2491" spans="1:8" x14ac:dyDescent="0.2">
      <c r="A2491" s="8">
        <v>38203</v>
      </c>
      <c r="B2491" s="7" t="s">
        <v>9</v>
      </c>
      <c r="C2491" t="s">
        <v>41</v>
      </c>
      <c r="D2491" s="10">
        <v>53.09</v>
      </c>
      <c r="E2491" s="6" t="s">
        <v>7</v>
      </c>
      <c r="F2491" s="15">
        <v>38203</v>
      </c>
      <c r="G2491" s="10">
        <f>G2490+D2491*IF($E2491="D",-1,1)</f>
        <v>1385.6652422974303</v>
      </c>
      <c r="H2491" s="10">
        <f>H2490+D2491*IF(F2491="",0,IF($E2491="D",-1,1))</f>
        <v>1385.6652422974303</v>
      </c>
    </row>
    <row r="2492" spans="1:8" x14ac:dyDescent="0.2">
      <c r="A2492" s="8">
        <v>38203</v>
      </c>
      <c r="B2492" s="7" t="s">
        <v>27</v>
      </c>
      <c r="C2492" t="s">
        <v>41</v>
      </c>
      <c r="D2492" s="10">
        <v>40.54</v>
      </c>
      <c r="E2492" s="6" t="s">
        <v>7</v>
      </c>
      <c r="F2492" s="15">
        <v>38203</v>
      </c>
      <c r="G2492" s="10">
        <f>G2491+D2492*IF($E2492="D",-1,1)</f>
        <v>1345.1252422974303</v>
      </c>
      <c r="H2492" s="10">
        <f>H2491+D2492*IF(F2492="",0,IF($E2492="D",-1,1))</f>
        <v>1345.1252422974303</v>
      </c>
    </row>
    <row r="2493" spans="1:8" x14ac:dyDescent="0.2">
      <c r="A2493" s="8">
        <v>38203</v>
      </c>
      <c r="B2493" s="7" t="s">
        <v>27</v>
      </c>
      <c r="C2493" t="s">
        <v>41</v>
      </c>
      <c r="D2493" s="10">
        <v>7.48</v>
      </c>
      <c r="E2493" s="6" t="s">
        <v>7</v>
      </c>
      <c r="F2493" s="15">
        <v>38203</v>
      </c>
      <c r="G2493" s="10">
        <f>G2492+D2493*IF($E2493="D",-1,1)</f>
        <v>1337.6452422974303</v>
      </c>
      <c r="H2493" s="10">
        <f>H2492+D2493*IF(F2493="",0,IF($E2493="D",-1,1))</f>
        <v>1337.6452422974303</v>
      </c>
    </row>
    <row r="2494" spans="1:8" x14ac:dyDescent="0.2">
      <c r="A2494" s="8">
        <v>38206</v>
      </c>
      <c r="B2494" t="s">
        <v>14</v>
      </c>
      <c r="C2494" t="s">
        <v>41</v>
      </c>
      <c r="D2494" s="10">
        <v>124.08</v>
      </c>
      <c r="E2494" s="6" t="s">
        <v>7</v>
      </c>
      <c r="F2494" s="8">
        <v>38203</v>
      </c>
      <c r="G2494" s="10">
        <f>G2493+D2494*IF($E2494="D",-1,1)</f>
        <v>1213.5652422974304</v>
      </c>
      <c r="H2494" s="10">
        <f>H2493+D2494*IF(F2494="",0,IF($E2494="D",-1,1))</f>
        <v>1213.5652422974304</v>
      </c>
    </row>
    <row r="2495" spans="1:8" x14ac:dyDescent="0.2">
      <c r="A2495" s="8">
        <v>38210</v>
      </c>
      <c r="B2495" t="s">
        <v>11</v>
      </c>
      <c r="C2495" t="s">
        <v>41</v>
      </c>
      <c r="D2495" s="10">
        <v>26.25</v>
      </c>
      <c r="E2495" s="6" t="s">
        <v>7</v>
      </c>
      <c r="F2495" s="8">
        <v>38210</v>
      </c>
      <c r="G2495" s="10">
        <f>G2494+D2495*IF($E2495="D",-1,1)</f>
        <v>1187.3152422974304</v>
      </c>
      <c r="H2495" s="10">
        <f>H2494+D2495*IF(F2495="",0,IF($E2495="D",-1,1))</f>
        <v>1187.3152422974304</v>
      </c>
    </row>
    <row r="2496" spans="1:8" x14ac:dyDescent="0.2">
      <c r="A2496" s="8">
        <v>38210</v>
      </c>
      <c r="B2496" t="s">
        <v>9</v>
      </c>
      <c r="C2496" t="s">
        <v>41</v>
      </c>
      <c r="D2496" s="10">
        <v>5.15</v>
      </c>
      <c r="E2496" s="6" t="s">
        <v>7</v>
      </c>
      <c r="F2496" s="8">
        <v>38210</v>
      </c>
      <c r="G2496" s="10">
        <f>G2495+D2496*IF($E2496="D",-1,1)</f>
        <v>1182.1652422974303</v>
      </c>
      <c r="H2496" s="10">
        <f>H2495+D2496*IF(F2496="",0,IF($E2496="D",-1,1))</f>
        <v>1182.1652422974303</v>
      </c>
    </row>
    <row r="2497" spans="1:8" x14ac:dyDescent="0.2">
      <c r="A2497" s="8">
        <v>38212</v>
      </c>
      <c r="B2497" t="s">
        <v>29</v>
      </c>
      <c r="C2497" t="s">
        <v>41</v>
      </c>
      <c r="D2497" s="10">
        <v>4350</v>
      </c>
      <c r="E2497" s="6" t="s">
        <v>4</v>
      </c>
      <c r="F2497" s="8">
        <v>38213</v>
      </c>
      <c r="G2497" s="10">
        <f>G2496+D2497*IF($E2497="D",-1,1)</f>
        <v>5532.1652422974303</v>
      </c>
      <c r="H2497" s="10">
        <f>H2496+D2497*IF(F2497="",0,IF($E2497="D",-1,1))</f>
        <v>5532.1652422974303</v>
      </c>
    </row>
    <row r="2498" spans="1:8" x14ac:dyDescent="0.2">
      <c r="A2498" s="8">
        <v>38212</v>
      </c>
      <c r="B2498" s="7" t="s">
        <v>34</v>
      </c>
      <c r="C2498" t="s">
        <v>41</v>
      </c>
      <c r="D2498" s="10">
        <v>852.6</v>
      </c>
      <c r="E2498" s="6" t="s">
        <v>4</v>
      </c>
      <c r="F2498" s="8">
        <v>38213</v>
      </c>
      <c r="G2498" s="10">
        <f>G2497+D2498*IF($E2498="D",-1,1)</f>
        <v>6384.7652422974306</v>
      </c>
      <c r="H2498" s="10">
        <f>H2497+D2498*IF(F2498="",0,IF($E2498="D",-1,1))</f>
        <v>6384.7652422974306</v>
      </c>
    </row>
    <row r="2499" spans="1:8" x14ac:dyDescent="0.2">
      <c r="A2499" s="8">
        <v>38219</v>
      </c>
      <c r="B2499" t="s">
        <v>14</v>
      </c>
      <c r="C2499" t="s">
        <v>41</v>
      </c>
      <c r="D2499" s="10">
        <v>482</v>
      </c>
      <c r="E2499" s="6" t="s">
        <v>7</v>
      </c>
      <c r="F2499" s="8">
        <v>38218</v>
      </c>
      <c r="G2499" s="10">
        <f>G2498+D2499*IF($E2499="D",-1,1)</f>
        <v>5902.7652422974306</v>
      </c>
      <c r="H2499" s="10">
        <f>H2498+D2499*IF(F2499="",0,IF($E2499="D",-1,1))</f>
        <v>5902.7652422974306</v>
      </c>
    </row>
    <row r="2500" spans="1:8" x14ac:dyDescent="0.2">
      <c r="A2500" s="8">
        <v>38228</v>
      </c>
      <c r="B2500" t="s">
        <v>32</v>
      </c>
      <c r="C2500" t="s">
        <v>41</v>
      </c>
      <c r="D2500" s="10">
        <v>1990</v>
      </c>
      <c r="E2500" s="6" t="s">
        <v>7</v>
      </c>
      <c r="F2500" s="8">
        <v>38228</v>
      </c>
      <c r="G2500" s="10">
        <f>G2499+D2500*IF($E2500="D",-1,1)</f>
        <v>3912.7652422974306</v>
      </c>
      <c r="H2500" s="10">
        <f>H2499+D2500*IF(F2500="",0,IF($E2500="D",-1,1))</f>
        <v>3912.7652422974306</v>
      </c>
    </row>
    <row r="2501" spans="1:8" x14ac:dyDescent="0.2">
      <c r="A2501" s="8">
        <v>38212</v>
      </c>
      <c r="B2501" t="s">
        <v>29</v>
      </c>
      <c r="C2501" t="s">
        <v>41</v>
      </c>
      <c r="D2501" s="10">
        <v>2025</v>
      </c>
      <c r="E2501" s="6" t="s">
        <v>4</v>
      </c>
      <c r="F2501" s="8">
        <v>38229</v>
      </c>
      <c r="G2501" s="10">
        <f>G2500+D2501*IF($E2501="D",-1,1)</f>
        <v>5937.7652422974306</v>
      </c>
      <c r="H2501" s="10">
        <f>H2500+D2501*IF(F2501="",0,IF($E2501="D",-1,1))</f>
        <v>5937.7652422974306</v>
      </c>
    </row>
    <row r="2502" spans="1:8" x14ac:dyDescent="0.2">
      <c r="A2502" s="8">
        <v>38212</v>
      </c>
      <c r="B2502" s="7" t="s">
        <v>34</v>
      </c>
      <c r="C2502" t="s">
        <v>41</v>
      </c>
      <c r="D2502" s="10">
        <v>396.9</v>
      </c>
      <c r="E2502" s="6" t="s">
        <v>4</v>
      </c>
      <c r="F2502" s="8">
        <v>38229</v>
      </c>
      <c r="G2502" s="10">
        <f>G2501+D2502*IF($E2502="D",-1,1)</f>
        <v>6334.6652422974303</v>
      </c>
      <c r="H2502" s="10">
        <f>H2501+D2502*IF(F2502="",0,IF($E2502="D",-1,1))</f>
        <v>6334.6652422974303</v>
      </c>
    </row>
    <row r="2503" spans="1:8" x14ac:dyDescent="0.2">
      <c r="A2503" s="8">
        <v>38212</v>
      </c>
      <c r="B2503" t="s">
        <v>11</v>
      </c>
      <c r="C2503" t="s">
        <v>41</v>
      </c>
      <c r="D2503" s="10">
        <v>28.53</v>
      </c>
      <c r="E2503" s="6" t="s">
        <v>7</v>
      </c>
      <c r="F2503" s="8">
        <v>38229</v>
      </c>
      <c r="G2503" s="10">
        <f>G2502+D2503*IF($E2503="D",-1,1)</f>
        <v>6306.1352422974305</v>
      </c>
      <c r="H2503" s="10">
        <f>H2502+D2503*IF(F2503="",0,IF($E2503="D",-1,1))</f>
        <v>6306.1352422974305</v>
      </c>
    </row>
    <row r="2504" spans="1:8" x14ac:dyDescent="0.2">
      <c r="A2504" s="8">
        <v>38212</v>
      </c>
      <c r="B2504" t="s">
        <v>9</v>
      </c>
      <c r="C2504" t="s">
        <v>41</v>
      </c>
      <c r="D2504" s="10">
        <v>5.59</v>
      </c>
      <c r="E2504" s="6" t="s">
        <v>7</v>
      </c>
      <c r="F2504" s="8">
        <v>38229</v>
      </c>
      <c r="G2504" s="10">
        <f>G2503+D2504*IF($E2504="D",-1,1)</f>
        <v>6300.5452422974304</v>
      </c>
      <c r="H2504" s="10">
        <f>H2503+D2504*IF(F2504="",0,IF($E2504="D",-1,1))</f>
        <v>6300.5452422974304</v>
      </c>
    </row>
    <row r="2505" spans="1:8" x14ac:dyDescent="0.2">
      <c r="A2505" s="8">
        <v>38219</v>
      </c>
      <c r="B2505" t="s">
        <v>29</v>
      </c>
      <c r="C2505" t="s">
        <v>41</v>
      </c>
      <c r="D2505" s="10">
        <v>2520</v>
      </c>
      <c r="E2505" s="6" t="s">
        <v>4</v>
      </c>
      <c r="F2505" s="8">
        <v>38229</v>
      </c>
      <c r="G2505" s="10">
        <f>G2504+D2505*IF($E2505="D",-1,1)</f>
        <v>8820.5452422974304</v>
      </c>
      <c r="H2505" s="10">
        <f>H2504+D2505*IF(F2505="",0,IF($E2505="D",-1,1))</f>
        <v>8820.5452422974304</v>
      </c>
    </row>
    <row r="2506" spans="1:8" x14ac:dyDescent="0.2">
      <c r="A2506" s="8">
        <v>38219</v>
      </c>
      <c r="B2506" s="7" t="s">
        <v>34</v>
      </c>
      <c r="C2506" t="s">
        <v>41</v>
      </c>
      <c r="D2506" s="10">
        <v>493.92</v>
      </c>
      <c r="E2506" s="6" t="s">
        <v>4</v>
      </c>
      <c r="F2506" s="8">
        <v>38229</v>
      </c>
      <c r="G2506" s="10">
        <f>G2505+D2506*IF($E2506="D",-1,1)</f>
        <v>9314.4652422974304</v>
      </c>
      <c r="H2506" s="10">
        <f>H2505+D2506*IF(F2506="",0,IF($E2506="D",-1,1))</f>
        <v>9314.4652422974304</v>
      </c>
    </row>
    <row r="2507" spans="1:8" x14ac:dyDescent="0.2">
      <c r="A2507" s="8">
        <v>38230</v>
      </c>
      <c r="B2507" s="7" t="s">
        <v>13</v>
      </c>
      <c r="C2507" t="s">
        <v>41</v>
      </c>
      <c r="D2507" s="10">
        <v>65.73</v>
      </c>
      <c r="E2507" s="6" t="s">
        <v>7</v>
      </c>
      <c r="F2507" s="8">
        <v>38230</v>
      </c>
      <c r="G2507" s="10">
        <f>G2506+D2507*IF($E2507="D",-1,1)</f>
        <v>9248.7352422974309</v>
      </c>
      <c r="H2507" s="10">
        <f>H2506+D2507*IF(F2507="",0,IF($E2507="D",-1,1))</f>
        <v>9248.7352422974309</v>
      </c>
    </row>
    <row r="2508" spans="1:8" x14ac:dyDescent="0.2">
      <c r="A2508" s="8">
        <v>38230</v>
      </c>
      <c r="B2508" s="7" t="s">
        <v>9</v>
      </c>
      <c r="C2508" t="s">
        <v>41</v>
      </c>
      <c r="D2508" s="10">
        <v>13.37</v>
      </c>
      <c r="E2508" s="6" t="s">
        <v>7</v>
      </c>
      <c r="F2508" s="8">
        <v>38230</v>
      </c>
      <c r="G2508" s="10">
        <f>G2507+D2508*IF($E2508="D",-1,1)</f>
        <v>9235.3652422974301</v>
      </c>
      <c r="H2508" s="10">
        <f>H2507+D2508*IF(F2508="",0,IF($E2508="D",-1,1))</f>
        <v>9235.3652422974301</v>
      </c>
    </row>
    <row r="2509" spans="1:8" x14ac:dyDescent="0.2">
      <c r="A2509" s="8">
        <v>38215</v>
      </c>
      <c r="B2509" t="s">
        <v>11</v>
      </c>
      <c r="C2509" t="s">
        <v>41</v>
      </c>
      <c r="D2509" s="10">
        <v>51.96</v>
      </c>
      <c r="E2509" s="6" t="s">
        <v>7</v>
      </c>
      <c r="F2509" s="8">
        <v>38231</v>
      </c>
      <c r="G2509" s="10">
        <f>G2508+D2509*IF($E2509="D",-1,1)</f>
        <v>9183.405242297431</v>
      </c>
      <c r="H2509" s="10">
        <f>H2508+D2509*IF(F2509="",0,IF($E2509="D",-1,1))</f>
        <v>9183.405242297431</v>
      </c>
    </row>
    <row r="2510" spans="1:8" x14ac:dyDescent="0.2">
      <c r="A2510" s="8">
        <v>38215</v>
      </c>
      <c r="B2510" t="s">
        <v>9</v>
      </c>
      <c r="C2510" t="s">
        <v>41</v>
      </c>
      <c r="D2510" s="10">
        <v>10.18</v>
      </c>
      <c r="E2510" s="6" t="s">
        <v>7</v>
      </c>
      <c r="F2510" s="8">
        <v>38231</v>
      </c>
      <c r="G2510" s="10">
        <f>G2509+D2510*IF($E2510="D",-1,1)</f>
        <v>9173.2252422974307</v>
      </c>
      <c r="H2510" s="10">
        <f>H2509+D2510*IF(F2510="",0,IF($E2510="D",-1,1))</f>
        <v>9173.2252422974307</v>
      </c>
    </row>
    <row r="2511" spans="1:8" x14ac:dyDescent="0.2">
      <c r="A2511" s="8">
        <v>38231</v>
      </c>
      <c r="B2511" t="s">
        <v>28</v>
      </c>
      <c r="C2511" t="s">
        <v>41</v>
      </c>
      <c r="D2511" s="10">
        <v>8.36</v>
      </c>
      <c r="E2511" s="6" t="s">
        <v>7</v>
      </c>
      <c r="F2511" s="8">
        <v>38231</v>
      </c>
      <c r="G2511" s="10">
        <f>G2510+D2511*IF($E2511="D",-1,1)</f>
        <v>9164.8652422974301</v>
      </c>
      <c r="H2511" s="10">
        <f>H2510+D2511*IF(F2511="",0,IF($E2511="D",-1,1))</f>
        <v>9164.8652422974301</v>
      </c>
    </row>
    <row r="2512" spans="1:8" x14ac:dyDescent="0.2">
      <c r="A2512" s="8">
        <v>38231</v>
      </c>
      <c r="B2512" s="7" t="s">
        <v>9</v>
      </c>
      <c r="C2512" t="s">
        <v>41</v>
      </c>
      <c r="D2512" s="10">
        <v>1.64</v>
      </c>
      <c r="E2512" s="6" t="s">
        <v>7</v>
      </c>
      <c r="F2512" s="8">
        <v>38231</v>
      </c>
      <c r="G2512" s="10">
        <f>G2511+D2512*IF($E2512="D",-1,1)</f>
        <v>9163.2252422974307</v>
      </c>
      <c r="H2512" s="10">
        <f>H2511+D2512*IF(F2512="",0,IF($E2512="D",-1,1))</f>
        <v>9163.2252422974307</v>
      </c>
    </row>
    <row r="2513" spans="1:8" x14ac:dyDescent="0.2">
      <c r="A2513" s="8">
        <v>38229</v>
      </c>
      <c r="B2513" t="s">
        <v>29</v>
      </c>
      <c r="C2513" t="s">
        <v>41</v>
      </c>
      <c r="D2513" s="10">
        <v>885</v>
      </c>
      <c r="E2513" s="6" t="s">
        <v>4</v>
      </c>
      <c r="F2513" s="8">
        <v>38233</v>
      </c>
      <c r="G2513" s="10">
        <f>G2512+D2513*IF($E2513="D",-1,1)</f>
        <v>10048.225242297431</v>
      </c>
      <c r="H2513" s="10">
        <f>H2512+D2513*IF(F2513="",0,IF($E2513="D",-1,1))</f>
        <v>10048.225242297431</v>
      </c>
    </row>
    <row r="2514" spans="1:8" x14ac:dyDescent="0.2">
      <c r="A2514" s="8">
        <v>38229</v>
      </c>
      <c r="B2514" s="7" t="s">
        <v>34</v>
      </c>
      <c r="C2514" t="s">
        <v>41</v>
      </c>
      <c r="D2514" s="10">
        <v>173.46</v>
      </c>
      <c r="E2514" s="6" t="s">
        <v>4</v>
      </c>
      <c r="F2514" s="8">
        <v>38233</v>
      </c>
      <c r="G2514" s="10">
        <f>G2513+D2514*IF($E2514="D",-1,1)</f>
        <v>10221.68524229743</v>
      </c>
      <c r="H2514" s="10">
        <f>H2513+D2514*IF(F2514="",0,IF($E2514="D",-1,1))</f>
        <v>10221.68524229743</v>
      </c>
    </row>
    <row r="2515" spans="1:8" x14ac:dyDescent="0.2">
      <c r="A2515" s="8">
        <v>38231</v>
      </c>
      <c r="B2515" s="7" t="s">
        <v>30</v>
      </c>
      <c r="C2515" t="s">
        <v>41</v>
      </c>
      <c r="D2515" s="10">
        <v>230.32</v>
      </c>
      <c r="E2515" s="6" t="s">
        <v>7</v>
      </c>
      <c r="F2515" s="15">
        <v>38235</v>
      </c>
      <c r="G2515" s="10">
        <f>G2514+D2515*IF($E2515="D",-1,1)</f>
        <v>9991.3652422974301</v>
      </c>
      <c r="H2515" s="10">
        <f>H2514+D2515*IF(F2515="",0,IF($E2515="D",-1,1))</f>
        <v>9991.3652422974301</v>
      </c>
    </row>
    <row r="2516" spans="1:8" x14ac:dyDescent="0.2">
      <c r="A2516" s="8">
        <v>38231</v>
      </c>
      <c r="B2516" s="7" t="s">
        <v>9</v>
      </c>
      <c r="C2516" t="s">
        <v>41</v>
      </c>
      <c r="D2516" s="10">
        <v>53.09</v>
      </c>
      <c r="E2516" s="6" t="s">
        <v>7</v>
      </c>
      <c r="F2516" s="15">
        <v>38235</v>
      </c>
      <c r="G2516" s="10">
        <f>G2515+D2516*IF($E2516="D",-1,1)</f>
        <v>9938.2752422974299</v>
      </c>
      <c r="H2516" s="10">
        <f>H2515+D2516*IF(F2516="",0,IF($E2516="D",-1,1))</f>
        <v>9938.2752422974299</v>
      </c>
    </row>
    <row r="2517" spans="1:8" x14ac:dyDescent="0.2">
      <c r="A2517" s="8">
        <v>38231</v>
      </c>
      <c r="B2517" s="7" t="s">
        <v>27</v>
      </c>
      <c r="C2517" t="s">
        <v>41</v>
      </c>
      <c r="D2517" s="10">
        <v>40.54</v>
      </c>
      <c r="E2517" s="6" t="s">
        <v>7</v>
      </c>
      <c r="F2517" s="15">
        <v>38235</v>
      </c>
      <c r="G2517" s="10">
        <f>G2516+D2517*IF($E2517="D",-1,1)</f>
        <v>9897.7352422974291</v>
      </c>
      <c r="H2517" s="10">
        <f>H2516+D2517*IF(F2517="",0,IF($E2517="D",-1,1))</f>
        <v>9897.7352422974291</v>
      </c>
    </row>
    <row r="2518" spans="1:8" x14ac:dyDescent="0.2">
      <c r="A2518" s="8">
        <v>38231</v>
      </c>
      <c r="B2518" s="7" t="s">
        <v>27</v>
      </c>
      <c r="C2518" t="s">
        <v>41</v>
      </c>
      <c r="D2518" s="10">
        <v>7.48</v>
      </c>
      <c r="E2518" s="6" t="s">
        <v>7</v>
      </c>
      <c r="F2518" s="15">
        <v>38235</v>
      </c>
      <c r="G2518" s="10">
        <f>G2517+D2518*IF($E2518="D",-1,1)</f>
        <v>9890.2552422974295</v>
      </c>
      <c r="H2518" s="10">
        <f>H2517+D2518*IF(F2518="",0,IF($E2518="D",-1,1))</f>
        <v>9890.2552422974295</v>
      </c>
    </row>
    <row r="2519" spans="1:8" x14ac:dyDescent="0.2">
      <c r="A2519" s="8">
        <v>38236</v>
      </c>
      <c r="B2519" s="7" t="s">
        <v>32</v>
      </c>
      <c r="C2519" t="s">
        <v>41</v>
      </c>
      <c r="D2519" s="10">
        <v>8000</v>
      </c>
      <c r="E2519" s="6" t="s">
        <v>7</v>
      </c>
      <c r="F2519" s="8">
        <v>38235</v>
      </c>
      <c r="G2519" s="10">
        <f>G2518+D2519*IF($E2519="D",-1,1)</f>
        <v>1890.2552422974295</v>
      </c>
      <c r="H2519" s="10">
        <f>H2518+D2519*IF(F2519="",0,IF($E2519="D",-1,1))</f>
        <v>1890.2552422974295</v>
      </c>
    </row>
    <row r="2520" spans="1:8" x14ac:dyDescent="0.2">
      <c r="A2520" s="8">
        <v>38237</v>
      </c>
      <c r="B2520" t="s">
        <v>14</v>
      </c>
      <c r="C2520" t="s">
        <v>41</v>
      </c>
      <c r="D2520" s="10">
        <v>124.08</v>
      </c>
      <c r="E2520" s="6" t="s">
        <v>7</v>
      </c>
      <c r="F2520" s="8">
        <v>38235</v>
      </c>
      <c r="G2520" s="10">
        <f>G2519+D2520*IF($E2520="D",-1,1)</f>
        <v>1766.1752422974296</v>
      </c>
      <c r="H2520" s="10">
        <f>H2519+D2520*IF(F2520="",0,IF($E2520="D",-1,1))</f>
        <v>1766.1752422974296</v>
      </c>
    </row>
    <row r="2521" spans="1:8" x14ac:dyDescent="0.2">
      <c r="A2521" s="8">
        <v>38239</v>
      </c>
      <c r="B2521" s="7" t="s">
        <v>13</v>
      </c>
      <c r="C2521" t="s">
        <v>41</v>
      </c>
      <c r="D2521" s="10">
        <v>12.54180602006689</v>
      </c>
      <c r="E2521" s="6" t="s">
        <v>7</v>
      </c>
      <c r="F2521" s="8">
        <v>38239</v>
      </c>
      <c r="G2521" s="10">
        <f>G2520+D2521*IF($E2521="D",-1,1)</f>
        <v>1753.6334362773628</v>
      </c>
      <c r="H2521" s="10">
        <f>H2520+D2521*IF(F2521="",0,IF($E2521="D",-1,1))</f>
        <v>1753.6334362773628</v>
      </c>
    </row>
    <row r="2522" spans="1:8" x14ac:dyDescent="0.2">
      <c r="A2522" s="8">
        <v>38239</v>
      </c>
      <c r="B2522" s="7" t="s">
        <v>9</v>
      </c>
      <c r="C2522" t="s">
        <v>41</v>
      </c>
      <c r="D2522" s="10">
        <v>2.46</v>
      </c>
      <c r="E2522" s="6" t="s">
        <v>7</v>
      </c>
      <c r="F2522" s="8">
        <v>38239</v>
      </c>
      <c r="G2522" s="10">
        <f>G2521+D2522*IF($E2522="D",-1,1)</f>
        <v>1751.1734362773627</v>
      </c>
      <c r="H2522" s="10">
        <f>H2521+D2522*IF(F2522="",0,IF($E2522="D",-1,1))</f>
        <v>1751.1734362773627</v>
      </c>
    </row>
    <row r="2523" spans="1:8" x14ac:dyDescent="0.2">
      <c r="A2523" s="8">
        <v>38240</v>
      </c>
      <c r="B2523" t="s">
        <v>11</v>
      </c>
      <c r="C2523" t="s">
        <v>41</v>
      </c>
      <c r="D2523" s="10">
        <v>26.25</v>
      </c>
      <c r="E2523" s="6" t="s">
        <v>7</v>
      </c>
      <c r="F2523" s="8">
        <v>38243</v>
      </c>
      <c r="G2523" s="10">
        <f>G2522+D2523*IF($E2523="D",-1,1)</f>
        <v>1724.9234362773627</v>
      </c>
      <c r="H2523" s="10">
        <f>H2522+D2523*IF(F2523="",0,IF($E2523="D",-1,1))</f>
        <v>1724.9234362773627</v>
      </c>
    </row>
    <row r="2524" spans="1:8" x14ac:dyDescent="0.2">
      <c r="A2524" s="8">
        <v>38240</v>
      </c>
      <c r="B2524" t="s">
        <v>9</v>
      </c>
      <c r="C2524" t="s">
        <v>41</v>
      </c>
      <c r="D2524" s="10">
        <v>5.15</v>
      </c>
      <c r="E2524" s="6" t="s">
        <v>7</v>
      </c>
      <c r="F2524" s="8">
        <v>38243</v>
      </c>
      <c r="G2524" s="10">
        <f>G2523+D2524*IF($E2524="D",-1,1)</f>
        <v>1719.7734362773626</v>
      </c>
      <c r="H2524" s="10">
        <f>H2523+D2524*IF(F2524="",0,IF($E2524="D",-1,1))</f>
        <v>1719.7734362773626</v>
      </c>
    </row>
    <row r="2525" spans="1:8" x14ac:dyDescent="0.2">
      <c r="A2525" s="8">
        <v>38250</v>
      </c>
      <c r="B2525" t="s">
        <v>14</v>
      </c>
      <c r="C2525" t="s">
        <v>41</v>
      </c>
      <c r="D2525" s="10">
        <v>482</v>
      </c>
      <c r="E2525" s="6" t="s">
        <v>7</v>
      </c>
      <c r="F2525" s="8">
        <v>38249</v>
      </c>
      <c r="G2525" s="10">
        <f>G2524+D2525*IF($E2525="D",-1,1)</f>
        <v>1237.7734362773626</v>
      </c>
      <c r="H2525" s="10">
        <f>H2524+D2525*IF(F2525="",0,IF($E2525="D",-1,1))</f>
        <v>1237.7734362773626</v>
      </c>
    </row>
    <row r="2526" spans="1:8" x14ac:dyDescent="0.2">
      <c r="A2526" s="8">
        <v>38245</v>
      </c>
      <c r="B2526" s="7" t="s">
        <v>39</v>
      </c>
      <c r="C2526" t="s">
        <v>41</v>
      </c>
      <c r="D2526" s="10">
        <v>840</v>
      </c>
      <c r="E2526" s="6" t="s">
        <v>4</v>
      </c>
      <c r="F2526" s="8">
        <v>38250</v>
      </c>
      <c r="G2526" s="10">
        <f>G2525+D2526*IF($E2526="D",-1,1)</f>
        <v>2077.7734362773626</v>
      </c>
      <c r="H2526" s="10">
        <f>H2525+D2526*IF(F2526="",0,IF($E2526="D",-1,1))</f>
        <v>2077.7734362773626</v>
      </c>
    </row>
    <row r="2527" spans="1:8" x14ac:dyDescent="0.2">
      <c r="A2527" s="8">
        <v>38245</v>
      </c>
      <c r="B2527" s="7" t="s">
        <v>34</v>
      </c>
      <c r="C2527" t="s">
        <v>41</v>
      </c>
      <c r="D2527" s="10">
        <v>164.64</v>
      </c>
      <c r="E2527" s="6" t="s">
        <v>4</v>
      </c>
      <c r="F2527" s="8">
        <v>38250</v>
      </c>
      <c r="G2527" s="10">
        <f>G2526+D2527*IF($E2527="D",-1,1)</f>
        <v>2242.4134362773625</v>
      </c>
      <c r="H2527" s="10">
        <f>H2526+D2527*IF(F2527="",0,IF($E2527="D",-1,1))</f>
        <v>2242.4134362773625</v>
      </c>
    </row>
    <row r="2528" spans="1:8" x14ac:dyDescent="0.2">
      <c r="A2528" s="8">
        <v>38251</v>
      </c>
      <c r="B2528" t="s">
        <v>13</v>
      </c>
      <c r="C2528" t="s">
        <v>41</v>
      </c>
      <c r="D2528" s="10">
        <v>10.9</v>
      </c>
      <c r="E2528" s="6" t="s">
        <v>7</v>
      </c>
      <c r="F2528" s="8">
        <v>38251</v>
      </c>
      <c r="G2528" s="10">
        <f>G2527+D2528*IF($E2528="D",-1,1)</f>
        <v>2231.5134362773624</v>
      </c>
      <c r="H2528" s="10">
        <f>H2527+D2528*IF(F2528="",0,IF($E2528="D",-1,1))</f>
        <v>2231.5134362773624</v>
      </c>
    </row>
    <row r="2529" spans="1:8" x14ac:dyDescent="0.2">
      <c r="A2529" s="8">
        <v>38253</v>
      </c>
      <c r="B2529" t="s">
        <v>11</v>
      </c>
      <c r="C2529" t="s">
        <v>41</v>
      </c>
      <c r="D2529" s="10">
        <v>0.37</v>
      </c>
      <c r="E2529" s="6" t="s">
        <v>7</v>
      </c>
      <c r="F2529" s="8">
        <v>38252</v>
      </c>
      <c r="G2529" s="10">
        <f>G2528+D2529*IF($E2529="D",-1,1)</f>
        <v>2231.1434362773625</v>
      </c>
      <c r="H2529" s="10">
        <f>H2528+D2529*IF(F2529="",0,IF($E2529="D",-1,1))</f>
        <v>2231.1434362773625</v>
      </c>
    </row>
    <row r="2530" spans="1:8" x14ac:dyDescent="0.2">
      <c r="A2530" s="8">
        <v>38253</v>
      </c>
      <c r="B2530" t="s">
        <v>9</v>
      </c>
      <c r="C2530" t="s">
        <v>41</v>
      </c>
      <c r="D2530" s="10">
        <v>7.0000000000000007E-2</v>
      </c>
      <c r="E2530" s="6" t="s">
        <v>7</v>
      </c>
      <c r="F2530" s="8">
        <v>38252</v>
      </c>
      <c r="G2530" s="10">
        <f>G2529+D2530*IF($E2530="D",-1,1)</f>
        <v>2231.0734362773624</v>
      </c>
      <c r="H2530" s="10">
        <f>H2529+D2530*IF(F2530="",0,IF($E2530="D",-1,1))</f>
        <v>2231.0734362773624</v>
      </c>
    </row>
    <row r="2531" spans="1:8" x14ac:dyDescent="0.2">
      <c r="A2531" s="8">
        <v>38254</v>
      </c>
      <c r="B2531" t="s">
        <v>14</v>
      </c>
      <c r="C2531" t="s">
        <v>41</v>
      </c>
      <c r="D2531" s="10">
        <v>987.5</v>
      </c>
      <c r="E2531" s="6" t="s">
        <v>7</v>
      </c>
      <c r="F2531" s="8">
        <v>38256</v>
      </c>
      <c r="G2531" s="10">
        <f>G2530+D2531*IF($E2531="D",-1,1)</f>
        <v>1243.5734362773624</v>
      </c>
      <c r="H2531" s="10">
        <f>H2530+D2531*IF(F2531="",0,IF($E2531="D",-1,1))</f>
        <v>1243.5734362773624</v>
      </c>
    </row>
    <row r="2532" spans="1:8" x14ac:dyDescent="0.2">
      <c r="A2532" s="8">
        <v>38184</v>
      </c>
      <c r="B2532" t="s">
        <v>9</v>
      </c>
      <c r="C2532" t="s">
        <v>41</v>
      </c>
      <c r="D2532" s="10">
        <v>9.3699999999999992</v>
      </c>
      <c r="E2532" s="6" t="s">
        <v>7</v>
      </c>
      <c r="F2532" s="8">
        <v>38260</v>
      </c>
      <c r="G2532" s="10">
        <f>G2531+D2532*IF($E2532="D",-1,1)</f>
        <v>1234.2034362773625</v>
      </c>
      <c r="H2532" s="10">
        <f>H2531+D2532*IF(F2532="",0,IF($E2532="D",-1,1))</f>
        <v>1234.2034362773625</v>
      </c>
    </row>
    <row r="2533" spans="1:8" x14ac:dyDescent="0.2">
      <c r="A2533" s="8">
        <v>38245</v>
      </c>
      <c r="B2533" t="s">
        <v>13</v>
      </c>
      <c r="C2533" t="s">
        <v>41</v>
      </c>
      <c r="D2533" s="10">
        <v>130.72</v>
      </c>
      <c r="E2533" s="6" t="s">
        <v>7</v>
      </c>
      <c r="F2533" s="8">
        <v>38260</v>
      </c>
      <c r="G2533" s="10">
        <f>G2532+D2533*IF($E2533="D",-1,1)</f>
        <v>1103.4834362773624</v>
      </c>
      <c r="H2533" s="10">
        <f>H2532+D2533*IF(F2533="",0,IF($E2533="D",-1,1))</f>
        <v>1103.4834362773624</v>
      </c>
    </row>
    <row r="2534" spans="1:8" x14ac:dyDescent="0.2">
      <c r="A2534" s="8">
        <v>38245</v>
      </c>
      <c r="B2534" s="7" t="s">
        <v>11</v>
      </c>
      <c r="C2534" t="s">
        <v>41</v>
      </c>
      <c r="D2534" s="10">
        <v>34.950000000000003</v>
      </c>
      <c r="E2534" s="6" t="s">
        <v>7</v>
      </c>
      <c r="F2534" s="8">
        <v>38260</v>
      </c>
      <c r="G2534" s="10">
        <f>G2533+D2534*IF($E2534="D",-1,1)</f>
        <v>1068.5334362773624</v>
      </c>
      <c r="H2534" s="10">
        <f>H2533+D2534*IF(F2534="",0,IF($E2534="D",-1,1))</f>
        <v>1068.5334362773624</v>
      </c>
    </row>
    <row r="2535" spans="1:8" x14ac:dyDescent="0.2">
      <c r="A2535" s="8">
        <v>38245</v>
      </c>
      <c r="B2535" t="s">
        <v>9</v>
      </c>
      <c r="C2535" t="s">
        <v>41</v>
      </c>
      <c r="D2535" s="10">
        <v>24.69</v>
      </c>
      <c r="E2535" s="6" t="s">
        <v>7</v>
      </c>
      <c r="F2535" s="8">
        <v>38260</v>
      </c>
      <c r="G2535" s="10">
        <f>G2534+D2535*IF($E2535="D",-1,1)</f>
        <v>1043.8434362773623</v>
      </c>
      <c r="H2535" s="10">
        <f>H2534+D2535*IF(F2535="",0,IF($E2535="D",-1,1))</f>
        <v>1043.8434362773623</v>
      </c>
    </row>
    <row r="2536" spans="1:8" x14ac:dyDescent="0.2">
      <c r="A2536" s="8">
        <v>38246</v>
      </c>
      <c r="B2536" t="s">
        <v>11</v>
      </c>
      <c r="C2536" t="s">
        <v>41</v>
      </c>
      <c r="D2536" s="10">
        <v>47.82</v>
      </c>
      <c r="E2536" s="6" t="s">
        <v>7</v>
      </c>
      <c r="F2536" s="8">
        <v>38260</v>
      </c>
      <c r="G2536" s="10">
        <f>G2535+D2536*IF($E2536="D",-1,1)</f>
        <v>996.02343627736229</v>
      </c>
      <c r="H2536" s="10">
        <f>H2535+D2536*IF(F2536="",0,IF($E2536="D",-1,1))</f>
        <v>996.02343627736229</v>
      </c>
    </row>
    <row r="2537" spans="1:8" x14ac:dyDescent="0.2">
      <c r="A2537" s="8">
        <v>38260</v>
      </c>
      <c r="B2537" t="s">
        <v>28</v>
      </c>
      <c r="C2537" t="s">
        <v>41</v>
      </c>
      <c r="D2537" s="10">
        <v>22</v>
      </c>
      <c r="E2537" s="6" t="s">
        <v>7</v>
      </c>
      <c r="F2537" s="8">
        <v>38260</v>
      </c>
      <c r="G2537" s="10">
        <f>G2536+D2537*IF($E2537="D",-1,1)</f>
        <v>974.02343627736229</v>
      </c>
      <c r="H2537" s="10">
        <f>H2536+D2537*IF(F2537="",0,IF($E2537="D",-1,1))</f>
        <v>974.02343627736229</v>
      </c>
    </row>
    <row r="2538" spans="1:8" x14ac:dyDescent="0.2">
      <c r="A2538" s="8">
        <v>38260</v>
      </c>
      <c r="B2538" s="7" t="s">
        <v>9</v>
      </c>
      <c r="C2538" t="s">
        <v>41</v>
      </c>
      <c r="D2538" s="10">
        <v>2.1800000000000002</v>
      </c>
      <c r="E2538" s="6" t="s">
        <v>7</v>
      </c>
      <c r="F2538" s="8">
        <v>38260</v>
      </c>
      <c r="G2538" s="10">
        <f>G2537+D2538*IF($E2538="D",-1,1)</f>
        <v>971.84343627736234</v>
      </c>
      <c r="H2538" s="10">
        <f>H2537+D2538*IF(F2538="",0,IF($E2538="D",-1,1))</f>
        <v>971.84343627736234</v>
      </c>
    </row>
    <row r="2539" spans="1:8" x14ac:dyDescent="0.2">
      <c r="A2539" s="8">
        <v>38261</v>
      </c>
      <c r="B2539" t="s">
        <v>28</v>
      </c>
      <c r="C2539" t="s">
        <v>41</v>
      </c>
      <c r="D2539" s="10">
        <v>8.36</v>
      </c>
      <c r="E2539" s="6" t="s">
        <v>7</v>
      </c>
      <c r="F2539" s="8">
        <v>38261</v>
      </c>
      <c r="G2539" s="10">
        <f>G2538+D2539*IF($E2539="D",-1,1)</f>
        <v>963.48343627736233</v>
      </c>
      <c r="H2539" s="10">
        <f>H2538+D2539*IF(F2539="",0,IF($E2539="D",-1,1))</f>
        <v>963.48343627736233</v>
      </c>
    </row>
    <row r="2540" spans="1:8" x14ac:dyDescent="0.2">
      <c r="A2540" s="8">
        <v>38261</v>
      </c>
      <c r="B2540" s="7" t="s">
        <v>9</v>
      </c>
      <c r="C2540" t="s">
        <v>41</v>
      </c>
      <c r="D2540" s="10">
        <v>1.64</v>
      </c>
      <c r="E2540" s="6" t="s">
        <v>7</v>
      </c>
      <c r="F2540" s="8">
        <v>38261</v>
      </c>
      <c r="G2540" s="10">
        <f>G2539+D2540*IF($E2540="D",-1,1)</f>
        <v>961.84343627736234</v>
      </c>
      <c r="H2540" s="10">
        <f>H2539+D2540*IF(F2540="",0,IF($E2540="D",-1,1))</f>
        <v>961.84343627736234</v>
      </c>
    </row>
    <row r="2541" spans="1:8" x14ac:dyDescent="0.2">
      <c r="A2541" s="8">
        <v>38264</v>
      </c>
      <c r="B2541" t="s">
        <v>28</v>
      </c>
      <c r="C2541" t="s">
        <v>41</v>
      </c>
      <c r="D2541" s="10">
        <v>66.48</v>
      </c>
      <c r="E2541" s="6" t="s">
        <v>7</v>
      </c>
      <c r="F2541" s="8">
        <v>38261</v>
      </c>
      <c r="G2541" s="10">
        <f>G2540+D2541*IF($E2541="D",-1,1)</f>
        <v>895.36343627736233</v>
      </c>
      <c r="H2541" s="10">
        <f>H2540+D2541*IF(F2541="",0,IF($E2541="D",-1,1))</f>
        <v>895.36343627736233</v>
      </c>
    </row>
    <row r="2542" spans="1:8" x14ac:dyDescent="0.2">
      <c r="A2542" s="8">
        <v>38264</v>
      </c>
      <c r="B2542" s="7" t="s">
        <v>9</v>
      </c>
      <c r="C2542" t="s">
        <v>41</v>
      </c>
      <c r="D2542" s="10">
        <v>11.87</v>
      </c>
      <c r="E2542" s="6" t="s">
        <v>7</v>
      </c>
      <c r="F2542" s="8">
        <v>38261</v>
      </c>
      <c r="G2542" s="10">
        <f>G2541+D2542*IF($E2542="D",-1,1)</f>
        <v>883.49343627736232</v>
      </c>
      <c r="H2542" s="10">
        <f>H2541+D2542*IF(F2542="",0,IF($E2542="D",-1,1))</f>
        <v>883.49343627736232</v>
      </c>
    </row>
    <row r="2543" spans="1:8" x14ac:dyDescent="0.2">
      <c r="A2543" s="8">
        <v>38264</v>
      </c>
      <c r="B2543" t="s">
        <v>27</v>
      </c>
      <c r="C2543" t="s">
        <v>41</v>
      </c>
      <c r="D2543" s="10">
        <v>343.45</v>
      </c>
      <c r="E2543" s="6" t="s">
        <v>7</v>
      </c>
      <c r="F2543" s="8">
        <v>38263</v>
      </c>
      <c r="G2543" s="10">
        <f>G2542+D2543*IF($E2543="D",-1,1)</f>
        <v>540.04343627736239</v>
      </c>
      <c r="H2543" s="10">
        <f>H2542+D2543*IF(F2543="",0,IF($E2543="D",-1,1))</f>
        <v>540.04343627736239</v>
      </c>
    </row>
    <row r="2544" spans="1:8" x14ac:dyDescent="0.2">
      <c r="A2544" s="8">
        <v>38261</v>
      </c>
      <c r="B2544" s="7" t="s">
        <v>30</v>
      </c>
      <c r="C2544" t="s">
        <v>41</v>
      </c>
      <c r="D2544" s="10">
        <v>66.87</v>
      </c>
      <c r="E2544" s="6" t="s">
        <v>7</v>
      </c>
      <c r="F2544" s="15">
        <v>38264</v>
      </c>
      <c r="G2544" s="10">
        <f>G2543+D2544*IF($E2544="D",-1,1)</f>
        <v>473.17343627736238</v>
      </c>
      <c r="H2544" s="10">
        <f>H2543+D2544*IF(F2544="",0,IF($E2544="D",-1,1))</f>
        <v>473.17343627736238</v>
      </c>
    </row>
    <row r="2545" spans="1:8" x14ac:dyDescent="0.2">
      <c r="A2545" s="8">
        <v>38261</v>
      </c>
      <c r="B2545" s="7" t="s">
        <v>9</v>
      </c>
      <c r="C2545" t="s">
        <v>41</v>
      </c>
      <c r="D2545" s="10">
        <v>15.42</v>
      </c>
      <c r="E2545" s="6" t="s">
        <v>7</v>
      </c>
      <c r="F2545" s="15">
        <v>38264</v>
      </c>
      <c r="G2545" s="10">
        <f>G2544+D2545*IF($E2545="D",-1,1)</f>
        <v>457.75343627736237</v>
      </c>
      <c r="H2545" s="10">
        <f>H2544+D2545*IF(F2545="",0,IF($E2545="D",-1,1))</f>
        <v>457.75343627736237</v>
      </c>
    </row>
    <row r="2546" spans="1:8" x14ac:dyDescent="0.2">
      <c r="A2546" s="8">
        <v>38261</v>
      </c>
      <c r="B2546" s="7" t="s">
        <v>27</v>
      </c>
      <c r="C2546" t="s">
        <v>41</v>
      </c>
      <c r="D2546" s="10">
        <v>11.77</v>
      </c>
      <c r="E2546" s="6" t="s">
        <v>7</v>
      </c>
      <c r="F2546" s="15">
        <v>38264</v>
      </c>
      <c r="G2546" s="10">
        <f>G2545+D2546*IF($E2546="D",-1,1)</f>
        <v>445.98343627736239</v>
      </c>
      <c r="H2546" s="10">
        <f>H2545+D2546*IF(F2546="",0,IF($E2546="D",-1,1))</f>
        <v>445.98343627736239</v>
      </c>
    </row>
    <row r="2547" spans="1:8" x14ac:dyDescent="0.2">
      <c r="A2547" s="8">
        <v>38261</v>
      </c>
      <c r="B2547" s="7" t="s">
        <v>27</v>
      </c>
      <c r="C2547" t="s">
        <v>41</v>
      </c>
      <c r="D2547" s="10">
        <v>2.17</v>
      </c>
      <c r="E2547" s="6" t="s">
        <v>7</v>
      </c>
      <c r="F2547" s="15">
        <v>38264</v>
      </c>
      <c r="G2547" s="10">
        <f>G2546+D2547*IF($E2547="D",-1,1)</f>
        <v>443.81343627736237</v>
      </c>
      <c r="H2547" s="10">
        <f>H2546+D2547*IF(F2547="",0,IF($E2547="D",-1,1))</f>
        <v>443.81343627736237</v>
      </c>
    </row>
    <row r="2548" spans="1:8" x14ac:dyDescent="0.2">
      <c r="A2548" s="8">
        <v>38267</v>
      </c>
      <c r="B2548" t="s">
        <v>14</v>
      </c>
      <c r="C2548" t="s">
        <v>41</v>
      </c>
      <c r="D2548" s="10">
        <v>124.08</v>
      </c>
      <c r="E2548" s="6" t="s">
        <v>7</v>
      </c>
      <c r="F2548" s="8">
        <v>38264</v>
      </c>
      <c r="G2548" s="10">
        <f>G2547+D2548*IF($E2548="D",-1,1)</f>
        <v>319.73343627736239</v>
      </c>
      <c r="H2548" s="10">
        <f>H2547+D2548*IF(F2548="",0,IF($E2548="D",-1,1))</f>
        <v>319.73343627736239</v>
      </c>
    </row>
    <row r="2549" spans="1:8" x14ac:dyDescent="0.2">
      <c r="A2549" s="8">
        <v>38265</v>
      </c>
      <c r="B2549" s="7" t="s">
        <v>3</v>
      </c>
      <c r="C2549" t="s">
        <v>41</v>
      </c>
      <c r="D2549" s="10">
        <v>2000</v>
      </c>
      <c r="E2549" s="6" t="s">
        <v>4</v>
      </c>
      <c r="F2549" s="8">
        <v>38265</v>
      </c>
      <c r="G2549" s="10">
        <f>G2548+D2549*IF($E2549="D",-1,1)</f>
        <v>2319.7334362773622</v>
      </c>
      <c r="H2549" s="10">
        <f>H2548+D2549*IF(F2549="",0,IF($E2549="D",-1,1))</f>
        <v>2319.7334362773622</v>
      </c>
    </row>
    <row r="2550" spans="1:8" x14ac:dyDescent="0.2">
      <c r="A2550" s="8">
        <v>38271</v>
      </c>
      <c r="B2550" t="s">
        <v>14</v>
      </c>
      <c r="C2550" t="s">
        <v>41</v>
      </c>
      <c r="D2550" s="10">
        <v>234.3</v>
      </c>
      <c r="E2550" s="6" t="s">
        <v>7</v>
      </c>
      <c r="F2550" s="8">
        <v>38270</v>
      </c>
      <c r="G2550" s="10">
        <f>G2549+D2550*IF($E2550="D",-1,1)</f>
        <v>2085.433436277362</v>
      </c>
      <c r="H2550" s="10">
        <f>H2549+D2550*IF(F2550="",0,IF($E2550="D",-1,1))</f>
        <v>2085.433436277362</v>
      </c>
    </row>
    <row r="2551" spans="1:8" x14ac:dyDescent="0.2">
      <c r="A2551" s="8">
        <v>38271</v>
      </c>
      <c r="B2551" t="s">
        <v>14</v>
      </c>
      <c r="C2551" t="s">
        <v>41</v>
      </c>
      <c r="D2551" s="10">
        <v>240.05</v>
      </c>
      <c r="E2551" s="6" t="s">
        <v>7</v>
      </c>
      <c r="F2551" s="8">
        <v>38270</v>
      </c>
      <c r="G2551" s="10">
        <f>G2550+D2551*IF($E2551="D",-1,1)</f>
        <v>1845.3834362773621</v>
      </c>
      <c r="H2551" s="10">
        <f>H2550+D2551*IF(F2551="",0,IF($E2551="D",-1,1))</f>
        <v>1845.3834362773621</v>
      </c>
    </row>
    <row r="2552" spans="1:8" x14ac:dyDescent="0.2">
      <c r="A2552" s="8">
        <v>38273</v>
      </c>
      <c r="B2552" t="s">
        <v>37</v>
      </c>
      <c r="C2552" s="19" t="s">
        <v>41</v>
      </c>
      <c r="D2552" s="10">
        <v>6049</v>
      </c>
      <c r="E2552" s="6" t="s">
        <v>7</v>
      </c>
      <c r="F2552" s="8">
        <v>38278</v>
      </c>
      <c r="G2552" s="10">
        <f>G2551+D2552*IF($E2552="D",-1,1)</f>
        <v>-4203.6165637226377</v>
      </c>
      <c r="H2552" s="10">
        <f>H2551+D2552*IF(F2552="",0,IF($E2552="D",-1,1))</f>
        <v>-4203.6165637226377</v>
      </c>
    </row>
    <row r="2553" spans="1:8" x14ac:dyDescent="0.2">
      <c r="A2553" s="8">
        <v>38275</v>
      </c>
      <c r="B2553" t="s">
        <v>13</v>
      </c>
      <c r="C2553" s="19" t="s">
        <v>41</v>
      </c>
      <c r="D2553" s="10">
        <v>40.22</v>
      </c>
      <c r="E2553" s="6" t="s">
        <v>7</v>
      </c>
      <c r="F2553" s="8">
        <v>38278</v>
      </c>
      <c r="G2553" s="10">
        <f>G2552+D2553*IF($E2553="D",-1,1)</f>
        <v>-4243.8365637226379</v>
      </c>
      <c r="H2553" s="10">
        <f>H2552+D2553*IF(F2553="",0,IF($E2553="D",-1,1))</f>
        <v>-4243.8365637226379</v>
      </c>
    </row>
    <row r="2554" spans="1:8" x14ac:dyDescent="0.2">
      <c r="A2554" s="8">
        <v>38275</v>
      </c>
      <c r="B2554" t="s">
        <v>9</v>
      </c>
      <c r="C2554" s="19" t="s">
        <v>41</v>
      </c>
      <c r="D2554" s="10">
        <v>7.88</v>
      </c>
      <c r="E2554" s="6" t="s">
        <v>7</v>
      </c>
      <c r="F2554" s="8">
        <v>38278</v>
      </c>
      <c r="G2554" s="10">
        <f>G2553+D2554*IF($E2554="D",-1,1)</f>
        <v>-4251.7165637226381</v>
      </c>
      <c r="H2554" s="10">
        <f>H2553+D2554*IF(F2554="",0,IF($E2554="D",-1,1))</f>
        <v>-4251.7165637226381</v>
      </c>
    </row>
    <row r="2555" spans="1:8" x14ac:dyDescent="0.2">
      <c r="A2555" s="8">
        <v>38267</v>
      </c>
      <c r="B2555" t="s">
        <v>13</v>
      </c>
      <c r="C2555" s="19" t="s">
        <v>41</v>
      </c>
      <c r="D2555" s="10">
        <v>122</v>
      </c>
      <c r="E2555" s="6" t="s">
        <v>7</v>
      </c>
      <c r="F2555" s="8">
        <v>38279</v>
      </c>
      <c r="G2555" s="10">
        <f>G2554+D2555*IF($E2555="D",-1,1)</f>
        <v>-4373.7165637226381</v>
      </c>
      <c r="H2555" s="10">
        <f>H2554+D2555*IF(F2555="",0,IF($E2555="D",-1,1))</f>
        <v>-4373.7165637226381</v>
      </c>
    </row>
    <row r="2556" spans="1:8" x14ac:dyDescent="0.2">
      <c r="A2556" s="8">
        <v>38275</v>
      </c>
      <c r="B2556" t="s">
        <v>14</v>
      </c>
      <c r="C2556" t="s">
        <v>41</v>
      </c>
      <c r="D2556" s="10">
        <v>1414.5</v>
      </c>
      <c r="E2556" s="6" t="s">
        <v>7</v>
      </c>
      <c r="F2556" s="8">
        <v>38279</v>
      </c>
      <c r="G2556" s="10">
        <f>G2555+D2556*IF($E2556="D",-1,1)</f>
        <v>-5788.2165637226381</v>
      </c>
      <c r="H2556" s="10">
        <f>H2555+D2556*IF(F2556="",0,IF($E2556="D",-1,1))</f>
        <v>-5788.2165637226381</v>
      </c>
    </row>
    <row r="2557" spans="1:8" x14ac:dyDescent="0.2">
      <c r="A2557" s="8">
        <v>38275</v>
      </c>
      <c r="B2557" t="s">
        <v>13</v>
      </c>
      <c r="C2557" t="s">
        <v>41</v>
      </c>
      <c r="D2557" s="10">
        <v>227</v>
      </c>
      <c r="E2557" s="6" t="s">
        <v>7</v>
      </c>
      <c r="F2557" s="8">
        <v>38279</v>
      </c>
      <c r="G2557" s="10">
        <f>G2556+D2557*IF($E2557="D",-1,1)</f>
        <v>-6015.2165637226381</v>
      </c>
      <c r="H2557" s="10">
        <f>H2556+D2557*IF(F2557="",0,IF($E2557="D",-1,1))</f>
        <v>-6015.2165637226381</v>
      </c>
    </row>
    <row r="2558" spans="1:8" x14ac:dyDescent="0.2">
      <c r="A2558" s="8">
        <v>38279</v>
      </c>
      <c r="B2558" t="s">
        <v>13</v>
      </c>
      <c r="C2558" t="s">
        <v>41</v>
      </c>
      <c r="D2558" s="10">
        <v>9.6999999999999993</v>
      </c>
      <c r="E2558" s="6" t="s">
        <v>7</v>
      </c>
      <c r="F2558" s="8">
        <v>38279</v>
      </c>
      <c r="G2558" s="10">
        <f>G2557+D2558*IF($E2558="D",-1,1)</f>
        <v>-6024.9165637226379</v>
      </c>
      <c r="H2558" s="10">
        <f>H2557+D2558*IF(F2558="",0,IF($E2558="D",-1,1))</f>
        <v>-6024.9165637226379</v>
      </c>
    </row>
    <row r="2559" spans="1:8" x14ac:dyDescent="0.2">
      <c r="A2559" s="8">
        <v>38279</v>
      </c>
      <c r="B2559" t="s">
        <v>3</v>
      </c>
      <c r="C2559" t="s">
        <v>41</v>
      </c>
      <c r="D2559" s="10">
        <v>6000</v>
      </c>
      <c r="E2559" s="6" t="s">
        <v>4</v>
      </c>
      <c r="F2559" s="8">
        <v>38279</v>
      </c>
      <c r="G2559" s="10">
        <f>G2558+D2559*IF($E2559="D",-1,1)</f>
        <v>-24.916563722637875</v>
      </c>
      <c r="H2559" s="10">
        <f>H2558+D2559*IF(F2559="",0,IF($E2559="D",-1,1))</f>
        <v>-24.916563722637875</v>
      </c>
    </row>
    <row r="2560" spans="1:8" x14ac:dyDescent="0.2">
      <c r="A2560" s="8">
        <v>38279</v>
      </c>
      <c r="B2560" s="7" t="s">
        <v>11</v>
      </c>
      <c r="C2560" t="s">
        <v>41</v>
      </c>
      <c r="D2560" s="10">
        <v>26.25</v>
      </c>
      <c r="E2560" s="6" t="s">
        <v>7</v>
      </c>
      <c r="F2560" s="8">
        <v>38279</v>
      </c>
      <c r="G2560" s="10">
        <f>G2559+D2560*IF($E2560="D",-1,1)</f>
        <v>-51.166563722637875</v>
      </c>
      <c r="H2560" s="10">
        <f>H2559+D2560*IF(F2560="",0,IF($E2560="D",-1,1))</f>
        <v>-51.166563722637875</v>
      </c>
    </row>
    <row r="2561" spans="1:8" x14ac:dyDescent="0.2">
      <c r="A2561" s="8">
        <v>38279</v>
      </c>
      <c r="B2561" t="s">
        <v>9</v>
      </c>
      <c r="C2561" t="s">
        <v>41</v>
      </c>
      <c r="D2561" s="10">
        <v>5.15</v>
      </c>
      <c r="E2561" s="6" t="s">
        <v>7</v>
      </c>
      <c r="F2561" s="8">
        <v>38279</v>
      </c>
      <c r="G2561" s="10">
        <f>G2560+D2561*IF($E2561="D",-1,1)</f>
        <v>-56.316563722637873</v>
      </c>
      <c r="H2561" s="10">
        <f>H2560+D2561*IF(F2561="",0,IF($E2561="D",-1,1))</f>
        <v>-56.316563722637873</v>
      </c>
    </row>
    <row r="2562" spans="1:8" x14ac:dyDescent="0.2">
      <c r="A2562" s="8">
        <v>38280</v>
      </c>
      <c r="B2562" t="s">
        <v>14</v>
      </c>
      <c r="C2562" t="s">
        <v>41</v>
      </c>
      <c r="D2562" s="10">
        <v>482</v>
      </c>
      <c r="E2562" s="6" t="s">
        <v>7</v>
      </c>
      <c r="F2562" s="8">
        <v>38279</v>
      </c>
      <c r="G2562" s="10">
        <f>G2561+D2562*IF($E2562="D",-1,1)</f>
        <v>-538.31656372263785</v>
      </c>
      <c r="H2562" s="10">
        <f>H2561+D2562*IF(F2562="",0,IF($E2562="D",-1,1))</f>
        <v>-538.31656372263785</v>
      </c>
    </row>
    <row r="2563" spans="1:8" x14ac:dyDescent="0.2">
      <c r="A2563" s="8">
        <v>38286</v>
      </c>
      <c r="B2563" t="s">
        <v>3</v>
      </c>
      <c r="C2563" t="s">
        <v>41</v>
      </c>
      <c r="D2563" s="10">
        <v>1000</v>
      </c>
      <c r="E2563" s="6" t="s">
        <v>4</v>
      </c>
      <c r="F2563" s="8">
        <v>38286</v>
      </c>
      <c r="G2563" s="10">
        <f>G2562+D2563*IF($E2563="D",-1,1)</f>
        <v>461.68343627736215</v>
      </c>
      <c r="H2563" s="10">
        <f>H2562+D2563*IF(F2563="",0,IF($E2563="D",-1,1))</f>
        <v>461.68343627736215</v>
      </c>
    </row>
    <row r="2564" spans="1:8" x14ac:dyDescent="0.2">
      <c r="A2564" s="8">
        <v>38272</v>
      </c>
      <c r="B2564" t="s">
        <v>25</v>
      </c>
      <c r="C2564" t="s">
        <v>41</v>
      </c>
      <c r="D2564" s="10">
        <v>128.68</v>
      </c>
      <c r="E2564" s="6" t="s">
        <v>7</v>
      </c>
      <c r="F2564" s="8">
        <v>38289</v>
      </c>
      <c r="G2564" s="10">
        <f>G2563+D2564*IF($E2564="D",-1,1)</f>
        <v>333.00343627736214</v>
      </c>
      <c r="H2564" s="10">
        <f>H2563+D2564*IF(F2564="",0,IF($E2564="D",-1,1))</f>
        <v>333.00343627736214</v>
      </c>
    </row>
    <row r="2565" spans="1:8" x14ac:dyDescent="0.2">
      <c r="A2565" s="8">
        <v>38272</v>
      </c>
      <c r="B2565" t="s">
        <v>13</v>
      </c>
      <c r="C2565" t="s">
        <v>41</v>
      </c>
      <c r="D2565" s="10">
        <v>144.65</v>
      </c>
      <c r="E2565" s="6" t="s">
        <v>7</v>
      </c>
      <c r="F2565" s="8">
        <v>38289</v>
      </c>
      <c r="G2565" s="10">
        <f>G2564+D2565*IF($E2565="D",-1,1)</f>
        <v>188.35343627736214</v>
      </c>
      <c r="H2565" s="10">
        <f>H2564+D2565*IF(F2565="",0,IF($E2565="D",-1,1))</f>
        <v>188.35343627736214</v>
      </c>
    </row>
    <row r="2566" spans="1:8" x14ac:dyDescent="0.2">
      <c r="A2566" s="8">
        <v>38272</v>
      </c>
      <c r="B2566" t="s">
        <v>9</v>
      </c>
      <c r="C2566" t="s">
        <v>41</v>
      </c>
      <c r="D2566" s="10">
        <v>53.07</v>
      </c>
      <c r="E2566" s="6" t="s">
        <v>7</v>
      </c>
      <c r="F2566" s="8">
        <v>38289</v>
      </c>
      <c r="G2566" s="10">
        <f>G2565+D2566*IF($E2566="D",-1,1)</f>
        <v>135.28343627736214</v>
      </c>
      <c r="H2566" s="10">
        <f>H2565+D2566*IF(F2566="",0,IF($E2566="D",-1,1))</f>
        <v>135.28343627736214</v>
      </c>
    </row>
    <row r="2567" spans="1:8" x14ac:dyDescent="0.2">
      <c r="A2567" s="8">
        <v>38290</v>
      </c>
      <c r="B2567" s="7" t="s">
        <v>39</v>
      </c>
      <c r="C2567" t="s">
        <v>41</v>
      </c>
      <c r="D2567" s="10">
        <v>522.86</v>
      </c>
      <c r="E2567" s="6" t="s">
        <v>4</v>
      </c>
      <c r="F2567" s="8">
        <v>38290</v>
      </c>
      <c r="G2567" s="10">
        <f>G2566+D2567*IF($E2567="D",-1,1)</f>
        <v>658.14343627736218</v>
      </c>
      <c r="H2567" s="10">
        <f>H2566+D2567*IF(F2567="",0,IF($E2567="D",-1,1))</f>
        <v>658.14343627736218</v>
      </c>
    </row>
    <row r="2568" spans="1:8" x14ac:dyDescent="0.2">
      <c r="A2568" s="8">
        <v>38290</v>
      </c>
      <c r="B2568" s="7" t="s">
        <v>34</v>
      </c>
      <c r="C2568" t="s">
        <v>41</v>
      </c>
      <c r="D2568" s="10">
        <v>102.48</v>
      </c>
      <c r="E2568" s="6" t="s">
        <v>4</v>
      </c>
      <c r="F2568" s="8">
        <v>38290</v>
      </c>
      <c r="G2568" s="10">
        <f>G2567+D2568*IF($E2568="D",-1,1)</f>
        <v>760.6234362773622</v>
      </c>
      <c r="H2568" s="10">
        <f>H2567+D2568*IF(F2568="",0,IF($E2568="D",-1,1))</f>
        <v>760.6234362773622</v>
      </c>
    </row>
    <row r="2569" spans="1:8" x14ac:dyDescent="0.2">
      <c r="A2569" s="8">
        <v>38273</v>
      </c>
      <c r="B2569" s="7" t="s">
        <v>11</v>
      </c>
      <c r="C2569" t="s">
        <v>41</v>
      </c>
      <c r="D2569" s="10">
        <v>26.2</v>
      </c>
      <c r="E2569" s="6" t="s">
        <v>7</v>
      </c>
      <c r="F2569" s="8">
        <v>38292</v>
      </c>
      <c r="G2569" s="10">
        <f>G2568+D2569*IF($E2569="D",-1,1)</f>
        <v>734.42343627736216</v>
      </c>
      <c r="H2569" s="10">
        <f>H2568+D2569*IF(F2569="",0,IF($E2569="D",-1,1))</f>
        <v>734.42343627736216</v>
      </c>
    </row>
    <row r="2570" spans="1:8" x14ac:dyDescent="0.2">
      <c r="A2570" s="8">
        <v>38273</v>
      </c>
      <c r="B2570" t="s">
        <v>9</v>
      </c>
      <c r="C2570" t="s">
        <v>41</v>
      </c>
      <c r="D2570" s="10">
        <v>5.14</v>
      </c>
      <c r="E2570" s="6" t="s">
        <v>7</v>
      </c>
      <c r="F2570" s="8">
        <v>38292</v>
      </c>
      <c r="G2570" s="10">
        <f>G2569+D2570*IF($E2570="D",-1,1)</f>
        <v>729.28343627736217</v>
      </c>
      <c r="H2570" s="10">
        <f>H2569+D2570*IF(F2570="",0,IF($E2570="D",-1,1))</f>
        <v>729.28343627736217</v>
      </c>
    </row>
    <row r="2571" spans="1:8" x14ac:dyDescent="0.2">
      <c r="A2571" s="8">
        <v>38292</v>
      </c>
      <c r="B2571" s="7" t="s">
        <v>3</v>
      </c>
      <c r="C2571" t="s">
        <v>41</v>
      </c>
      <c r="D2571" s="10">
        <v>250</v>
      </c>
      <c r="E2571" s="6" t="s">
        <v>4</v>
      </c>
      <c r="F2571" s="8">
        <v>38292</v>
      </c>
      <c r="G2571" s="10">
        <f>G2570+D2571*IF($E2571="D",-1,1)</f>
        <v>979.28343627736217</v>
      </c>
      <c r="H2571" s="10">
        <f>H2570+D2571*IF(F2571="",0,IF($E2571="D",-1,1))</f>
        <v>979.28343627736217</v>
      </c>
    </row>
    <row r="2572" spans="1:8" x14ac:dyDescent="0.2">
      <c r="A2572" s="8">
        <v>38292</v>
      </c>
      <c r="B2572" s="7" t="s">
        <v>11</v>
      </c>
      <c r="C2572" t="s">
        <v>41</v>
      </c>
      <c r="D2572" s="10">
        <v>28.98</v>
      </c>
      <c r="E2572" s="6" t="s">
        <v>7</v>
      </c>
      <c r="F2572" s="8">
        <v>38292</v>
      </c>
      <c r="G2572" s="10">
        <f>G2571+D2572*IF($E2572="D",-1,1)</f>
        <v>950.30343627736215</v>
      </c>
      <c r="H2572" s="10">
        <f>H2571+D2572*IF(F2572="",0,IF($E2572="D",-1,1))</f>
        <v>950.30343627736215</v>
      </c>
    </row>
    <row r="2573" spans="1:8" x14ac:dyDescent="0.2">
      <c r="A2573" s="8">
        <v>38292</v>
      </c>
      <c r="B2573" t="s">
        <v>9</v>
      </c>
      <c r="C2573" t="s">
        <v>41</v>
      </c>
      <c r="D2573" s="10">
        <v>5.68</v>
      </c>
      <c r="E2573" s="6" t="s">
        <v>7</v>
      </c>
      <c r="F2573" s="8">
        <v>38292</v>
      </c>
      <c r="G2573" s="10">
        <f>G2572+D2573*IF($E2573="D",-1,1)</f>
        <v>944.6234362773622</v>
      </c>
      <c r="H2573" s="10">
        <f>H2572+D2573*IF(F2573="",0,IF($E2573="D",-1,1))</f>
        <v>944.6234362773622</v>
      </c>
    </row>
    <row r="2574" spans="1:8" x14ac:dyDescent="0.2">
      <c r="A2574" s="8">
        <v>38293</v>
      </c>
      <c r="B2574" t="s">
        <v>28</v>
      </c>
      <c r="C2574" t="s">
        <v>41</v>
      </c>
      <c r="D2574" s="10">
        <v>8.36</v>
      </c>
      <c r="E2574" s="6" t="s">
        <v>7</v>
      </c>
      <c r="F2574" s="8">
        <v>38293</v>
      </c>
      <c r="G2574" s="10">
        <f>G2573+D2574*IF($E2574="D",-1,1)</f>
        <v>936.26343627736219</v>
      </c>
      <c r="H2574" s="10">
        <f>H2573+D2574*IF(F2574="",0,IF($E2574="D",-1,1))</f>
        <v>936.26343627736219</v>
      </c>
    </row>
    <row r="2575" spans="1:8" x14ac:dyDescent="0.2">
      <c r="A2575" s="8">
        <v>38293</v>
      </c>
      <c r="B2575" s="7" t="s">
        <v>9</v>
      </c>
      <c r="C2575" t="s">
        <v>41</v>
      </c>
      <c r="D2575" s="10">
        <v>1.64</v>
      </c>
      <c r="E2575" s="6" t="s">
        <v>7</v>
      </c>
      <c r="F2575" s="8">
        <v>38293</v>
      </c>
      <c r="G2575" s="10">
        <f>G2574+D2575*IF($E2575="D",-1,1)</f>
        <v>934.6234362773622</v>
      </c>
      <c r="H2575" s="10">
        <f>H2574+D2575*IF(F2575="",0,IF($E2575="D",-1,1))</f>
        <v>934.6234362773622</v>
      </c>
    </row>
    <row r="2576" spans="1:8" x14ac:dyDescent="0.2">
      <c r="A2576" s="8">
        <v>38294</v>
      </c>
      <c r="B2576" t="s">
        <v>32</v>
      </c>
      <c r="C2576" t="s">
        <v>41</v>
      </c>
      <c r="D2576" s="10">
        <v>550</v>
      </c>
      <c r="E2576" s="6" t="s">
        <v>7</v>
      </c>
      <c r="F2576" s="8">
        <v>38293</v>
      </c>
      <c r="G2576" s="10">
        <f>G2575+D2576*IF($E2576="D",-1,1)</f>
        <v>384.6234362773622</v>
      </c>
      <c r="H2576" s="10">
        <f>H2575+D2576*IF(F2576="",0,IF($E2576="D",-1,1))</f>
        <v>384.6234362773622</v>
      </c>
    </row>
    <row r="2577" spans="1:8" x14ac:dyDescent="0.2">
      <c r="A2577" s="8">
        <v>38290</v>
      </c>
      <c r="B2577" s="7" t="s">
        <v>39</v>
      </c>
      <c r="C2577" t="s">
        <v>41</v>
      </c>
      <c r="D2577" s="10">
        <v>209.14</v>
      </c>
      <c r="E2577" s="6" t="s">
        <v>4</v>
      </c>
      <c r="F2577" s="8">
        <v>38294</v>
      </c>
      <c r="G2577" s="10">
        <f>G2576+D2577*IF($E2577="D",-1,1)</f>
        <v>593.76343627736219</v>
      </c>
      <c r="H2577" s="10">
        <f>H2576+D2577*IF(F2577="",0,IF($E2577="D",-1,1))</f>
        <v>593.76343627736219</v>
      </c>
    </row>
    <row r="2578" spans="1:8" x14ac:dyDescent="0.2">
      <c r="A2578" s="8">
        <v>38290</v>
      </c>
      <c r="B2578" s="7" t="s">
        <v>34</v>
      </c>
      <c r="C2578" t="s">
        <v>41</v>
      </c>
      <c r="D2578" s="10">
        <v>40.99</v>
      </c>
      <c r="E2578" s="6" t="s">
        <v>4</v>
      </c>
      <c r="F2578" s="8">
        <v>38294</v>
      </c>
      <c r="G2578" s="10">
        <f>G2577+D2578*IF($E2578="D",-1,1)</f>
        <v>634.7534362773622</v>
      </c>
      <c r="H2578" s="10">
        <f>H2577+D2578*IF(F2578="",0,IF($E2578="D",-1,1))</f>
        <v>634.7534362773622</v>
      </c>
    </row>
    <row r="2579" spans="1:8" x14ac:dyDescent="0.2">
      <c r="A2579" s="8">
        <v>38298</v>
      </c>
      <c r="B2579" t="s">
        <v>14</v>
      </c>
      <c r="C2579" t="s">
        <v>41</v>
      </c>
      <c r="D2579" s="10">
        <v>124.08</v>
      </c>
      <c r="E2579" s="6" t="s">
        <v>7</v>
      </c>
      <c r="F2579" s="8">
        <v>38295</v>
      </c>
      <c r="G2579" s="10">
        <f>G2578+D2579*IF($E2579="D",-1,1)</f>
        <v>510.67343627736221</v>
      </c>
      <c r="H2579" s="10">
        <f>H2578+D2579*IF(F2579="",0,IF($E2579="D",-1,1))</f>
        <v>510.67343627736221</v>
      </c>
    </row>
    <row r="2580" spans="1:8" x14ac:dyDescent="0.2">
      <c r="A2580" s="8">
        <v>38295</v>
      </c>
      <c r="B2580" s="7" t="s">
        <v>39</v>
      </c>
      <c r="C2580" t="s">
        <v>41</v>
      </c>
      <c r="D2580" s="10">
        <v>560</v>
      </c>
      <c r="E2580" s="6" t="s">
        <v>4</v>
      </c>
      <c r="F2580" s="8">
        <v>38300</v>
      </c>
      <c r="G2580" s="10">
        <f>G2579+D2580*IF($E2580="D",-1,1)</f>
        <v>1070.6734362773623</v>
      </c>
      <c r="H2580" s="10">
        <f>H2579+D2580*IF(F2580="",0,IF($E2580="D",-1,1))</f>
        <v>1070.6734362773623</v>
      </c>
    </row>
    <row r="2581" spans="1:8" x14ac:dyDescent="0.2">
      <c r="A2581" s="8">
        <v>38295</v>
      </c>
      <c r="B2581" s="7" t="s">
        <v>34</v>
      </c>
      <c r="C2581" t="s">
        <v>41</v>
      </c>
      <c r="D2581" s="10">
        <v>109.76</v>
      </c>
      <c r="E2581" s="6" t="s">
        <v>4</v>
      </c>
      <c r="F2581" s="8">
        <v>38300</v>
      </c>
      <c r="G2581" s="10">
        <f>G2580+D2581*IF($E2581="D",-1,1)</f>
        <v>1180.4334362773623</v>
      </c>
      <c r="H2581" s="10">
        <f>H2580+D2581*IF(F2581="",0,IF($E2581="D",-1,1))</f>
        <v>1180.4334362773623</v>
      </c>
    </row>
    <row r="2582" spans="1:8" x14ac:dyDescent="0.2">
      <c r="A2582" s="8">
        <v>38303</v>
      </c>
      <c r="B2582" s="7" t="s">
        <v>11</v>
      </c>
      <c r="C2582" t="s">
        <v>41</v>
      </c>
      <c r="D2582" s="10">
        <v>22.9</v>
      </c>
      <c r="E2582" s="6" t="s">
        <v>7</v>
      </c>
      <c r="F2582" s="8">
        <v>38305</v>
      </c>
      <c r="G2582" s="10">
        <f>G2581+D2582*IF($E2582="D",-1,1)</f>
        <v>1157.5334362773622</v>
      </c>
      <c r="H2582" s="10">
        <f>H2581+D2582*IF(F2582="",0,IF($E2582="D",-1,1))</f>
        <v>1157.5334362773622</v>
      </c>
    </row>
    <row r="2583" spans="1:8" x14ac:dyDescent="0.2">
      <c r="A2583" s="8">
        <v>38303</v>
      </c>
      <c r="B2583" t="s">
        <v>9</v>
      </c>
      <c r="C2583" t="s">
        <v>41</v>
      </c>
      <c r="D2583" s="10">
        <v>4.49</v>
      </c>
      <c r="E2583" s="6" t="s">
        <v>7</v>
      </c>
      <c r="F2583" s="8">
        <v>38305</v>
      </c>
      <c r="G2583" s="10">
        <f>G2582+D2583*IF($E2583="D",-1,1)</f>
        <v>1153.0434362773622</v>
      </c>
      <c r="H2583" s="10">
        <f>H2582+D2583*IF(F2583="",0,IF($E2583="D",-1,1))</f>
        <v>1153.0434362773622</v>
      </c>
    </row>
    <row r="2584" spans="1:8" x14ac:dyDescent="0.2">
      <c r="A2584" s="8">
        <v>38306</v>
      </c>
      <c r="B2584" t="s">
        <v>39</v>
      </c>
      <c r="C2584" t="s">
        <v>41</v>
      </c>
      <c r="D2584" s="10">
        <v>122</v>
      </c>
      <c r="E2584" s="6" t="s">
        <v>4</v>
      </c>
      <c r="F2584" s="8">
        <v>38307</v>
      </c>
      <c r="G2584" s="10">
        <f>G2583+D2584*IF($E2584="D",-1,1)</f>
        <v>1275.0434362773622</v>
      </c>
      <c r="H2584" s="10">
        <f>H2583+D2584*IF(F2584="",0,IF($E2584="D",-1,1))</f>
        <v>1275.0434362773622</v>
      </c>
    </row>
    <row r="2585" spans="1:8" x14ac:dyDescent="0.2">
      <c r="A2585" s="8">
        <v>38306</v>
      </c>
      <c r="B2585" t="s">
        <v>34</v>
      </c>
      <c r="C2585" t="s">
        <v>41</v>
      </c>
      <c r="D2585" s="10">
        <v>23.91</v>
      </c>
      <c r="E2585" s="6" t="s">
        <v>4</v>
      </c>
      <c r="F2585" s="8">
        <v>38307</v>
      </c>
      <c r="G2585" s="10">
        <f>G2584+D2585*IF($E2585="D",-1,1)</f>
        <v>1298.9534362773622</v>
      </c>
      <c r="H2585" s="10">
        <f>H2584+D2585*IF(F2585="",0,IF($E2585="D",-1,1))</f>
        <v>1298.9534362773622</v>
      </c>
    </row>
    <row r="2586" spans="1:8" x14ac:dyDescent="0.2">
      <c r="A2586" s="8">
        <v>38309</v>
      </c>
      <c r="B2586" t="s">
        <v>28</v>
      </c>
      <c r="C2586" t="s">
        <v>41</v>
      </c>
      <c r="D2586" s="10">
        <v>160</v>
      </c>
      <c r="E2586" s="6" t="s">
        <v>7</v>
      </c>
      <c r="F2586" s="8">
        <v>38309</v>
      </c>
      <c r="G2586" s="10">
        <f>G2585+D2586*IF($E2586="D",-1,1)</f>
        <v>1138.9534362773622</v>
      </c>
      <c r="H2586" s="10">
        <f>H2585+D2586*IF(F2586="",0,IF($E2586="D",-1,1))</f>
        <v>1138.9534362773622</v>
      </c>
    </row>
    <row r="2587" spans="1:8" x14ac:dyDescent="0.2">
      <c r="A2587" s="8">
        <v>38309</v>
      </c>
      <c r="B2587" t="s">
        <v>9</v>
      </c>
      <c r="C2587" t="s">
        <v>41</v>
      </c>
      <c r="D2587" s="10">
        <v>31.36</v>
      </c>
      <c r="E2587" s="6" t="s">
        <v>7</v>
      </c>
      <c r="F2587" s="8">
        <v>38309</v>
      </c>
      <c r="G2587" s="10">
        <f>G2586+D2587*IF($E2587="D",-1,1)</f>
        <v>1107.5934362773623</v>
      </c>
      <c r="H2587" s="10">
        <f>H2586+D2587*IF(F2587="",0,IF($E2587="D",-1,1))</f>
        <v>1107.5934362773623</v>
      </c>
    </row>
    <row r="2588" spans="1:8" x14ac:dyDescent="0.2">
      <c r="A2588" s="8">
        <v>38300</v>
      </c>
      <c r="B2588" s="7" t="s">
        <v>30</v>
      </c>
      <c r="C2588" t="s">
        <v>41</v>
      </c>
      <c r="D2588" s="10">
        <v>393.77</v>
      </c>
      <c r="E2588" s="6" t="s">
        <v>7</v>
      </c>
      <c r="F2588" s="15">
        <v>38312</v>
      </c>
      <c r="G2588" s="10">
        <f>G2587+D2588*IF($E2588="D",-1,1)</f>
        <v>713.82343627736236</v>
      </c>
      <c r="H2588" s="10">
        <f>H2587+D2588*IF(F2588="",0,IF($E2588="D",-1,1))</f>
        <v>713.82343627736236</v>
      </c>
    </row>
    <row r="2589" spans="1:8" x14ac:dyDescent="0.2">
      <c r="A2589" s="8">
        <v>38300</v>
      </c>
      <c r="B2589" s="7" t="s">
        <v>9</v>
      </c>
      <c r="C2589" t="s">
        <v>41</v>
      </c>
      <c r="D2589" s="10">
        <v>77.180000000000007</v>
      </c>
      <c r="E2589" s="6" t="s">
        <v>7</v>
      </c>
      <c r="F2589" s="15">
        <v>38312</v>
      </c>
      <c r="G2589" s="10">
        <f>G2588+D2589*IF($E2589="D",-1,1)</f>
        <v>636.6434362773623</v>
      </c>
      <c r="H2589" s="10">
        <f>H2588+D2589*IF(F2589="",0,IF($E2589="D",-1,1))</f>
        <v>636.6434362773623</v>
      </c>
    </row>
    <row r="2590" spans="1:8" x14ac:dyDescent="0.2">
      <c r="A2590" s="8">
        <v>38300</v>
      </c>
      <c r="B2590" s="7" t="s">
        <v>27</v>
      </c>
      <c r="C2590" t="s">
        <v>41</v>
      </c>
      <c r="D2590" s="10">
        <v>12.79</v>
      </c>
      <c r="E2590" s="6" t="s">
        <v>7</v>
      </c>
      <c r="F2590" s="15">
        <v>38312</v>
      </c>
      <c r="G2590" s="10">
        <f>G2589+D2590*IF($E2590="D",-1,1)</f>
        <v>623.85343627736233</v>
      </c>
      <c r="H2590" s="10">
        <f>H2589+D2590*IF(F2590="",0,IF($E2590="D",-1,1))</f>
        <v>623.85343627736233</v>
      </c>
    </row>
    <row r="2591" spans="1:8" x14ac:dyDescent="0.2">
      <c r="A2591" s="8">
        <v>38311</v>
      </c>
      <c r="B2591" t="s">
        <v>14</v>
      </c>
      <c r="C2591" t="s">
        <v>41</v>
      </c>
      <c r="D2591" s="10">
        <v>778</v>
      </c>
      <c r="E2591" s="6" t="s">
        <v>7</v>
      </c>
      <c r="F2591" s="8">
        <v>38313</v>
      </c>
      <c r="G2591" s="10">
        <f>G2590+D2591*IF($E2591="D",-1,1)</f>
        <v>-154.14656372263767</v>
      </c>
      <c r="H2591" s="10">
        <f>H2590+D2591*IF(F2591="",0,IF($E2591="D",-1,1))</f>
        <v>-154.14656372263767</v>
      </c>
    </row>
    <row r="2592" spans="1:8" x14ac:dyDescent="0.2">
      <c r="A2592" s="8">
        <v>38309</v>
      </c>
      <c r="B2592" t="s">
        <v>39</v>
      </c>
      <c r="C2592" t="s">
        <v>41</v>
      </c>
      <c r="D2592" s="10">
        <v>335</v>
      </c>
      <c r="E2592" s="6" t="s">
        <v>4</v>
      </c>
      <c r="F2592" s="8">
        <v>38314</v>
      </c>
      <c r="G2592" s="10">
        <f>G2591+D2592*IF($E2592="D",-1,1)</f>
        <v>180.85343627736233</v>
      </c>
      <c r="H2592" s="10">
        <f>H2591+D2592*IF(F2592="",0,IF($E2592="D",-1,1))</f>
        <v>180.85343627736233</v>
      </c>
    </row>
    <row r="2593" spans="1:8" x14ac:dyDescent="0.2">
      <c r="A2593" s="8">
        <v>38309</v>
      </c>
      <c r="B2593" t="s">
        <v>34</v>
      </c>
      <c r="C2593" t="s">
        <v>41</v>
      </c>
      <c r="D2593" s="10">
        <v>65.66</v>
      </c>
      <c r="E2593" s="6" t="s">
        <v>4</v>
      </c>
      <c r="F2593" s="8">
        <v>38314</v>
      </c>
      <c r="G2593" s="10">
        <f>G2592+D2593*IF($E2593="D",-1,1)</f>
        <v>246.51343627736233</v>
      </c>
      <c r="H2593" s="10">
        <f>H2592+D2593*IF(F2593="",0,IF($E2593="D",-1,1))</f>
        <v>246.51343627736233</v>
      </c>
    </row>
    <row r="2594" spans="1:8" x14ac:dyDescent="0.2">
      <c r="A2594" s="8">
        <v>38315</v>
      </c>
      <c r="B2594" t="s">
        <v>39</v>
      </c>
      <c r="C2594" t="s">
        <v>41</v>
      </c>
      <c r="D2594" s="10">
        <v>915</v>
      </c>
      <c r="E2594" s="6" t="s">
        <v>4</v>
      </c>
      <c r="F2594" s="15">
        <v>38316</v>
      </c>
      <c r="G2594" s="10">
        <f>G2593+D2594*IF($E2594="D",-1,1)</f>
        <v>1161.5134362773624</v>
      </c>
      <c r="H2594" s="10">
        <f>H2593+D2594*IF(F2594="",0,IF($E2594="D",-1,1))</f>
        <v>1161.5134362773624</v>
      </c>
    </row>
    <row r="2595" spans="1:8" x14ac:dyDescent="0.2">
      <c r="A2595" s="8">
        <v>38315</v>
      </c>
      <c r="B2595" t="s">
        <v>34</v>
      </c>
      <c r="C2595" t="s">
        <v>41</v>
      </c>
      <c r="D2595" s="10">
        <v>179.34</v>
      </c>
      <c r="E2595" s="6" t="s">
        <v>4</v>
      </c>
      <c r="F2595" s="8">
        <v>38316</v>
      </c>
      <c r="G2595" s="10">
        <f>G2594+D2595*IF($E2595="D",-1,1)</f>
        <v>1340.8534362773623</v>
      </c>
      <c r="H2595" s="10">
        <f>H2594+D2595*IF(F2595="",0,IF($E2595="D",-1,1))</f>
        <v>1340.8534362773623</v>
      </c>
    </row>
    <row r="2596" spans="1:8" x14ac:dyDescent="0.2">
      <c r="A2596" s="8">
        <v>38289</v>
      </c>
      <c r="B2596" s="7" t="s">
        <v>11</v>
      </c>
      <c r="C2596" t="s">
        <v>41</v>
      </c>
      <c r="D2596" s="10">
        <v>75.08</v>
      </c>
      <c r="E2596" s="6" t="s">
        <v>7</v>
      </c>
      <c r="F2596" s="8">
        <v>38321</v>
      </c>
      <c r="G2596" s="10">
        <f>G2595+D2596*IF($E2596="D",-1,1)</f>
        <v>1265.7734362773624</v>
      </c>
      <c r="H2596" s="10">
        <f>H2595+D2596*IF(F2596="",0,IF($E2596="D",-1,1))</f>
        <v>1265.7734362773624</v>
      </c>
    </row>
    <row r="2597" spans="1:8" x14ac:dyDescent="0.2">
      <c r="A2597" s="8">
        <v>38289</v>
      </c>
      <c r="B2597" t="s">
        <v>9</v>
      </c>
      <c r="C2597" t="s">
        <v>41</v>
      </c>
      <c r="D2597" s="10">
        <v>14.72</v>
      </c>
      <c r="E2597" s="6" t="s">
        <v>7</v>
      </c>
      <c r="F2597" s="8">
        <v>38321</v>
      </c>
      <c r="G2597" s="10">
        <f>G2596+D2597*IF($E2597="D",-1,1)</f>
        <v>1251.0534362773624</v>
      </c>
      <c r="H2597" s="10">
        <f>H2596+D2597*IF(F2597="",0,IF($E2597="D",-1,1))</f>
        <v>1251.0534362773624</v>
      </c>
    </row>
    <row r="2598" spans="1:8" x14ac:dyDescent="0.2">
      <c r="A2598" s="8">
        <v>38294</v>
      </c>
      <c r="B2598" s="7" t="s">
        <v>11</v>
      </c>
      <c r="C2598" t="s">
        <v>41</v>
      </c>
      <c r="D2598" s="10">
        <v>205.9</v>
      </c>
      <c r="E2598" s="6" t="s">
        <v>7</v>
      </c>
      <c r="F2598" s="8">
        <v>38321</v>
      </c>
      <c r="G2598" s="10">
        <f>G2597+D2598*IF($E2598="D",-1,1)</f>
        <v>1045.1534362773623</v>
      </c>
      <c r="H2598" s="10">
        <f>H2597+D2598*IF(F2598="",0,IF($E2598="D",-1,1))</f>
        <v>1045.1534362773623</v>
      </c>
    </row>
    <row r="2599" spans="1:8" x14ac:dyDescent="0.2">
      <c r="A2599" s="8">
        <v>38294</v>
      </c>
      <c r="B2599" t="s">
        <v>9</v>
      </c>
      <c r="C2599" t="s">
        <v>41</v>
      </c>
      <c r="D2599" s="10">
        <v>40.36</v>
      </c>
      <c r="E2599" s="6" t="s">
        <v>7</v>
      </c>
      <c r="F2599" s="8">
        <v>38321</v>
      </c>
      <c r="G2599" s="10">
        <f>G2598+D2599*IF($E2599="D",-1,1)</f>
        <v>1004.7934362773623</v>
      </c>
      <c r="H2599" s="10">
        <f>H2598+D2599*IF(F2599="",0,IF($E2599="D",-1,1))</f>
        <v>1004.7934362773623</v>
      </c>
    </row>
    <row r="2600" spans="1:8" x14ac:dyDescent="0.2">
      <c r="A2600" s="8">
        <v>38307</v>
      </c>
      <c r="B2600" s="7" t="s">
        <v>11</v>
      </c>
      <c r="C2600" t="s">
        <v>41</v>
      </c>
      <c r="D2600" s="10">
        <v>34.28</v>
      </c>
      <c r="E2600" s="6" t="s">
        <v>7</v>
      </c>
      <c r="F2600" s="8">
        <v>38321</v>
      </c>
      <c r="G2600" s="10">
        <f>G2599+D2600*IF($E2600="D",-1,1)</f>
        <v>970.5134362773623</v>
      </c>
      <c r="H2600" s="10">
        <f>H2599+D2600*IF(F2600="",0,IF($E2600="D",-1,1))</f>
        <v>970.5134362773623</v>
      </c>
    </row>
    <row r="2601" spans="1:8" x14ac:dyDescent="0.2">
      <c r="A2601" s="8">
        <v>38307</v>
      </c>
      <c r="B2601" t="s">
        <v>9</v>
      </c>
      <c r="C2601" t="s">
        <v>41</v>
      </c>
      <c r="D2601" s="10">
        <v>6.72</v>
      </c>
      <c r="E2601" s="6" t="s">
        <v>7</v>
      </c>
      <c r="F2601" s="8">
        <v>38321</v>
      </c>
      <c r="G2601" s="10">
        <f>G2600+D2601*IF($E2601="D",-1,1)</f>
        <v>963.79343627736228</v>
      </c>
      <c r="H2601" s="10">
        <f>H2600+D2601*IF(F2601="",0,IF($E2601="D",-1,1))</f>
        <v>963.79343627736228</v>
      </c>
    </row>
    <row r="2602" spans="1:8" x14ac:dyDescent="0.2">
      <c r="A2602" s="8">
        <v>38320</v>
      </c>
      <c r="B2602" t="s">
        <v>39</v>
      </c>
      <c r="C2602" t="s">
        <v>41</v>
      </c>
      <c r="D2602" s="10">
        <v>610</v>
      </c>
      <c r="E2602" s="6" t="s">
        <v>4</v>
      </c>
      <c r="F2602" s="8">
        <v>38321</v>
      </c>
      <c r="G2602" s="10">
        <f>G2601+D2602*IF($E2602="D",-1,1)</f>
        <v>1573.7934362773622</v>
      </c>
      <c r="H2602" s="10">
        <f>H2601+D2602*IF(F2602="",0,IF($E2602="D",-1,1))</f>
        <v>1573.7934362773622</v>
      </c>
    </row>
    <row r="2603" spans="1:8" x14ac:dyDescent="0.2">
      <c r="A2603" s="8">
        <v>38320</v>
      </c>
      <c r="B2603" t="s">
        <v>34</v>
      </c>
      <c r="C2603" t="s">
        <v>41</v>
      </c>
      <c r="D2603" s="10">
        <v>119.56</v>
      </c>
      <c r="E2603" s="6" t="s">
        <v>4</v>
      </c>
      <c r="F2603" s="8">
        <v>38321</v>
      </c>
      <c r="G2603" s="10">
        <f>G2602+D2603*IF($E2603="D",-1,1)</f>
        <v>1693.3534362773621</v>
      </c>
      <c r="H2603" s="10">
        <f>H2602+D2603*IF(F2603="",0,IF($E2603="D",-1,1))</f>
        <v>1693.3534362773621</v>
      </c>
    </row>
    <row r="2604" spans="1:8" x14ac:dyDescent="0.2">
      <c r="A2604" s="8">
        <v>38321</v>
      </c>
      <c r="B2604" t="s">
        <v>13</v>
      </c>
      <c r="C2604" t="s">
        <v>41</v>
      </c>
      <c r="D2604" s="10">
        <v>184.8</v>
      </c>
      <c r="E2604" s="6" t="s">
        <v>7</v>
      </c>
      <c r="F2604" s="8">
        <v>38321</v>
      </c>
      <c r="G2604" s="10">
        <f>G2603+D2604*IF($E2604="D",-1,1)</f>
        <v>1508.5534362773622</v>
      </c>
      <c r="H2604" s="10">
        <f>H2603+D2604*IF(F2604="",0,IF($E2604="D",-1,1))</f>
        <v>1508.5534362773622</v>
      </c>
    </row>
    <row r="2605" spans="1:8" x14ac:dyDescent="0.2">
      <c r="A2605" s="8">
        <v>38321</v>
      </c>
      <c r="B2605" s="7" t="s">
        <v>11</v>
      </c>
      <c r="C2605" t="s">
        <v>41</v>
      </c>
      <c r="D2605" s="10">
        <v>30.68</v>
      </c>
      <c r="E2605" s="6" t="s">
        <v>7</v>
      </c>
      <c r="F2605" s="8">
        <v>38321</v>
      </c>
      <c r="G2605" s="10">
        <f>G2604+D2605*IF($E2605="D",-1,1)</f>
        <v>1477.8734362773621</v>
      </c>
      <c r="H2605" s="10">
        <f>H2604+D2605*IF(F2605="",0,IF($E2605="D",-1,1))</f>
        <v>1477.8734362773621</v>
      </c>
    </row>
    <row r="2606" spans="1:8" x14ac:dyDescent="0.2">
      <c r="A2606" s="8">
        <v>38321</v>
      </c>
      <c r="B2606" t="s">
        <v>9</v>
      </c>
      <c r="C2606" t="s">
        <v>41</v>
      </c>
      <c r="D2606" s="10">
        <v>42.13</v>
      </c>
      <c r="E2606" s="6" t="s">
        <v>7</v>
      </c>
      <c r="F2606" s="8">
        <v>38321</v>
      </c>
      <c r="G2606" s="10">
        <f>G2605+D2606*IF($E2606="D",-1,1)</f>
        <v>1435.743436277362</v>
      </c>
      <c r="H2606" s="10">
        <f>H2605+D2606*IF(F2606="",0,IF($E2606="D",-1,1))</f>
        <v>1435.743436277362</v>
      </c>
    </row>
    <row r="2607" spans="1:8" x14ac:dyDescent="0.2">
      <c r="A2607" s="8">
        <v>38322</v>
      </c>
      <c r="B2607" t="s">
        <v>28</v>
      </c>
      <c r="C2607" t="s">
        <v>41</v>
      </c>
      <c r="D2607" s="10">
        <v>8.36</v>
      </c>
      <c r="E2607" s="6" t="s">
        <v>7</v>
      </c>
      <c r="F2607" s="8">
        <v>38322</v>
      </c>
      <c r="G2607" s="10">
        <f>G2606+D2607*IF($E2607="D",-1,1)</f>
        <v>1427.3834362773621</v>
      </c>
      <c r="H2607" s="10">
        <f>H2606+D2607*IF(F2607="",0,IF($E2607="D",-1,1))</f>
        <v>1427.3834362773621</v>
      </c>
    </row>
    <row r="2608" spans="1:8" x14ac:dyDescent="0.2">
      <c r="A2608" s="8">
        <v>38322</v>
      </c>
      <c r="B2608" s="7" t="s">
        <v>9</v>
      </c>
      <c r="C2608" t="s">
        <v>41</v>
      </c>
      <c r="D2608" s="10">
        <v>1.64</v>
      </c>
      <c r="E2608" s="6" t="s">
        <v>7</v>
      </c>
      <c r="F2608" s="8">
        <v>38322</v>
      </c>
      <c r="G2608" s="10">
        <f>G2607+D2608*IF($E2608="D",-1,1)</f>
        <v>1425.743436277362</v>
      </c>
      <c r="H2608" s="10">
        <f>H2607+D2608*IF(F2608="",0,IF($E2608="D",-1,1))</f>
        <v>1425.743436277362</v>
      </c>
    </row>
    <row r="2609" spans="1:8" x14ac:dyDescent="0.2">
      <c r="A2609" s="8">
        <v>38326</v>
      </c>
      <c r="B2609" s="7" t="s">
        <v>30</v>
      </c>
      <c r="C2609" t="s">
        <v>41</v>
      </c>
      <c r="D2609" s="10">
        <v>11.7</v>
      </c>
      <c r="E2609" s="6" t="s">
        <v>7</v>
      </c>
      <c r="F2609" s="15">
        <v>38326</v>
      </c>
      <c r="G2609" s="10">
        <f>G2608+D2609*IF($E2609="D",-1,1)</f>
        <v>1414.0434362773619</v>
      </c>
      <c r="H2609" s="10">
        <f>H2608+D2609*IF(F2609="",0,IF($E2609="D",-1,1))</f>
        <v>1414.0434362773619</v>
      </c>
    </row>
    <row r="2610" spans="1:8" x14ac:dyDescent="0.2">
      <c r="A2610" s="8">
        <v>38326</v>
      </c>
      <c r="B2610" s="7" t="s">
        <v>9</v>
      </c>
      <c r="C2610" t="s">
        <v>41</v>
      </c>
      <c r="D2610" s="10">
        <v>2.2999999999999998</v>
      </c>
      <c r="E2610" s="6" t="s">
        <v>7</v>
      </c>
      <c r="F2610" s="15">
        <v>38326</v>
      </c>
      <c r="G2610" s="10">
        <f>G2609+D2610*IF($E2610="D",-1,1)</f>
        <v>1411.743436277362</v>
      </c>
      <c r="H2610" s="10">
        <f>H2609+D2610*IF(F2610="",0,IF($E2610="D",-1,1))</f>
        <v>1411.743436277362</v>
      </c>
    </row>
    <row r="2611" spans="1:8" x14ac:dyDescent="0.2">
      <c r="A2611" s="8">
        <v>38326</v>
      </c>
      <c r="B2611" s="7" t="s">
        <v>27</v>
      </c>
      <c r="C2611" t="s">
        <v>41</v>
      </c>
      <c r="D2611" s="10">
        <v>7.48</v>
      </c>
      <c r="E2611" s="6" t="s">
        <v>7</v>
      </c>
      <c r="F2611" s="15">
        <v>38326</v>
      </c>
      <c r="G2611" s="10">
        <f>G2610+D2611*IF($E2611="D",-1,1)</f>
        <v>1404.263436277362</v>
      </c>
      <c r="H2611" s="10">
        <f>H2610+D2611*IF(F2611="",0,IF($E2611="D",-1,1))</f>
        <v>1404.263436277362</v>
      </c>
    </row>
    <row r="2612" spans="1:8" x14ac:dyDescent="0.2">
      <c r="A2612" s="8">
        <v>38326</v>
      </c>
      <c r="B2612" t="s">
        <v>11</v>
      </c>
      <c r="C2612" t="s">
        <v>41</v>
      </c>
      <c r="D2612" s="10">
        <v>3</v>
      </c>
      <c r="E2612" s="6" t="s">
        <v>7</v>
      </c>
      <c r="F2612" s="8">
        <v>38326</v>
      </c>
      <c r="G2612" s="10">
        <f>G2611+D2612*IF($E2612="D",-1,1)</f>
        <v>1401.263436277362</v>
      </c>
      <c r="H2612" s="10">
        <f>H2611+D2612*IF(F2612="",0,IF($E2612="D",-1,1))</f>
        <v>1401.263436277362</v>
      </c>
    </row>
    <row r="2613" spans="1:8" x14ac:dyDescent="0.2">
      <c r="A2613" s="8">
        <v>38327</v>
      </c>
      <c r="B2613" t="s">
        <v>32</v>
      </c>
      <c r="C2613" t="s">
        <v>41</v>
      </c>
      <c r="D2613" s="10">
        <v>650</v>
      </c>
      <c r="E2613" s="6" t="s">
        <v>7</v>
      </c>
      <c r="F2613" s="8">
        <v>38326</v>
      </c>
      <c r="G2613" s="10">
        <f>G2612+D2613*IF($E2613="D",-1,1)</f>
        <v>751.26343627736196</v>
      </c>
      <c r="H2613" s="10">
        <f>H2612+D2613*IF(F2613="",0,IF($E2613="D",-1,1))</f>
        <v>751.26343627736196</v>
      </c>
    </row>
    <row r="2614" spans="1:8" x14ac:dyDescent="0.2">
      <c r="A2614" s="8">
        <v>38328</v>
      </c>
      <c r="B2614" t="s">
        <v>14</v>
      </c>
      <c r="C2614" t="s">
        <v>41</v>
      </c>
      <c r="D2614" s="10">
        <v>124.08</v>
      </c>
      <c r="E2614" s="6" t="s">
        <v>7</v>
      </c>
      <c r="F2614" s="8">
        <v>38327</v>
      </c>
      <c r="G2614" s="10">
        <f>G2613+D2614*IF($E2614="D",-1,1)</f>
        <v>627.18343627736192</v>
      </c>
      <c r="H2614" s="10">
        <f>H2613+D2614*IF(F2614="",0,IF($E2614="D",-1,1))</f>
        <v>627.18343627736192</v>
      </c>
    </row>
    <row r="2615" spans="1:8" x14ac:dyDescent="0.2">
      <c r="A2615" s="8">
        <v>38325</v>
      </c>
      <c r="B2615" t="s">
        <v>11</v>
      </c>
      <c r="C2615" t="s">
        <v>41</v>
      </c>
      <c r="D2615" s="10">
        <v>22.9</v>
      </c>
      <c r="E2615" s="6" t="s">
        <v>7</v>
      </c>
      <c r="F2615" s="8">
        <v>38334</v>
      </c>
      <c r="G2615" s="10">
        <f>G2614+D2615*IF($E2615="D",-1,1)</f>
        <v>604.28343627736194</v>
      </c>
      <c r="H2615" s="10">
        <f>H2614+D2615*IF(F2615="",0,IF($E2615="D",-1,1))</f>
        <v>604.28343627736194</v>
      </c>
    </row>
    <row r="2616" spans="1:8" x14ac:dyDescent="0.2">
      <c r="A2616" s="8">
        <v>38325</v>
      </c>
      <c r="B2616" t="s">
        <v>9</v>
      </c>
      <c r="C2616" t="s">
        <v>41</v>
      </c>
      <c r="D2616" s="10">
        <v>4.49</v>
      </c>
      <c r="E2616" s="6" t="s">
        <v>7</v>
      </c>
      <c r="F2616" s="8">
        <v>38334</v>
      </c>
      <c r="G2616" s="10">
        <f>G2615+D2616*IF($E2616="D",-1,1)</f>
        <v>599.79343627736193</v>
      </c>
      <c r="H2616" s="10">
        <f>H2615+D2616*IF(F2616="",0,IF($E2616="D",-1,1))</f>
        <v>599.79343627736193</v>
      </c>
    </row>
    <row r="2617" spans="1:8" x14ac:dyDescent="0.2">
      <c r="A2617" s="8">
        <v>38328</v>
      </c>
      <c r="B2617" t="s">
        <v>39</v>
      </c>
      <c r="C2617" t="s">
        <v>41</v>
      </c>
      <c r="D2617" s="10">
        <v>3354.45</v>
      </c>
      <c r="E2617" s="6" t="s">
        <v>4</v>
      </c>
      <c r="F2617" s="8">
        <v>38334</v>
      </c>
      <c r="G2617" s="10">
        <f>G2616+D2617*IF($E2617="D",-1,1)</f>
        <v>3954.243436277362</v>
      </c>
      <c r="H2617" s="10">
        <f>H2616+D2617*IF(F2617="",0,IF($E2617="D",-1,1))</f>
        <v>3954.243436277362</v>
      </c>
    </row>
    <row r="2618" spans="1:8" x14ac:dyDescent="0.2">
      <c r="A2618" s="8">
        <v>38328</v>
      </c>
      <c r="B2618" t="s">
        <v>34</v>
      </c>
      <c r="C2618" t="s">
        <v>41</v>
      </c>
      <c r="D2618" s="10">
        <v>657.47</v>
      </c>
      <c r="E2618" s="6" t="s">
        <v>4</v>
      </c>
      <c r="F2618" s="8">
        <v>38334</v>
      </c>
      <c r="G2618" s="10">
        <f>G2617+D2618*IF($E2618="D",-1,1)</f>
        <v>4611.7134362773622</v>
      </c>
      <c r="H2618" s="10">
        <f>H2617+D2618*IF(F2618="",0,IF($E2618="D",-1,1))</f>
        <v>4611.7134362773622</v>
      </c>
    </row>
    <row r="2619" spans="1:8" x14ac:dyDescent="0.2">
      <c r="A2619" s="8">
        <v>38335</v>
      </c>
      <c r="B2619" t="s">
        <v>32</v>
      </c>
      <c r="C2619" t="s">
        <v>41</v>
      </c>
      <c r="D2619" s="10">
        <v>50.9</v>
      </c>
      <c r="E2619" s="6" t="s">
        <v>7</v>
      </c>
      <c r="F2619" s="8">
        <v>38334</v>
      </c>
      <c r="G2619" s="10">
        <f>G2618+D2619*IF($E2619="D",-1,1)</f>
        <v>4560.8134362773626</v>
      </c>
      <c r="H2619" s="10">
        <f>H2618+D2619*IF(F2619="",0,IF($E2619="D",-1,1))</f>
        <v>4560.8134362773626</v>
      </c>
    </row>
    <row r="2620" spans="1:8" x14ac:dyDescent="0.2">
      <c r="A2620" s="8">
        <v>38338</v>
      </c>
      <c r="B2620" s="7" t="s">
        <v>32</v>
      </c>
      <c r="C2620" t="s">
        <v>41</v>
      </c>
      <c r="D2620" s="10">
        <v>2500</v>
      </c>
      <c r="E2620" s="6" t="s">
        <v>7</v>
      </c>
      <c r="F2620" s="15">
        <v>38335</v>
      </c>
      <c r="G2620" s="10">
        <f>G2619+D2620*IF($E2620="D",-1,1)</f>
        <v>2060.8134362773626</v>
      </c>
      <c r="H2620" s="10">
        <f>H2619+D2620*IF(F2620="",0,IF($E2620="D",-1,1))</f>
        <v>2060.8134362773626</v>
      </c>
    </row>
    <row r="2621" spans="1:8" x14ac:dyDescent="0.2">
      <c r="A2621" s="8">
        <v>38332</v>
      </c>
      <c r="B2621" t="s">
        <v>39</v>
      </c>
      <c r="C2621" t="s">
        <v>41</v>
      </c>
      <c r="D2621" s="10">
        <v>715</v>
      </c>
      <c r="E2621" s="6" t="s">
        <v>4</v>
      </c>
      <c r="F2621" s="8">
        <v>38337</v>
      </c>
      <c r="G2621" s="10">
        <f>G2620+D2621*IF($E2621="D",-1,1)</f>
        <v>2775.8134362773626</v>
      </c>
      <c r="H2621" s="10">
        <f>H2620+D2621*IF(F2621="",0,IF($E2621="D",-1,1))</f>
        <v>2775.8134362773626</v>
      </c>
    </row>
    <row r="2622" spans="1:8" x14ac:dyDescent="0.2">
      <c r="A2622" s="8">
        <v>38332</v>
      </c>
      <c r="B2622" t="s">
        <v>34</v>
      </c>
      <c r="C2622" t="s">
        <v>41</v>
      </c>
      <c r="D2622" s="10">
        <v>134.16</v>
      </c>
      <c r="E2622" s="6" t="s">
        <v>4</v>
      </c>
      <c r="F2622" s="8">
        <v>38337</v>
      </c>
      <c r="G2622" s="10">
        <f>G2621+D2622*IF($E2622="D",-1,1)</f>
        <v>2909.9734362773625</v>
      </c>
      <c r="H2622" s="10">
        <f>H2621+D2622*IF(F2622="",0,IF($E2622="D",-1,1))</f>
        <v>2909.9734362773625</v>
      </c>
    </row>
    <row r="2623" spans="1:8" x14ac:dyDescent="0.2">
      <c r="A2623" s="8">
        <v>38341</v>
      </c>
      <c r="B2623" t="s">
        <v>14</v>
      </c>
      <c r="C2623" t="s">
        <v>41</v>
      </c>
      <c r="D2623" s="10">
        <v>779</v>
      </c>
      <c r="E2623" s="6" t="s">
        <v>7</v>
      </c>
      <c r="F2623" s="8">
        <v>38340</v>
      </c>
      <c r="G2623" s="10">
        <f>G2622+D2623*IF($E2623="D",-1,1)</f>
        <v>2130.9734362773625</v>
      </c>
      <c r="H2623" s="10">
        <f>H2622+D2623*IF(F2623="",0,IF($E2623="D",-1,1))</f>
        <v>2130.9734362773625</v>
      </c>
    </row>
    <row r="2624" spans="1:8" x14ac:dyDescent="0.2">
      <c r="A2624" s="8">
        <v>38342</v>
      </c>
      <c r="B2624" t="s">
        <v>32</v>
      </c>
      <c r="C2624" t="s">
        <v>41</v>
      </c>
      <c r="D2624" s="10">
        <v>65.900000000000006</v>
      </c>
      <c r="E2624" s="6" t="s">
        <v>7</v>
      </c>
      <c r="F2624" s="8">
        <v>38341</v>
      </c>
      <c r="G2624" s="10">
        <f>G2623+D2624*IF($E2624="D",-1,1)</f>
        <v>2065.0734362773624</v>
      </c>
      <c r="H2624" s="10">
        <f>H2623+D2624*IF(F2624="",0,IF($E2624="D",-1,1))</f>
        <v>2065.0734362773624</v>
      </c>
    </row>
    <row r="2625" spans="1:8" x14ac:dyDescent="0.2">
      <c r="A2625" s="8">
        <v>38260</v>
      </c>
      <c r="B2625" s="7" t="s">
        <v>11</v>
      </c>
      <c r="C2625" t="s">
        <v>41</v>
      </c>
      <c r="D2625" s="10">
        <v>63.8</v>
      </c>
      <c r="E2625" s="6" t="s">
        <v>7</v>
      </c>
      <c r="F2625" s="8">
        <v>38344</v>
      </c>
      <c r="G2625" s="10">
        <f>G2624+D2625*IF($E2625="D",-1,1)</f>
        <v>2001.2734362773624</v>
      </c>
      <c r="H2625" s="10">
        <f>H2624+D2625*IF(F2625="",0,IF($E2625="D",-1,1))</f>
        <v>2001.2734362773624</v>
      </c>
    </row>
    <row r="2626" spans="1:8" x14ac:dyDescent="0.2">
      <c r="A2626" s="8">
        <v>38260</v>
      </c>
      <c r="B2626" t="s">
        <v>9</v>
      </c>
      <c r="C2626" t="s">
        <v>41</v>
      </c>
      <c r="D2626" s="10">
        <v>3.51</v>
      </c>
      <c r="E2626" s="6" t="s">
        <v>7</v>
      </c>
      <c r="F2626" s="8">
        <v>38344</v>
      </c>
      <c r="G2626" s="10">
        <f>G2625+D2626*IF($E2626="D",-1,1)</f>
        <v>1997.7634362773624</v>
      </c>
      <c r="H2626" s="10">
        <f>H2625+D2626*IF(F2626="",0,IF($E2626="D",-1,1))</f>
        <v>1997.7634362773624</v>
      </c>
    </row>
    <row r="2627" spans="1:8" x14ac:dyDescent="0.2">
      <c r="A2627" s="8">
        <v>38345</v>
      </c>
      <c r="B2627" t="s">
        <v>14</v>
      </c>
      <c r="C2627" t="s">
        <v>41</v>
      </c>
      <c r="D2627" s="10">
        <v>987.5</v>
      </c>
      <c r="E2627" s="6" t="s">
        <v>7</v>
      </c>
      <c r="F2627" s="8">
        <v>38347</v>
      </c>
      <c r="G2627" s="10">
        <f>G2626+D2627*IF($E2627="D",-1,1)</f>
        <v>1010.2634362773624</v>
      </c>
      <c r="H2627" s="10">
        <f>H2626+D2627*IF(F2627="",0,IF($E2627="D",-1,1))</f>
        <v>1010.2634362773624</v>
      </c>
    </row>
    <row r="2628" spans="1:8" x14ac:dyDescent="0.2">
      <c r="A2628" s="8">
        <v>38348</v>
      </c>
      <c r="B2628" t="s">
        <v>32</v>
      </c>
      <c r="C2628" t="s">
        <v>41</v>
      </c>
      <c r="D2628" s="10">
        <v>116.5</v>
      </c>
      <c r="E2628" s="6" t="s">
        <v>7</v>
      </c>
      <c r="F2628" s="8">
        <v>38347</v>
      </c>
      <c r="G2628" s="10">
        <f>G2627+D2628*IF($E2628="D",-1,1)</f>
        <v>893.76343627736242</v>
      </c>
      <c r="H2628" s="10">
        <f>H2627+D2628*IF(F2628="",0,IF($E2628="D",-1,1))</f>
        <v>893.76343627736242</v>
      </c>
    </row>
    <row r="2629" spans="1:8" x14ac:dyDescent="0.2">
      <c r="A2629" s="8">
        <v>38336</v>
      </c>
      <c r="B2629" t="s">
        <v>18</v>
      </c>
      <c r="C2629" t="s">
        <v>41</v>
      </c>
      <c r="D2629" s="10">
        <v>146.32</v>
      </c>
      <c r="E2629" s="6" t="s">
        <v>7</v>
      </c>
      <c r="F2629" s="8">
        <v>38349</v>
      </c>
      <c r="G2629" s="10">
        <f>G2628+D2629*IF($E2629="D",-1,1)</f>
        <v>747.44343627736248</v>
      </c>
      <c r="H2629" s="10">
        <f>H2628+D2629*IF(F2629="",0,IF($E2629="D",-1,1))</f>
        <v>747.44343627736248</v>
      </c>
    </row>
    <row r="2630" spans="1:8" x14ac:dyDescent="0.2">
      <c r="A2630" s="8">
        <v>38336</v>
      </c>
      <c r="B2630" t="s">
        <v>11</v>
      </c>
      <c r="C2630" t="s">
        <v>41</v>
      </c>
      <c r="D2630" s="10">
        <v>7.84</v>
      </c>
      <c r="E2630" s="6" t="s">
        <v>7</v>
      </c>
      <c r="F2630" s="8">
        <v>38349</v>
      </c>
      <c r="G2630" s="10">
        <f>G2629+D2630*IF($E2630="D",-1,1)</f>
        <v>739.60343627736245</v>
      </c>
      <c r="H2630" s="10">
        <f>H2629+D2630*IF(F2630="",0,IF($E2630="D",-1,1))</f>
        <v>739.60343627736245</v>
      </c>
    </row>
    <row r="2631" spans="1:8" x14ac:dyDescent="0.2">
      <c r="A2631" s="8">
        <v>38336</v>
      </c>
      <c r="B2631" t="s">
        <v>9</v>
      </c>
      <c r="C2631" t="s">
        <v>41</v>
      </c>
      <c r="D2631" s="10">
        <v>28.84</v>
      </c>
      <c r="E2631" s="6" t="s">
        <v>7</v>
      </c>
      <c r="F2631" s="8">
        <v>38349</v>
      </c>
      <c r="G2631" s="10">
        <f>G2630+D2631*IF($E2631="D",-1,1)</f>
        <v>710.76343627736242</v>
      </c>
      <c r="H2631" s="10">
        <f>H2630+D2631*IF(F2631="",0,IF($E2631="D",-1,1))</f>
        <v>710.76343627736242</v>
      </c>
    </row>
    <row r="2632" spans="1:8" x14ac:dyDescent="0.2">
      <c r="A2632" s="8">
        <v>38349</v>
      </c>
      <c r="B2632" t="s">
        <v>28</v>
      </c>
      <c r="C2632" t="s">
        <v>41</v>
      </c>
      <c r="D2632" s="10">
        <v>34.799999999999997</v>
      </c>
      <c r="E2632" s="6" t="s">
        <v>7</v>
      </c>
      <c r="F2632" s="8">
        <v>38349</v>
      </c>
      <c r="G2632" s="10">
        <f>G2631+D2632*IF($E2632="D",-1,1)</f>
        <v>675.96343627736246</v>
      </c>
      <c r="H2632" s="10">
        <f>H2631+D2632*IF(F2632="",0,IF($E2632="D",-1,1))</f>
        <v>675.96343627736246</v>
      </c>
    </row>
    <row r="2633" spans="1:8" x14ac:dyDescent="0.2">
      <c r="A2633" s="8">
        <v>38335</v>
      </c>
      <c r="B2633" s="7" t="s">
        <v>11</v>
      </c>
      <c r="C2633" t="s">
        <v>41</v>
      </c>
      <c r="D2633" s="10">
        <v>26.2</v>
      </c>
      <c r="E2633" s="6" t="s">
        <v>7</v>
      </c>
      <c r="F2633" s="8">
        <v>38351</v>
      </c>
      <c r="G2633" s="10">
        <f>G2632+D2633*IF($E2633="D",-1,1)</f>
        <v>649.76343627736242</v>
      </c>
      <c r="H2633" s="10">
        <f>H2632+D2633*IF(F2633="",0,IF($E2633="D",-1,1))</f>
        <v>649.76343627736242</v>
      </c>
    </row>
    <row r="2634" spans="1:8" x14ac:dyDescent="0.2">
      <c r="A2634" s="8">
        <v>38335</v>
      </c>
      <c r="B2634" t="s">
        <v>9</v>
      </c>
      <c r="C2634" t="s">
        <v>41</v>
      </c>
      <c r="D2634" s="10">
        <v>5.14</v>
      </c>
      <c r="E2634" s="6" t="s">
        <v>7</v>
      </c>
      <c r="F2634" s="8">
        <v>38351</v>
      </c>
      <c r="G2634" s="10">
        <f>G2633+D2634*IF($E2634="D",-1,1)</f>
        <v>644.62343627736243</v>
      </c>
      <c r="H2634" s="10">
        <f>H2633+D2634*IF(F2634="",0,IF($E2634="D",-1,1))</f>
        <v>644.62343627736243</v>
      </c>
    </row>
    <row r="2635" spans="1:8" x14ac:dyDescent="0.2">
      <c r="A2635" s="8">
        <v>38337</v>
      </c>
      <c r="B2635" s="7" t="s">
        <v>11</v>
      </c>
      <c r="C2635" t="s">
        <v>41</v>
      </c>
      <c r="D2635" s="10">
        <v>29.4</v>
      </c>
      <c r="E2635" s="6" t="s">
        <v>7</v>
      </c>
      <c r="F2635" s="8">
        <v>38351</v>
      </c>
      <c r="G2635" s="10">
        <f>G2634+D2635*IF($E2635="D",-1,1)</f>
        <v>615.22343627736245</v>
      </c>
      <c r="H2635" s="10">
        <f>H2634+D2635*IF(F2635="",0,IF($E2635="D",-1,1))</f>
        <v>615.22343627736245</v>
      </c>
    </row>
    <row r="2636" spans="1:8" x14ac:dyDescent="0.2">
      <c r="A2636" s="8">
        <v>38337</v>
      </c>
      <c r="B2636" t="s">
        <v>9</v>
      </c>
      <c r="C2636" t="s">
        <v>41</v>
      </c>
      <c r="D2636" s="10">
        <v>5.76</v>
      </c>
      <c r="E2636" s="6" t="s">
        <v>7</v>
      </c>
      <c r="F2636" s="8">
        <v>38351</v>
      </c>
      <c r="G2636" s="10">
        <f>G2635+D2636*IF($E2636="D",-1,1)</f>
        <v>609.46343627736246</v>
      </c>
      <c r="H2636" s="10">
        <f>H2635+D2636*IF(F2636="",0,IF($E2636="D",-1,1))</f>
        <v>609.46343627736246</v>
      </c>
    </row>
    <row r="2637" spans="1:8" x14ac:dyDescent="0.2">
      <c r="A2637" s="8">
        <v>38336</v>
      </c>
      <c r="B2637" t="s">
        <v>11</v>
      </c>
      <c r="C2637" t="s">
        <v>41</v>
      </c>
      <c r="D2637" s="10">
        <v>134.44999999999999</v>
      </c>
      <c r="E2637" s="6" t="s">
        <v>7</v>
      </c>
      <c r="F2637" s="8">
        <v>38352</v>
      </c>
      <c r="G2637" s="10">
        <f>G2636+D2637*IF($E2637="D",-1,1)</f>
        <v>475.01343627736247</v>
      </c>
      <c r="H2637" s="10">
        <f>H2636+D2637*IF(F2637="",0,IF($E2637="D",-1,1))</f>
        <v>475.01343627736247</v>
      </c>
    </row>
    <row r="2638" spans="1:8" x14ac:dyDescent="0.2">
      <c r="A2638" s="8">
        <v>38336</v>
      </c>
      <c r="B2638" t="s">
        <v>13</v>
      </c>
      <c r="C2638" t="s">
        <v>41</v>
      </c>
      <c r="D2638" s="10">
        <v>208.94</v>
      </c>
      <c r="E2638" s="6" t="s">
        <v>7</v>
      </c>
      <c r="F2638" s="8">
        <v>38352</v>
      </c>
      <c r="G2638" s="10">
        <f>G2637+D2638*IF($E2638="D",-1,1)</f>
        <v>266.07343627736248</v>
      </c>
      <c r="H2638" s="10">
        <f>H2637+D2638*IF(F2638="",0,IF($E2638="D",-1,1))</f>
        <v>266.07343627736248</v>
      </c>
    </row>
    <row r="2639" spans="1:8" x14ac:dyDescent="0.2">
      <c r="A2639" s="8">
        <v>38336</v>
      </c>
      <c r="B2639" t="s">
        <v>25</v>
      </c>
      <c r="C2639" t="s">
        <v>41</v>
      </c>
      <c r="D2639" s="10">
        <v>105.63</v>
      </c>
      <c r="E2639" s="6" t="s">
        <v>7</v>
      </c>
      <c r="F2639" s="8">
        <v>38352</v>
      </c>
      <c r="G2639" s="10">
        <f>G2638+D2639*IF($E2639="D",-1,1)</f>
        <v>160.44343627736248</v>
      </c>
      <c r="H2639" s="10">
        <f>H2638+D2639*IF(F2639="",0,IF($E2639="D",-1,1))</f>
        <v>160.44343627736248</v>
      </c>
    </row>
    <row r="2640" spans="1:8" x14ac:dyDescent="0.2">
      <c r="A2640" s="8">
        <v>38336</v>
      </c>
      <c r="B2640" s="7" t="s">
        <v>9</v>
      </c>
      <c r="C2640" t="s">
        <v>41</v>
      </c>
      <c r="D2640" s="10">
        <v>88.06</v>
      </c>
      <c r="E2640" s="6" t="s">
        <v>7</v>
      </c>
      <c r="F2640" s="8">
        <v>38352</v>
      </c>
      <c r="G2640" s="10">
        <f>G2639+D2640*IF($E2640="D",-1,1)</f>
        <v>72.383436277362478</v>
      </c>
      <c r="H2640" s="10">
        <f>H2639+D2640*IF(F2640="",0,IF($E2640="D",-1,1))</f>
        <v>72.383436277362478</v>
      </c>
    </row>
    <row r="2641" spans="1:8" x14ac:dyDescent="0.2">
      <c r="A2641" s="8">
        <v>38337</v>
      </c>
      <c r="B2641" t="s">
        <v>25</v>
      </c>
      <c r="C2641" t="s">
        <v>41</v>
      </c>
      <c r="D2641" s="10">
        <v>77.92</v>
      </c>
      <c r="E2641" s="6" t="s">
        <v>7</v>
      </c>
      <c r="F2641" s="8">
        <v>38352</v>
      </c>
      <c r="G2641" s="10">
        <f>G2640+D2641*IF($E2641="D",-1,1)</f>
        <v>-5.5365637226375242</v>
      </c>
      <c r="H2641" s="10">
        <f>H2640+D2641*IF(F2641="",0,IF($E2641="D",-1,1))</f>
        <v>-5.5365637226375242</v>
      </c>
    </row>
    <row r="2642" spans="1:8" x14ac:dyDescent="0.2">
      <c r="A2642" s="8">
        <v>38337</v>
      </c>
      <c r="B2642" t="s">
        <v>9</v>
      </c>
      <c r="C2642" t="s">
        <v>41</v>
      </c>
      <c r="D2642" s="10">
        <v>15.28</v>
      </c>
      <c r="E2642" s="6" t="s">
        <v>7</v>
      </c>
      <c r="F2642" s="8">
        <v>38352</v>
      </c>
      <c r="G2642" s="10">
        <f>G2641+D2642*IF($E2642="D",-1,1)</f>
        <v>-20.816563722637525</v>
      </c>
      <c r="H2642" s="10">
        <f>H2641+D2642*IF(F2642="",0,IF($E2642="D",-1,1))</f>
        <v>-20.816563722637525</v>
      </c>
    </row>
    <row r="2643" spans="1:8" x14ac:dyDescent="0.2">
      <c r="A2643" s="8">
        <v>38352</v>
      </c>
      <c r="B2643" t="s">
        <v>39</v>
      </c>
      <c r="C2643" t="s">
        <v>41</v>
      </c>
      <c r="D2643" s="10">
        <v>1800</v>
      </c>
      <c r="E2643" s="6" t="s">
        <v>4</v>
      </c>
      <c r="F2643" s="8">
        <v>38352</v>
      </c>
      <c r="G2643" s="10">
        <f>G2642+D2643*IF($E2643="D",-1,1)</f>
        <v>1779.1834362773625</v>
      </c>
      <c r="H2643" s="10">
        <f>H2642+D2643*IF(F2643="",0,IF($E2643="D",-1,1))</f>
        <v>1779.1834362773625</v>
      </c>
    </row>
    <row r="2644" spans="1:8" x14ac:dyDescent="0.2">
      <c r="A2644" s="8">
        <v>38352</v>
      </c>
      <c r="B2644" t="s">
        <v>34</v>
      </c>
      <c r="C2644" t="s">
        <v>41</v>
      </c>
      <c r="D2644" s="10">
        <v>352.8</v>
      </c>
      <c r="E2644" s="6" t="s">
        <v>4</v>
      </c>
      <c r="F2644" s="8">
        <v>38352</v>
      </c>
      <c r="G2644" s="10">
        <f>G2643+D2644*IF($E2644="D",-1,1)</f>
        <v>2131.9834362773627</v>
      </c>
      <c r="H2644" s="10">
        <f>H2643+D2644*IF(F2644="",0,IF($E2644="D",-1,1))</f>
        <v>2131.9834362773627</v>
      </c>
    </row>
    <row r="2645" spans="1:8" x14ac:dyDescent="0.2">
      <c r="A2645" s="8">
        <v>38352</v>
      </c>
      <c r="B2645" t="s">
        <v>28</v>
      </c>
      <c r="C2645" t="s">
        <v>41</v>
      </c>
      <c r="D2645" s="10">
        <v>21.97</v>
      </c>
      <c r="E2645" s="6" t="s">
        <v>7</v>
      </c>
      <c r="F2645" s="8">
        <v>38352</v>
      </c>
      <c r="G2645" s="10">
        <f>G2644+D2645*IF($E2645="D",-1,1)</f>
        <v>2110.0134362773629</v>
      </c>
      <c r="H2645" s="10">
        <f>H2644+D2645*IF(F2645="",0,IF($E2645="D",-1,1))</f>
        <v>2110.0134362773629</v>
      </c>
    </row>
    <row r="2646" spans="1:8" x14ac:dyDescent="0.2">
      <c r="A2646" s="8">
        <v>38352</v>
      </c>
      <c r="B2646" t="s">
        <v>9</v>
      </c>
      <c r="C2646" t="s">
        <v>41</v>
      </c>
      <c r="D2646" s="10">
        <v>2.21</v>
      </c>
      <c r="E2646" s="6" t="s">
        <v>7</v>
      </c>
      <c r="F2646" s="8">
        <v>38352</v>
      </c>
      <c r="G2646" s="10">
        <f>G2645+D2646*IF($E2646="D",-1,1)</f>
        <v>2107.8034362773628</v>
      </c>
      <c r="H2646" s="10">
        <f>H2645+D2646*IF(F2646="",0,IF($E2646="D",-1,1))</f>
        <v>2107.8034362773628</v>
      </c>
    </row>
    <row r="2647" spans="1:8" x14ac:dyDescent="0.2">
      <c r="A2647" s="8">
        <v>38353</v>
      </c>
      <c r="B2647" t="s">
        <v>28</v>
      </c>
      <c r="C2647" t="s">
        <v>41</v>
      </c>
      <c r="D2647" s="10">
        <v>54.54</v>
      </c>
      <c r="E2647" s="6" t="s">
        <v>7</v>
      </c>
      <c r="F2647" s="8">
        <v>38353</v>
      </c>
      <c r="G2647" s="10">
        <f>G2646+D2647*IF($E2647="D",-1,1)</f>
        <v>2053.2634362773629</v>
      </c>
      <c r="H2647" s="10">
        <f>H2646+D2647*IF(F2647="",0,IF($E2647="D",-1,1))</f>
        <v>2053.2634362773629</v>
      </c>
    </row>
    <row r="2648" spans="1:8" x14ac:dyDescent="0.2">
      <c r="A2648" s="8">
        <v>38353</v>
      </c>
      <c r="B2648" t="s">
        <v>9</v>
      </c>
      <c r="C2648" t="s">
        <v>41</v>
      </c>
      <c r="D2648" s="10">
        <v>10.06</v>
      </c>
      <c r="E2648" s="6" t="s">
        <v>7</v>
      </c>
      <c r="F2648" s="8">
        <v>38353</v>
      </c>
      <c r="G2648" s="10">
        <f>G2647+D2648*IF($E2648="D",-1,1)</f>
        <v>2043.2034362773629</v>
      </c>
      <c r="H2648" s="10">
        <f>H2647+D2648*IF(F2648="",0,IF($E2648="D",-1,1))</f>
        <v>2043.2034362773629</v>
      </c>
    </row>
    <row r="2649" spans="1:8" x14ac:dyDescent="0.2">
      <c r="A2649" s="8">
        <v>38699</v>
      </c>
      <c r="B2649" t="s">
        <v>11</v>
      </c>
      <c r="C2649" t="s">
        <v>41</v>
      </c>
      <c r="D2649" s="10">
        <v>26.2</v>
      </c>
      <c r="E2649" s="6" t="s">
        <v>7</v>
      </c>
      <c r="F2649" s="8">
        <v>38353</v>
      </c>
      <c r="G2649" s="10">
        <f>G2648+D2649*IF($E2649="D",-1,1)</f>
        <v>2017.0034362773629</v>
      </c>
      <c r="H2649" s="10">
        <f>H2648+D2649*IF(F2649="",0,IF($E2649="D",-1,1))</f>
        <v>2017.0034362773629</v>
      </c>
    </row>
    <row r="2650" spans="1:8" x14ac:dyDescent="0.2">
      <c r="A2650" s="8">
        <v>38699</v>
      </c>
      <c r="B2650" t="s">
        <v>9</v>
      </c>
      <c r="C2650" t="s">
        <v>41</v>
      </c>
      <c r="D2650" s="10">
        <v>5.14</v>
      </c>
      <c r="E2650" s="6" t="s">
        <v>7</v>
      </c>
      <c r="F2650" s="8">
        <v>38353</v>
      </c>
      <c r="G2650" s="10">
        <f>G2649+D2650*IF($E2650="D",-1,1)</f>
        <v>2011.8634362773628</v>
      </c>
      <c r="H2650" s="10">
        <f>H2649+D2650*IF(F2650="",0,IF($E2650="D",-1,1))</f>
        <v>2011.8634362773628</v>
      </c>
    </row>
    <row r="2651" spans="1:8" x14ac:dyDescent="0.2">
      <c r="A2651" s="8">
        <v>38355</v>
      </c>
      <c r="B2651" t="s">
        <v>28</v>
      </c>
      <c r="C2651" t="s">
        <v>41</v>
      </c>
      <c r="D2651" s="10">
        <v>8.36</v>
      </c>
      <c r="E2651" s="6" t="s">
        <v>7</v>
      </c>
      <c r="F2651" s="8">
        <v>38355</v>
      </c>
      <c r="G2651" s="10">
        <f>G2650+D2651*IF($E2651="D",-1,1)</f>
        <v>2003.5034362773629</v>
      </c>
      <c r="H2651" s="10">
        <f>H2650+D2651*IF(F2651="",0,IF($E2651="D",-1,1))</f>
        <v>2003.5034362773629</v>
      </c>
    </row>
    <row r="2652" spans="1:8" x14ac:dyDescent="0.2">
      <c r="A2652" s="8">
        <v>38355</v>
      </c>
      <c r="B2652" t="s">
        <v>9</v>
      </c>
      <c r="C2652" t="s">
        <v>41</v>
      </c>
      <c r="D2652" s="10">
        <v>1.64</v>
      </c>
      <c r="E2652" s="6" t="s">
        <v>7</v>
      </c>
      <c r="F2652" s="8">
        <v>38355</v>
      </c>
      <c r="G2652" s="10">
        <f>G2651+D2652*IF($E2652="D",-1,1)</f>
        <v>2001.8634362773628</v>
      </c>
      <c r="H2652" s="10">
        <f>H2651+D2652*IF(F2652="",0,IF($E2652="D",-1,1))</f>
        <v>2001.8634362773628</v>
      </c>
    </row>
    <row r="2653" spans="1:8" x14ac:dyDescent="0.2">
      <c r="A2653" s="8">
        <v>38357</v>
      </c>
      <c r="B2653" s="7" t="s">
        <v>30</v>
      </c>
      <c r="C2653" t="s">
        <v>41</v>
      </c>
      <c r="D2653" s="10">
        <v>121.01</v>
      </c>
      <c r="E2653" s="6" t="s">
        <v>7</v>
      </c>
      <c r="F2653" s="15">
        <v>38356</v>
      </c>
      <c r="G2653" s="10">
        <f>G2652+D2653*IF($E2653="D",-1,1)</f>
        <v>1880.8534362773628</v>
      </c>
      <c r="H2653" s="10">
        <f>H2652+D2653*IF(F2653="",0,IF($E2653="D",-1,1))</f>
        <v>1880.8534362773628</v>
      </c>
    </row>
    <row r="2654" spans="1:8" x14ac:dyDescent="0.2">
      <c r="A2654" s="8">
        <v>38357</v>
      </c>
      <c r="B2654" s="7" t="s">
        <v>9</v>
      </c>
      <c r="C2654" t="s">
        <v>41</v>
      </c>
      <c r="D2654" s="10">
        <v>23.72</v>
      </c>
      <c r="E2654" s="6" t="s">
        <v>7</v>
      </c>
      <c r="F2654" s="15">
        <v>38356</v>
      </c>
      <c r="G2654" s="10">
        <f>G2653+D2654*IF($E2654="D",-1,1)</f>
        <v>1857.1334362773628</v>
      </c>
      <c r="H2654" s="10">
        <f>H2653+D2654*IF(F2654="",0,IF($E2654="D",-1,1))</f>
        <v>1857.1334362773628</v>
      </c>
    </row>
    <row r="2655" spans="1:8" x14ac:dyDescent="0.2">
      <c r="A2655" s="8">
        <v>38357</v>
      </c>
      <c r="B2655" s="7" t="s">
        <v>27</v>
      </c>
      <c r="C2655" t="s">
        <v>41</v>
      </c>
      <c r="D2655" s="10">
        <v>7.48</v>
      </c>
      <c r="E2655" s="6" t="s">
        <v>7</v>
      </c>
      <c r="F2655" s="15">
        <v>38356</v>
      </c>
      <c r="G2655" s="10">
        <f>G2654+D2655*IF($E2655="D",-1,1)</f>
        <v>1849.6534362773627</v>
      </c>
      <c r="H2655" s="10">
        <f>H2654+D2655*IF(F2655="",0,IF($E2655="D",-1,1))</f>
        <v>1849.6534362773627</v>
      </c>
    </row>
    <row r="2656" spans="1:8" x14ac:dyDescent="0.2">
      <c r="A2656" s="8">
        <v>38359</v>
      </c>
      <c r="B2656" t="s">
        <v>14</v>
      </c>
      <c r="C2656" t="s">
        <v>41</v>
      </c>
      <c r="D2656" s="10">
        <v>126.33</v>
      </c>
      <c r="E2656" s="6" t="s">
        <v>7</v>
      </c>
      <c r="F2656" s="8">
        <v>38356</v>
      </c>
      <c r="G2656" s="10">
        <f>G2655+D2656*IF($E2656="D",-1,1)</f>
        <v>1723.3234362773628</v>
      </c>
      <c r="H2656" s="10">
        <f>H2655+D2656*IF(F2656="",0,IF($E2656="D",-1,1))</f>
        <v>1723.3234362773628</v>
      </c>
    </row>
    <row r="2657" spans="1:8" x14ac:dyDescent="0.2">
      <c r="A2657" s="8">
        <v>38358</v>
      </c>
      <c r="B2657" t="s">
        <v>39</v>
      </c>
      <c r="C2657" t="s">
        <v>41</v>
      </c>
      <c r="D2657" s="10">
        <v>610</v>
      </c>
      <c r="E2657" s="6" t="s">
        <v>4</v>
      </c>
      <c r="F2657" s="8">
        <v>38358</v>
      </c>
      <c r="G2657" s="10">
        <f>G2656+D2657*IF($E2657="D",-1,1)</f>
        <v>2333.3234362773628</v>
      </c>
      <c r="H2657" s="10">
        <f>H2656+D2657*IF(F2657="",0,IF($E2657="D",-1,1))</f>
        <v>2333.3234362773628</v>
      </c>
    </row>
    <row r="2658" spans="1:8" x14ac:dyDescent="0.2">
      <c r="A2658" s="8">
        <v>38358</v>
      </c>
      <c r="B2658" t="s">
        <v>34</v>
      </c>
      <c r="C2658" t="s">
        <v>41</v>
      </c>
      <c r="D2658" s="10">
        <v>119.56</v>
      </c>
      <c r="E2658" s="6" t="s">
        <v>4</v>
      </c>
      <c r="F2658" s="8">
        <v>38358</v>
      </c>
      <c r="G2658" s="10">
        <f>G2657+D2658*IF($E2658="D",-1,1)</f>
        <v>2452.8834362773628</v>
      </c>
      <c r="H2658" s="10">
        <f>H2657+D2658*IF(F2658="",0,IF($E2658="D",-1,1))</f>
        <v>2452.8834362773628</v>
      </c>
    </row>
    <row r="2659" spans="1:8" x14ac:dyDescent="0.2">
      <c r="A2659" s="8">
        <v>38362</v>
      </c>
      <c r="B2659" t="s">
        <v>14</v>
      </c>
      <c r="C2659" t="s">
        <v>41</v>
      </c>
      <c r="D2659" s="10">
        <v>310.41000000000003</v>
      </c>
      <c r="E2659" s="6" t="s">
        <v>7</v>
      </c>
      <c r="F2659" s="8">
        <v>38361</v>
      </c>
      <c r="G2659" s="10">
        <f>G2658+D2659*IF($E2659="D",-1,1)</f>
        <v>2142.4734362773629</v>
      </c>
      <c r="H2659" s="10">
        <f>H2658+D2659*IF(F2659="",0,IF($E2659="D",-1,1))</f>
        <v>2142.4734362773629</v>
      </c>
    </row>
    <row r="2660" spans="1:8" x14ac:dyDescent="0.2">
      <c r="A2660" s="8">
        <v>38362</v>
      </c>
      <c r="B2660" t="s">
        <v>14</v>
      </c>
      <c r="C2660" t="s">
        <v>41</v>
      </c>
      <c r="D2660" s="10">
        <v>250.44</v>
      </c>
      <c r="E2660" s="6" t="s">
        <v>7</v>
      </c>
      <c r="F2660" s="8">
        <v>38361</v>
      </c>
      <c r="G2660" s="10">
        <f>G2659+D2660*IF($E2660="D",-1,1)</f>
        <v>1892.0334362773629</v>
      </c>
      <c r="H2660" s="10">
        <f>H2659+D2660*IF(F2660="",0,IF($E2660="D",-1,1))</f>
        <v>1892.0334362773629</v>
      </c>
    </row>
    <row r="2661" spans="1:8" x14ac:dyDescent="0.2">
      <c r="A2661" s="8">
        <v>38362</v>
      </c>
      <c r="B2661" t="s">
        <v>32</v>
      </c>
      <c r="C2661" t="s">
        <v>41</v>
      </c>
      <c r="D2661" s="10">
        <v>2000</v>
      </c>
      <c r="E2661" s="6" t="s">
        <v>7</v>
      </c>
      <c r="F2661" s="8">
        <v>38361</v>
      </c>
      <c r="G2661" s="10">
        <f>G2660+D2661*IF($E2661="D",-1,1)</f>
        <v>-107.96656372263715</v>
      </c>
      <c r="H2661" s="10">
        <f>H2660+D2661*IF(F2661="",0,IF($E2661="D",-1,1))</f>
        <v>-107.96656372263715</v>
      </c>
    </row>
    <row r="2662" spans="1:8" x14ac:dyDescent="0.2">
      <c r="A2662" s="8">
        <v>38362</v>
      </c>
      <c r="B2662" t="s">
        <v>14</v>
      </c>
      <c r="C2662" t="s">
        <v>41</v>
      </c>
      <c r="D2662" s="10">
        <v>282.89999999999998</v>
      </c>
      <c r="E2662" s="6" t="s">
        <v>7</v>
      </c>
      <c r="F2662" s="8">
        <v>38362</v>
      </c>
      <c r="G2662" s="10">
        <f>G2661+D2662*IF($E2662="D",-1,1)</f>
        <v>-390.86656372263712</v>
      </c>
      <c r="H2662" s="10">
        <f>H2661+D2662*IF(F2662="",0,IF($E2662="D",-1,1))</f>
        <v>-390.86656372263712</v>
      </c>
    </row>
    <row r="2663" spans="1:8" x14ac:dyDescent="0.2">
      <c r="A2663" s="8">
        <v>38356</v>
      </c>
      <c r="B2663" t="s">
        <v>11</v>
      </c>
      <c r="C2663" t="s">
        <v>41</v>
      </c>
      <c r="D2663" s="10">
        <v>22.9</v>
      </c>
      <c r="E2663" s="6" t="s">
        <v>7</v>
      </c>
      <c r="F2663" s="8">
        <v>38363</v>
      </c>
      <c r="G2663" s="10">
        <f>G2662+D2663*IF($E2663="D",-1,1)</f>
        <v>-413.7665637226371</v>
      </c>
      <c r="H2663" s="10">
        <f>H2662+D2663*IF(F2663="",0,IF($E2663="D",-1,1))</f>
        <v>-413.7665637226371</v>
      </c>
    </row>
    <row r="2664" spans="1:8" x14ac:dyDescent="0.2">
      <c r="A2664" s="8">
        <v>38356</v>
      </c>
      <c r="B2664" t="s">
        <v>9</v>
      </c>
      <c r="C2664" t="s">
        <v>41</v>
      </c>
      <c r="D2664" s="10">
        <v>4.49</v>
      </c>
      <c r="E2664" s="6" t="s">
        <v>7</v>
      </c>
      <c r="F2664" s="8">
        <v>38363</v>
      </c>
      <c r="G2664" s="10">
        <f>G2663+D2664*IF($E2664="D",-1,1)</f>
        <v>-418.25656372263711</v>
      </c>
      <c r="H2664" s="10">
        <f>H2663+D2664*IF(F2664="",0,IF($E2664="D",-1,1))</f>
        <v>-418.25656372263711</v>
      </c>
    </row>
    <row r="2665" spans="1:8" x14ac:dyDescent="0.2">
      <c r="A2665" s="8">
        <v>38366</v>
      </c>
      <c r="B2665" t="s">
        <v>39</v>
      </c>
      <c r="C2665" t="s">
        <v>41</v>
      </c>
      <c r="D2665" s="10">
        <v>4060</v>
      </c>
      <c r="E2665" s="6" t="s">
        <v>4</v>
      </c>
      <c r="F2665" s="8">
        <v>38367</v>
      </c>
      <c r="G2665" s="10">
        <f>G2664+D2665*IF($E2665="D",-1,1)</f>
        <v>3641.7434362773629</v>
      </c>
      <c r="H2665" s="10">
        <f>H2664+D2665*IF(F2665="",0,IF($E2665="D",-1,1))</f>
        <v>3641.7434362773629</v>
      </c>
    </row>
    <row r="2666" spans="1:8" x14ac:dyDescent="0.2">
      <c r="A2666" s="8">
        <v>38366</v>
      </c>
      <c r="B2666" t="s">
        <v>34</v>
      </c>
      <c r="C2666" t="s">
        <v>41</v>
      </c>
      <c r="D2666" s="10">
        <v>795.76</v>
      </c>
      <c r="E2666" s="6" t="s">
        <v>4</v>
      </c>
      <c r="F2666" s="8">
        <v>38367</v>
      </c>
      <c r="G2666" s="10">
        <f>G2665+D2666*IF($E2666="D",-1,1)</f>
        <v>4437.5034362773631</v>
      </c>
      <c r="H2666" s="10">
        <f>H2665+D2666*IF(F2666="",0,IF($E2666="D",-1,1))</f>
        <v>4437.5034362773631</v>
      </c>
    </row>
    <row r="2667" spans="1:8" x14ac:dyDescent="0.2">
      <c r="A2667" s="8">
        <v>38365</v>
      </c>
      <c r="B2667" t="s">
        <v>39</v>
      </c>
      <c r="C2667" t="s">
        <v>41</v>
      </c>
      <c r="D2667" s="10">
        <v>2040</v>
      </c>
      <c r="E2667" s="6" t="s">
        <v>4</v>
      </c>
      <c r="F2667" s="8">
        <v>38370</v>
      </c>
      <c r="G2667" s="10">
        <f>G2666+D2667*IF($E2667="D",-1,1)</f>
        <v>6477.5034362773631</v>
      </c>
      <c r="H2667" s="10">
        <f>H2666+D2667*IF(F2667="",0,IF($E2667="D",-1,1))</f>
        <v>6477.5034362773631</v>
      </c>
    </row>
    <row r="2668" spans="1:8" x14ac:dyDescent="0.2">
      <c r="A2668" s="8">
        <v>38365</v>
      </c>
      <c r="B2668" t="s">
        <v>34</v>
      </c>
      <c r="C2668" t="s">
        <v>41</v>
      </c>
      <c r="D2668" s="10">
        <v>399.84</v>
      </c>
      <c r="E2668" s="6" t="s">
        <v>4</v>
      </c>
      <c r="F2668" s="8">
        <v>38370</v>
      </c>
      <c r="G2668" s="10">
        <f>G2667+D2668*IF($E2668="D",-1,1)</f>
        <v>6877.3434362773633</v>
      </c>
      <c r="H2668" s="10">
        <f>H2667+D2668*IF(F2668="",0,IF($E2668="D",-1,1))</f>
        <v>6877.3434362773633</v>
      </c>
    </row>
    <row r="2669" spans="1:8" x14ac:dyDescent="0.2">
      <c r="A2669" s="8">
        <v>38367</v>
      </c>
      <c r="B2669" t="s">
        <v>37</v>
      </c>
      <c r="C2669" t="s">
        <v>41</v>
      </c>
      <c r="D2669" s="10">
        <v>1308</v>
      </c>
      <c r="E2669" s="6" t="s">
        <v>7</v>
      </c>
      <c r="F2669" s="8">
        <v>38370</v>
      </c>
      <c r="G2669" s="10">
        <f>G2668+D2669*IF($E2669="D",-1,1)</f>
        <v>5569.3434362773633</v>
      </c>
      <c r="H2669" s="10">
        <f>H2668+D2669*IF(F2669="",0,IF($E2669="D",-1,1))</f>
        <v>5569.3434362773633</v>
      </c>
    </row>
    <row r="2670" spans="1:8" x14ac:dyDescent="0.2">
      <c r="A2670" s="8">
        <v>38354</v>
      </c>
      <c r="B2670" t="s">
        <v>14</v>
      </c>
      <c r="C2670" s="33" t="s">
        <v>41</v>
      </c>
      <c r="D2670" s="10">
        <v>637</v>
      </c>
      <c r="E2670" s="6" t="s">
        <v>7</v>
      </c>
      <c r="F2670" s="8">
        <v>38371</v>
      </c>
      <c r="G2670" s="10">
        <f>G2669+D2670*IF($E2670="D",-1,1)</f>
        <v>4932.3434362773633</v>
      </c>
      <c r="H2670" s="10">
        <f>H2669+D2670*IF(F2670="",0,IF($E2670="D",-1,1))</f>
        <v>4932.3434362773633</v>
      </c>
    </row>
    <row r="2671" spans="1:8" x14ac:dyDescent="0.2">
      <c r="A2671" s="8">
        <v>38362</v>
      </c>
      <c r="B2671" t="s">
        <v>32</v>
      </c>
      <c r="C2671" t="s">
        <v>41</v>
      </c>
      <c r="D2671" s="10">
        <v>3150</v>
      </c>
      <c r="E2671" s="6" t="s">
        <v>7</v>
      </c>
      <c r="F2671" s="8">
        <v>38372</v>
      </c>
      <c r="G2671" s="10">
        <f>G2670+D2671*IF($E2671="D",-1,1)</f>
        <v>1782.3434362773633</v>
      </c>
      <c r="H2671" s="10">
        <f>H2670+D2671*IF(F2671="",0,IF($E2671="D",-1,1))</f>
        <v>1782.3434362773633</v>
      </c>
    </row>
    <row r="2672" spans="1:8" x14ac:dyDescent="0.2">
      <c r="A2672" s="8">
        <v>38370</v>
      </c>
      <c r="B2672" t="s">
        <v>39</v>
      </c>
      <c r="C2672" t="s">
        <v>41</v>
      </c>
      <c r="D2672" s="10">
        <v>945</v>
      </c>
      <c r="E2672" s="6" t="s">
        <v>4</v>
      </c>
      <c r="F2672" s="8">
        <v>38373</v>
      </c>
      <c r="G2672" s="10">
        <f>G2671+D2672*IF($E2672="D",-1,1)</f>
        <v>2727.3434362773633</v>
      </c>
      <c r="H2672" s="10">
        <f>H2671+D2672*IF(F2672="",0,IF($E2672="D",-1,1))</f>
        <v>2727.3434362773633</v>
      </c>
    </row>
    <row r="2673" spans="1:8" x14ac:dyDescent="0.2">
      <c r="A2673" s="8">
        <v>38370</v>
      </c>
      <c r="B2673" t="s">
        <v>34</v>
      </c>
      <c r="C2673" t="s">
        <v>41</v>
      </c>
      <c r="D2673" s="10">
        <v>185.22</v>
      </c>
      <c r="E2673" s="6" t="s">
        <v>4</v>
      </c>
      <c r="F2673" s="8">
        <v>38373</v>
      </c>
      <c r="G2673" s="10">
        <f>G2672+D2673*IF($E2673="D",-1,1)</f>
        <v>2912.5634362773631</v>
      </c>
      <c r="H2673" s="10">
        <f>H2672+D2673*IF(F2673="",0,IF($E2673="D",-1,1))</f>
        <v>2912.5634362773631</v>
      </c>
    </row>
    <row r="2674" spans="1:8" x14ac:dyDescent="0.2">
      <c r="A2674" s="8">
        <v>38365</v>
      </c>
      <c r="B2674" t="s">
        <v>5</v>
      </c>
      <c r="C2674" t="s">
        <v>41</v>
      </c>
      <c r="D2674" s="10">
        <v>27.39</v>
      </c>
      <c r="E2674" s="6" t="s">
        <v>7</v>
      </c>
      <c r="F2674" s="8">
        <v>38378</v>
      </c>
      <c r="G2674" s="10">
        <f>G2673+D2674*IF($E2674="D",-1,1)</f>
        <v>2885.1734362773632</v>
      </c>
      <c r="H2674" s="10">
        <f>H2673+D2674*IF(F2674="",0,IF($E2674="D",-1,1))</f>
        <v>2885.1734362773632</v>
      </c>
    </row>
    <row r="2675" spans="1:8" x14ac:dyDescent="0.2">
      <c r="A2675" s="8">
        <v>38366</v>
      </c>
      <c r="B2675" t="s">
        <v>5</v>
      </c>
      <c r="C2675" t="s">
        <v>41</v>
      </c>
      <c r="D2675" s="10">
        <v>100</v>
      </c>
      <c r="E2675" s="6" t="s">
        <v>7</v>
      </c>
      <c r="F2675" s="8">
        <v>38381</v>
      </c>
      <c r="G2675" s="10">
        <f>G2674+D2675*IF($E2675="D",-1,1)</f>
        <v>2785.1734362773632</v>
      </c>
      <c r="H2675" s="10">
        <f>H2674+D2675*IF(F2675="",0,IF($E2675="D",-1,1))</f>
        <v>2785.1734362773632</v>
      </c>
    </row>
    <row r="2676" spans="1:8" x14ac:dyDescent="0.2">
      <c r="A2676" s="8">
        <v>38368</v>
      </c>
      <c r="B2676" t="s">
        <v>11</v>
      </c>
      <c r="C2676" t="s">
        <v>41</v>
      </c>
      <c r="D2676" s="10">
        <v>31.59</v>
      </c>
      <c r="E2676" s="6" t="s">
        <v>7</v>
      </c>
      <c r="F2676" s="8">
        <v>38382</v>
      </c>
      <c r="G2676" s="10">
        <f>G2675+D2676*IF($E2676="D",-1,1)</f>
        <v>2753.583436277363</v>
      </c>
      <c r="H2676" s="10">
        <f>H2675+D2676*IF(F2676="",0,IF($E2676="D",-1,1))</f>
        <v>2753.583436277363</v>
      </c>
    </row>
    <row r="2677" spans="1:8" x14ac:dyDescent="0.2">
      <c r="A2677" s="8">
        <v>38368</v>
      </c>
      <c r="B2677" t="s">
        <v>9</v>
      </c>
      <c r="C2677" t="s">
        <v>41</v>
      </c>
      <c r="D2677" s="10">
        <v>6.19</v>
      </c>
      <c r="E2677" s="6" t="s">
        <v>7</v>
      </c>
      <c r="F2677" s="8">
        <v>38382</v>
      </c>
      <c r="G2677" s="10">
        <f>G2676+D2677*IF($E2677="D",-1,1)</f>
        <v>2747.393436277363</v>
      </c>
      <c r="H2677" s="10">
        <f>H2676+D2677*IF(F2677="",0,IF($E2677="D",-1,1))</f>
        <v>2747.393436277363</v>
      </c>
    </row>
    <row r="2678" spans="1:8" x14ac:dyDescent="0.2">
      <c r="A2678" s="8">
        <v>38362</v>
      </c>
      <c r="B2678" t="s">
        <v>11</v>
      </c>
      <c r="C2678" t="s">
        <v>41</v>
      </c>
      <c r="D2678" s="10">
        <v>33.18</v>
      </c>
      <c r="E2678" s="6" t="s">
        <v>7</v>
      </c>
      <c r="F2678" s="8">
        <v>38383</v>
      </c>
      <c r="G2678" s="10">
        <f>G2677+D2678*IF($E2678="D",-1,1)</f>
        <v>2714.2134362773631</v>
      </c>
      <c r="H2678" s="10">
        <f>H2677+D2678*IF(F2678="",0,IF($E2678="D",-1,1))</f>
        <v>2714.2134362773631</v>
      </c>
    </row>
    <row r="2679" spans="1:8" x14ac:dyDescent="0.2">
      <c r="A2679" s="8">
        <v>38362</v>
      </c>
      <c r="B2679" t="s">
        <v>9</v>
      </c>
      <c r="C2679" t="s">
        <v>41</v>
      </c>
      <c r="D2679" s="10">
        <v>1.82</v>
      </c>
      <c r="E2679" s="6" t="s">
        <v>7</v>
      </c>
      <c r="F2679" s="8">
        <v>38383</v>
      </c>
      <c r="G2679" s="10">
        <f>G2678+D2679*IF($E2679="D",-1,1)</f>
        <v>2712.393436277363</v>
      </c>
      <c r="H2679" s="10">
        <f>H2678+D2679*IF(F2679="",0,IF($E2679="D",-1,1))</f>
        <v>2712.393436277363</v>
      </c>
    </row>
    <row r="2680" spans="1:8" x14ac:dyDescent="0.2">
      <c r="A2680" s="8">
        <v>38383</v>
      </c>
      <c r="B2680" s="7" t="s">
        <v>13</v>
      </c>
      <c r="C2680" t="s">
        <v>41</v>
      </c>
      <c r="D2680" s="10">
        <v>166.96</v>
      </c>
      <c r="E2680" s="6" t="s">
        <v>7</v>
      </c>
      <c r="F2680" s="8">
        <v>38383</v>
      </c>
      <c r="G2680" s="10">
        <f>G2679+D2680*IF($E2680="D",-1,1)</f>
        <v>2545.4334362773629</v>
      </c>
      <c r="H2680" s="10">
        <f>H2679+D2680*IF(F2680="",0,IF($E2680="D",-1,1))</f>
        <v>2545.4334362773629</v>
      </c>
    </row>
    <row r="2681" spans="1:8" x14ac:dyDescent="0.2">
      <c r="A2681" s="8">
        <v>38383</v>
      </c>
      <c r="B2681" s="7" t="s">
        <v>9</v>
      </c>
      <c r="C2681" t="s">
        <v>41</v>
      </c>
      <c r="D2681" s="10">
        <v>32.82</v>
      </c>
      <c r="E2681" s="6" t="s">
        <v>7</v>
      </c>
      <c r="F2681" s="8">
        <v>38383</v>
      </c>
      <c r="G2681" s="10">
        <f>G2680+D2681*IF($E2681="D",-1,1)</f>
        <v>2512.6134362773628</v>
      </c>
      <c r="H2681" s="10">
        <f>H2680+D2681*IF(F2681="",0,IF($E2681="D",-1,1))</f>
        <v>2512.6134362773628</v>
      </c>
    </row>
    <row r="2682" spans="1:8" x14ac:dyDescent="0.2">
      <c r="A2682" s="8">
        <v>38384</v>
      </c>
      <c r="B2682" t="s">
        <v>32</v>
      </c>
      <c r="C2682" t="s">
        <v>41</v>
      </c>
      <c r="D2682" s="10">
        <v>250</v>
      </c>
      <c r="E2682" s="6" t="s">
        <v>7</v>
      </c>
      <c r="F2682" s="8">
        <v>38383</v>
      </c>
      <c r="G2682" s="10">
        <f>G2681+D2682*IF($E2682="D",-1,1)</f>
        <v>2262.6134362773628</v>
      </c>
      <c r="H2682" s="10">
        <f>H2681+D2682*IF(F2682="",0,IF($E2682="D",-1,1))</f>
        <v>2262.6134362773628</v>
      </c>
    </row>
    <row r="2683" spans="1:8" x14ac:dyDescent="0.2">
      <c r="A2683" s="8">
        <v>38384</v>
      </c>
      <c r="B2683" t="s">
        <v>28</v>
      </c>
      <c r="C2683" t="s">
        <v>41</v>
      </c>
      <c r="D2683" s="10">
        <v>8.36</v>
      </c>
      <c r="E2683" s="6" t="s">
        <v>7</v>
      </c>
      <c r="F2683" s="8">
        <v>38384</v>
      </c>
      <c r="G2683" s="10">
        <f>G2682+D2683*IF($E2683="D",-1,1)</f>
        <v>2254.2534362773627</v>
      </c>
      <c r="H2683" s="10">
        <f>H2682+D2683*IF(F2683="",0,IF($E2683="D",-1,1))</f>
        <v>2254.2534362773627</v>
      </c>
    </row>
    <row r="2684" spans="1:8" x14ac:dyDescent="0.2">
      <c r="A2684" s="8">
        <v>38384</v>
      </c>
      <c r="B2684" s="7" t="s">
        <v>9</v>
      </c>
      <c r="C2684" t="s">
        <v>41</v>
      </c>
      <c r="D2684" s="10">
        <v>1.64</v>
      </c>
      <c r="E2684" s="6" t="s">
        <v>7</v>
      </c>
      <c r="F2684" s="8">
        <v>38384</v>
      </c>
      <c r="G2684" s="10">
        <f>G2683+D2684*IF($E2684="D",-1,1)</f>
        <v>2252.6134362773628</v>
      </c>
      <c r="H2684" s="10">
        <f>H2683+D2684*IF(F2684="",0,IF($E2684="D",-1,1))</f>
        <v>2252.6134362773628</v>
      </c>
    </row>
    <row r="2685" spans="1:8" x14ac:dyDescent="0.2">
      <c r="A2685" s="8">
        <v>38384</v>
      </c>
      <c r="B2685" t="s">
        <v>39</v>
      </c>
      <c r="C2685" t="s">
        <v>41</v>
      </c>
      <c r="D2685" s="10">
        <v>560</v>
      </c>
      <c r="E2685" s="6" t="s">
        <v>4</v>
      </c>
      <c r="F2685" s="8">
        <v>38387</v>
      </c>
      <c r="G2685" s="10">
        <f>G2684+D2685*IF($E2685="D",-1,1)</f>
        <v>2812.6134362773628</v>
      </c>
      <c r="H2685" s="10">
        <f>H2684+D2685*IF(F2685="",0,IF($E2685="D",-1,1))</f>
        <v>2812.6134362773628</v>
      </c>
    </row>
    <row r="2686" spans="1:8" x14ac:dyDescent="0.2">
      <c r="A2686" s="8">
        <v>38384</v>
      </c>
      <c r="B2686" t="s">
        <v>34</v>
      </c>
      <c r="C2686" t="s">
        <v>41</v>
      </c>
      <c r="D2686" s="10">
        <v>109.76</v>
      </c>
      <c r="E2686" s="6" t="s">
        <v>4</v>
      </c>
      <c r="F2686" s="8">
        <v>38387</v>
      </c>
      <c r="G2686" s="10">
        <f>G2685+D2686*IF($E2686="D",-1,1)</f>
        <v>2922.373436277363</v>
      </c>
      <c r="H2686" s="10">
        <f>H2685+D2686*IF(F2686="",0,IF($E2686="D",-1,1))</f>
        <v>2922.373436277363</v>
      </c>
    </row>
    <row r="2687" spans="1:8" x14ac:dyDescent="0.2">
      <c r="A2687" s="8">
        <v>38388</v>
      </c>
      <c r="B2687" s="7" t="s">
        <v>30</v>
      </c>
      <c r="C2687" t="s">
        <v>41</v>
      </c>
      <c r="D2687" s="10">
        <v>121.01</v>
      </c>
      <c r="E2687" s="6" t="s">
        <v>7</v>
      </c>
      <c r="F2687" s="15">
        <v>38388</v>
      </c>
      <c r="G2687" s="10">
        <f>G2686+D2687*IF($E2687="D",-1,1)</f>
        <v>2801.3634362773628</v>
      </c>
      <c r="H2687" s="10">
        <f>H2686+D2687*IF(F2687="",0,IF($E2687="D",-1,1))</f>
        <v>2801.3634362773628</v>
      </c>
    </row>
    <row r="2688" spans="1:8" x14ac:dyDescent="0.2">
      <c r="A2688" s="8">
        <v>38388</v>
      </c>
      <c r="B2688" s="7" t="s">
        <v>9</v>
      </c>
      <c r="C2688" t="s">
        <v>41</v>
      </c>
      <c r="D2688" s="10">
        <v>23.72</v>
      </c>
      <c r="E2688" s="6" t="s">
        <v>7</v>
      </c>
      <c r="F2688" s="15">
        <v>38388</v>
      </c>
      <c r="G2688" s="10">
        <f>G2687+D2688*IF($E2688="D",-1,1)</f>
        <v>2777.643436277363</v>
      </c>
      <c r="H2688" s="10">
        <f>H2687+D2688*IF(F2688="",0,IF($E2688="D",-1,1))</f>
        <v>2777.643436277363</v>
      </c>
    </row>
    <row r="2689" spans="1:8" x14ac:dyDescent="0.2">
      <c r="A2689" s="8">
        <v>38388</v>
      </c>
      <c r="B2689" s="7" t="s">
        <v>27</v>
      </c>
      <c r="C2689" t="s">
        <v>41</v>
      </c>
      <c r="D2689" s="10">
        <v>7.48</v>
      </c>
      <c r="E2689" s="6" t="s">
        <v>7</v>
      </c>
      <c r="F2689" s="15">
        <v>38388</v>
      </c>
      <c r="G2689" s="10">
        <f>G2688+D2689*IF($E2689="D",-1,1)</f>
        <v>2770.163436277363</v>
      </c>
      <c r="H2689" s="10">
        <f>H2688+D2689*IF(F2689="",0,IF($E2689="D",-1,1))</f>
        <v>2770.163436277363</v>
      </c>
    </row>
    <row r="2690" spans="1:8" x14ac:dyDescent="0.2">
      <c r="A2690" s="8">
        <v>38390</v>
      </c>
      <c r="B2690" t="s">
        <v>14</v>
      </c>
      <c r="C2690" t="s">
        <v>41</v>
      </c>
      <c r="D2690" s="10">
        <v>126.33</v>
      </c>
      <c r="E2690" s="6" t="s">
        <v>7</v>
      </c>
      <c r="F2690" s="8">
        <v>38389</v>
      </c>
      <c r="G2690" s="10">
        <f>G2689+D2690*IF($E2690="D",-1,1)</f>
        <v>2643.833436277363</v>
      </c>
      <c r="H2690" s="10">
        <f>H2689+D2690*IF(F2690="",0,IF($E2690="D",-1,1))</f>
        <v>2643.833436277363</v>
      </c>
    </row>
    <row r="2691" spans="1:8" x14ac:dyDescent="0.2">
      <c r="A2691" s="8">
        <v>38390</v>
      </c>
      <c r="B2691" t="s">
        <v>39</v>
      </c>
      <c r="C2691" t="s">
        <v>41</v>
      </c>
      <c r="D2691" s="10">
        <v>500</v>
      </c>
      <c r="E2691" s="6" t="s">
        <v>4</v>
      </c>
      <c r="F2691" s="8">
        <v>38391</v>
      </c>
      <c r="G2691" s="10">
        <f>G2690+D2691*IF($E2691="D",-1,1)</f>
        <v>3143.833436277363</v>
      </c>
      <c r="H2691" s="10">
        <f>H2690+D2691*IF(F2691="",0,IF($E2691="D",-1,1))</f>
        <v>3143.833436277363</v>
      </c>
    </row>
    <row r="2692" spans="1:8" x14ac:dyDescent="0.2">
      <c r="A2692" s="8">
        <v>38390</v>
      </c>
      <c r="B2692" t="s">
        <v>34</v>
      </c>
      <c r="C2692" t="s">
        <v>41</v>
      </c>
      <c r="D2692" s="10">
        <v>98</v>
      </c>
      <c r="E2692" s="6" t="s">
        <v>4</v>
      </c>
      <c r="F2692" s="8">
        <v>38391</v>
      </c>
      <c r="G2692" s="10">
        <f>G2691+D2692*IF($E2692="D",-1,1)</f>
        <v>3241.833436277363</v>
      </c>
      <c r="H2692" s="10">
        <f>H2691+D2692*IF(F2692="",0,IF($E2692="D",-1,1))</f>
        <v>3241.833436277363</v>
      </c>
    </row>
    <row r="2693" spans="1:8" x14ac:dyDescent="0.2">
      <c r="A2693" s="8">
        <v>38393</v>
      </c>
      <c r="B2693" t="s">
        <v>14</v>
      </c>
      <c r="C2693" t="s">
        <v>41</v>
      </c>
      <c r="D2693" s="10">
        <v>282.89999999999998</v>
      </c>
      <c r="E2693" s="6" t="s">
        <v>7</v>
      </c>
      <c r="F2693" s="8">
        <v>38393</v>
      </c>
      <c r="G2693" s="10">
        <f>G2692+D2693*IF($E2693="D",-1,1)</f>
        <v>2958.9334362773629</v>
      </c>
      <c r="H2693" s="10">
        <f>H2692+D2693*IF(F2693="",0,IF($E2693="D",-1,1))</f>
        <v>2958.9334362773629</v>
      </c>
    </row>
    <row r="2694" spans="1:8" x14ac:dyDescent="0.2">
      <c r="A2694" s="8">
        <v>38387</v>
      </c>
      <c r="B2694" t="s">
        <v>11</v>
      </c>
      <c r="C2694" t="s">
        <v>41</v>
      </c>
      <c r="D2694" s="10">
        <v>22.9</v>
      </c>
      <c r="E2694" s="6" t="s">
        <v>7</v>
      </c>
      <c r="F2694" s="8">
        <v>38397</v>
      </c>
      <c r="G2694" s="10">
        <f>G2693+D2694*IF($E2694="D",-1,1)</f>
        <v>2936.0334362773629</v>
      </c>
      <c r="H2694" s="10">
        <f>H2693+D2694*IF(F2694="",0,IF($E2694="D",-1,1))</f>
        <v>2936.0334362773629</v>
      </c>
    </row>
    <row r="2695" spans="1:8" x14ac:dyDescent="0.2">
      <c r="A2695" s="8">
        <v>38387</v>
      </c>
      <c r="B2695" t="s">
        <v>9</v>
      </c>
      <c r="C2695" t="s">
        <v>41</v>
      </c>
      <c r="D2695" s="10">
        <v>4.49</v>
      </c>
      <c r="E2695" s="6" t="s">
        <v>7</v>
      </c>
      <c r="F2695" s="8">
        <v>38397</v>
      </c>
      <c r="G2695" s="10">
        <f>G2694+D2695*IF($E2695="D",-1,1)</f>
        <v>2931.5434362773631</v>
      </c>
      <c r="H2695" s="10">
        <f>H2694+D2695*IF(F2695="",0,IF($E2695="D",-1,1))</f>
        <v>2931.5434362773631</v>
      </c>
    </row>
    <row r="2696" spans="1:8" x14ac:dyDescent="0.2">
      <c r="A2696" s="8">
        <v>38398</v>
      </c>
      <c r="B2696" t="s">
        <v>32</v>
      </c>
      <c r="C2696" t="s">
        <v>41</v>
      </c>
      <c r="D2696" s="10">
        <v>2600</v>
      </c>
      <c r="E2696" s="6" t="s">
        <v>7</v>
      </c>
      <c r="F2696" s="8">
        <v>38397</v>
      </c>
      <c r="G2696" s="10">
        <f>G2695+D2696*IF($E2696="D",-1,1)</f>
        <v>331.54343627736307</v>
      </c>
      <c r="H2696" s="10">
        <f>H2695+D2696*IF(F2696="",0,IF($E2696="D",-1,1))</f>
        <v>331.54343627736307</v>
      </c>
    </row>
    <row r="2697" spans="1:8" x14ac:dyDescent="0.2">
      <c r="A2697" s="8">
        <v>38398</v>
      </c>
      <c r="B2697" t="s">
        <v>39</v>
      </c>
      <c r="C2697" t="s">
        <v>41</v>
      </c>
      <c r="D2697" s="10">
        <v>560</v>
      </c>
      <c r="E2697" s="6" t="s">
        <v>4</v>
      </c>
      <c r="F2697" s="8">
        <v>38401</v>
      </c>
      <c r="G2697" s="10">
        <f>G2696+D2697*IF($E2697="D",-1,1)</f>
        <v>891.54343627736307</v>
      </c>
      <c r="H2697" s="10">
        <f>H2696+D2697*IF(F2697="",0,IF($E2697="D",-1,1))</f>
        <v>891.54343627736307</v>
      </c>
    </row>
    <row r="2698" spans="1:8" x14ac:dyDescent="0.2">
      <c r="A2698" s="8">
        <v>38398</v>
      </c>
      <c r="B2698" t="s">
        <v>34</v>
      </c>
      <c r="C2698" t="s">
        <v>41</v>
      </c>
      <c r="D2698" s="10">
        <v>109.76</v>
      </c>
      <c r="E2698" s="6" t="s">
        <v>4</v>
      </c>
      <c r="F2698" s="8">
        <v>38401</v>
      </c>
      <c r="G2698" s="10">
        <f>G2697+D2698*IF($E2698="D",-1,1)</f>
        <v>1001.3034362773631</v>
      </c>
      <c r="H2698" s="10">
        <f>H2697+D2698*IF(F2698="",0,IF($E2698="D",-1,1))</f>
        <v>1001.3034362773631</v>
      </c>
    </row>
    <row r="2699" spans="1:8" x14ac:dyDescent="0.2">
      <c r="A2699" s="8">
        <v>38377</v>
      </c>
      <c r="B2699" t="s">
        <v>36</v>
      </c>
      <c r="C2699" t="s">
        <v>41</v>
      </c>
      <c r="D2699" s="10">
        <v>118</v>
      </c>
      <c r="E2699" s="6" t="s">
        <v>7</v>
      </c>
      <c r="F2699" s="8">
        <v>38403</v>
      </c>
      <c r="G2699" s="10">
        <f>G2698+D2699*IF($E2699="D",-1,1)</f>
        <v>883.30343627736306</v>
      </c>
      <c r="H2699" s="10">
        <f>H2698+D2699*IF(F2699="",0,IF($E2699="D",-1,1))</f>
        <v>883.30343627736306</v>
      </c>
    </row>
    <row r="2700" spans="1:8" x14ac:dyDescent="0.2">
      <c r="A2700" s="8">
        <v>38385</v>
      </c>
      <c r="B2700" t="s">
        <v>14</v>
      </c>
      <c r="C2700" s="33" t="s">
        <v>41</v>
      </c>
      <c r="D2700" s="10">
        <v>682</v>
      </c>
      <c r="E2700" s="6" t="s">
        <v>7</v>
      </c>
      <c r="F2700" s="8">
        <v>38403</v>
      </c>
      <c r="G2700" s="10">
        <f>G2699+D2700*IF($E2700="D",-1,1)</f>
        <v>201.30343627736306</v>
      </c>
      <c r="H2700" s="10">
        <f>H2699+D2700*IF(F2700="",0,IF($E2700="D",-1,1))</f>
        <v>201.30343627736306</v>
      </c>
    </row>
    <row r="2701" spans="1:8" x14ac:dyDescent="0.2">
      <c r="A2701" s="8">
        <v>38402</v>
      </c>
      <c r="B2701" s="7" t="s">
        <v>32</v>
      </c>
      <c r="C2701" t="s">
        <v>41</v>
      </c>
      <c r="D2701" s="10">
        <v>216</v>
      </c>
      <c r="E2701" s="6" t="s">
        <v>7</v>
      </c>
      <c r="F2701" s="8">
        <v>38409</v>
      </c>
      <c r="G2701" s="10">
        <f>G2700+D2701*IF($E2701="D",-1,1)</f>
        <v>-14.696563722636938</v>
      </c>
      <c r="H2701" s="10">
        <f>H2700+D2701*IF(F2701="",0,IF($E2701="D",-1,1))</f>
        <v>-14.696563722636938</v>
      </c>
    </row>
    <row r="2702" spans="1:8" x14ac:dyDescent="0.2">
      <c r="A2702" s="8">
        <v>38406</v>
      </c>
      <c r="B2702" t="s">
        <v>39</v>
      </c>
      <c r="C2702" t="s">
        <v>41</v>
      </c>
      <c r="D2702" s="10">
        <v>610</v>
      </c>
      <c r="E2702" s="6" t="s">
        <v>4</v>
      </c>
      <c r="F2702" s="8">
        <v>38411</v>
      </c>
      <c r="G2702" s="10">
        <f>G2701+D2702*IF($E2702="D",-1,1)</f>
        <v>595.30343627736306</v>
      </c>
      <c r="H2702" s="10">
        <f>H2701+D2702*IF(F2702="",0,IF($E2702="D",-1,1))</f>
        <v>595.30343627736306</v>
      </c>
    </row>
    <row r="2703" spans="1:8" x14ac:dyDescent="0.2">
      <c r="A2703" s="8">
        <v>38406</v>
      </c>
      <c r="B2703" t="s">
        <v>34</v>
      </c>
      <c r="C2703" t="s">
        <v>41</v>
      </c>
      <c r="D2703" s="10">
        <v>119.56</v>
      </c>
      <c r="E2703" s="6" t="s">
        <v>4</v>
      </c>
      <c r="F2703" s="8">
        <v>38411</v>
      </c>
      <c r="G2703" s="10">
        <f>G2702+D2703*IF($E2703="D",-1,1)</f>
        <v>714.86343627736301</v>
      </c>
      <c r="H2703" s="10">
        <f>H2702+D2703*IF(F2703="",0,IF($E2703="D",-1,1))</f>
        <v>714.86343627736301</v>
      </c>
    </row>
    <row r="2704" spans="1:8" x14ac:dyDescent="0.2">
      <c r="A2704" s="8">
        <v>38411</v>
      </c>
      <c r="B2704" s="7" t="s">
        <v>27</v>
      </c>
      <c r="C2704" t="s">
        <v>41</v>
      </c>
      <c r="D2704" s="10">
        <v>120.81</v>
      </c>
      <c r="E2704" s="6" t="s">
        <v>7</v>
      </c>
      <c r="F2704" s="8">
        <v>38411</v>
      </c>
      <c r="G2704" s="10">
        <f>G2703+D2704*IF($E2704="D",-1,1)</f>
        <v>594.05343627736306</v>
      </c>
      <c r="H2704" s="10">
        <f>H2703+D2704*IF(F2704="",0,IF($E2704="D",-1,1))</f>
        <v>594.05343627736306</v>
      </c>
    </row>
    <row r="2705" spans="1:8" x14ac:dyDescent="0.2">
      <c r="A2705" s="8">
        <v>38411</v>
      </c>
      <c r="B2705" t="s">
        <v>13</v>
      </c>
      <c r="C2705" t="s">
        <v>41</v>
      </c>
      <c r="D2705" s="10">
        <v>20.16</v>
      </c>
      <c r="E2705" s="6" t="s">
        <v>7</v>
      </c>
      <c r="F2705" s="8">
        <v>38411</v>
      </c>
      <c r="G2705" s="10">
        <f>G2704+D2705*IF($E2705="D",-1,1)</f>
        <v>573.89343627736309</v>
      </c>
      <c r="H2705" s="10">
        <f>H2704+D2705*IF(F2705="",0,IF($E2705="D",-1,1))</f>
        <v>573.89343627736309</v>
      </c>
    </row>
    <row r="2706" spans="1:8" x14ac:dyDescent="0.2">
      <c r="A2706" s="8">
        <v>38411</v>
      </c>
      <c r="B2706" s="7" t="s">
        <v>9</v>
      </c>
      <c r="C2706" t="s">
        <v>41</v>
      </c>
      <c r="D2706" s="10">
        <v>27.62</v>
      </c>
      <c r="E2706" s="6" t="s">
        <v>7</v>
      </c>
      <c r="F2706" s="8">
        <v>38411</v>
      </c>
      <c r="G2706" s="10">
        <f>G2705+D2706*IF($E2706="D",-1,1)</f>
        <v>546.27343627736309</v>
      </c>
      <c r="H2706" s="10">
        <f>H2705+D2706*IF(F2706="",0,IF($E2706="D",-1,1))</f>
        <v>546.27343627736309</v>
      </c>
    </row>
    <row r="2707" spans="1:8" x14ac:dyDescent="0.2">
      <c r="A2707" s="8">
        <v>38436</v>
      </c>
      <c r="B2707" t="s">
        <v>11</v>
      </c>
      <c r="C2707" t="s">
        <v>41</v>
      </c>
      <c r="D2707" s="10">
        <v>24.95</v>
      </c>
      <c r="E2707" s="6" t="s">
        <v>7</v>
      </c>
      <c r="F2707" s="8">
        <v>38411</v>
      </c>
      <c r="G2707" s="10">
        <f>G2706+D2707*IF($E2707="D",-1,1)</f>
        <v>521.32343627736304</v>
      </c>
      <c r="H2707" s="10">
        <f>H2706+D2707*IF(F2707="",0,IF($E2707="D",-1,1))</f>
        <v>521.32343627736304</v>
      </c>
    </row>
    <row r="2708" spans="1:8" x14ac:dyDescent="0.2">
      <c r="A2708" s="8">
        <v>38398</v>
      </c>
      <c r="B2708" t="s">
        <v>11</v>
      </c>
      <c r="C2708" t="s">
        <v>41</v>
      </c>
      <c r="D2708" s="10">
        <v>26.2</v>
      </c>
      <c r="E2708" s="6" t="s">
        <v>7</v>
      </c>
      <c r="F2708" s="8">
        <v>38412</v>
      </c>
      <c r="G2708" s="10">
        <f>G2707+D2708*IF($E2708="D",-1,1)</f>
        <v>495.12343627736306</v>
      </c>
      <c r="H2708" s="10">
        <f>H2707+D2708*IF(F2708="",0,IF($E2708="D",-1,1))</f>
        <v>495.12343627736306</v>
      </c>
    </row>
    <row r="2709" spans="1:8" x14ac:dyDescent="0.2">
      <c r="A2709" s="8">
        <v>38398</v>
      </c>
      <c r="B2709" t="s">
        <v>9</v>
      </c>
      <c r="C2709" t="s">
        <v>41</v>
      </c>
      <c r="D2709" s="10">
        <v>5.14</v>
      </c>
      <c r="E2709" s="6" t="s">
        <v>7</v>
      </c>
      <c r="F2709" s="8">
        <v>38412</v>
      </c>
      <c r="G2709" s="10">
        <f>G2708+D2709*IF($E2709="D",-1,1)</f>
        <v>489.98343627736307</v>
      </c>
      <c r="H2709" s="10">
        <f>H2708+D2709*IF(F2709="",0,IF($E2709="D",-1,1))</f>
        <v>489.98343627736307</v>
      </c>
    </row>
    <row r="2710" spans="1:8" x14ac:dyDescent="0.2">
      <c r="A2710" s="8">
        <v>38412</v>
      </c>
      <c r="B2710" t="s">
        <v>28</v>
      </c>
      <c r="C2710" t="s">
        <v>41</v>
      </c>
      <c r="D2710" s="10">
        <v>8.36</v>
      </c>
      <c r="E2710" s="6" t="s">
        <v>7</v>
      </c>
      <c r="F2710" s="8">
        <v>38412</v>
      </c>
      <c r="G2710" s="10">
        <f>G2709+D2710*IF($E2710="D",-1,1)</f>
        <v>481.62343627736306</v>
      </c>
      <c r="H2710" s="10">
        <f>H2709+D2710*IF(F2710="",0,IF($E2710="D",-1,1))</f>
        <v>481.62343627736306</v>
      </c>
    </row>
    <row r="2711" spans="1:8" x14ac:dyDescent="0.2">
      <c r="A2711" s="8">
        <v>38412</v>
      </c>
      <c r="B2711" t="s">
        <v>9</v>
      </c>
      <c r="C2711" t="s">
        <v>41</v>
      </c>
      <c r="D2711" s="10">
        <v>1.64</v>
      </c>
      <c r="E2711" s="6" t="s">
        <v>7</v>
      </c>
      <c r="F2711" s="8">
        <v>38412</v>
      </c>
      <c r="G2711" s="10">
        <f>G2710+D2711*IF($E2711="D",-1,1)</f>
        <v>479.98343627736307</v>
      </c>
      <c r="H2711" s="10">
        <f>H2710+D2711*IF(F2711="",0,IF($E2711="D",-1,1))</f>
        <v>479.98343627736307</v>
      </c>
    </row>
    <row r="2712" spans="1:8" x14ac:dyDescent="0.2">
      <c r="A2712" s="8">
        <v>38399</v>
      </c>
      <c r="B2712" t="s">
        <v>11</v>
      </c>
      <c r="C2712" t="s">
        <v>41</v>
      </c>
      <c r="D2712" s="10">
        <v>28.95</v>
      </c>
      <c r="E2712" s="6" t="s">
        <v>7</v>
      </c>
      <c r="F2712" s="8">
        <v>38413</v>
      </c>
      <c r="G2712" s="10">
        <f>G2711+D2712*IF($E2712="D",-1,1)</f>
        <v>451.03343627736308</v>
      </c>
      <c r="H2712" s="10">
        <f>H2711+D2712*IF(F2712="",0,IF($E2712="D",-1,1))</f>
        <v>451.03343627736308</v>
      </c>
    </row>
    <row r="2713" spans="1:8" x14ac:dyDescent="0.2">
      <c r="A2713" s="8">
        <v>38399</v>
      </c>
      <c r="B2713" t="s">
        <v>9</v>
      </c>
      <c r="C2713" t="s">
        <v>41</v>
      </c>
      <c r="D2713" s="10">
        <v>5.67</v>
      </c>
      <c r="E2713" s="6" t="s">
        <v>7</v>
      </c>
      <c r="F2713" s="8">
        <v>38413</v>
      </c>
      <c r="G2713" s="10">
        <f>G2712+D2713*IF($E2713="D",-1,1)</f>
        <v>445.36343627736306</v>
      </c>
      <c r="H2713" s="10">
        <f>H2712+D2713*IF(F2713="",0,IF($E2713="D",-1,1))</f>
        <v>445.36343627736306</v>
      </c>
    </row>
    <row r="2714" spans="1:8" x14ac:dyDescent="0.2">
      <c r="A2714" s="8">
        <v>38416</v>
      </c>
      <c r="B2714" s="7" t="s">
        <v>30</v>
      </c>
      <c r="C2714" t="s">
        <v>41</v>
      </c>
      <c r="D2714" s="10">
        <v>121.01</v>
      </c>
      <c r="E2714" s="6" t="s">
        <v>7</v>
      </c>
      <c r="F2714" s="15">
        <v>38417</v>
      </c>
      <c r="G2714" s="10">
        <f>G2713+D2714*IF($E2714="D",-1,1)</f>
        <v>324.35343627736307</v>
      </c>
      <c r="H2714" s="10">
        <f>H2713+D2714*IF(F2714="",0,IF($E2714="D",-1,1))</f>
        <v>324.35343627736307</v>
      </c>
    </row>
    <row r="2715" spans="1:8" x14ac:dyDescent="0.2">
      <c r="A2715" s="8">
        <v>38416</v>
      </c>
      <c r="B2715" s="7" t="s">
        <v>9</v>
      </c>
      <c r="C2715" t="s">
        <v>41</v>
      </c>
      <c r="D2715" s="10">
        <v>23.72</v>
      </c>
      <c r="E2715" s="6" t="s">
        <v>7</v>
      </c>
      <c r="F2715" s="15">
        <v>38417</v>
      </c>
      <c r="G2715" s="10">
        <f>G2714+D2715*IF($E2715="D",-1,1)</f>
        <v>300.6334362773631</v>
      </c>
      <c r="H2715" s="10">
        <f>H2714+D2715*IF(F2715="",0,IF($E2715="D",-1,1))</f>
        <v>300.6334362773631</v>
      </c>
    </row>
    <row r="2716" spans="1:8" x14ac:dyDescent="0.2">
      <c r="A2716" s="8">
        <v>38416</v>
      </c>
      <c r="B2716" s="7" t="s">
        <v>27</v>
      </c>
      <c r="C2716" t="s">
        <v>41</v>
      </c>
      <c r="D2716" s="10">
        <v>7.48</v>
      </c>
      <c r="E2716" s="6" t="s">
        <v>7</v>
      </c>
      <c r="F2716" s="15">
        <v>38417</v>
      </c>
      <c r="G2716" s="10">
        <f>G2715+D2716*IF($E2716="D",-1,1)</f>
        <v>293.15343627736308</v>
      </c>
      <c r="H2716" s="10">
        <f>H2715+D2716*IF(F2716="",0,IF($E2716="D",-1,1))</f>
        <v>293.15343627736308</v>
      </c>
    </row>
    <row r="2717" spans="1:8" x14ac:dyDescent="0.2">
      <c r="A2717" s="8">
        <v>38418</v>
      </c>
      <c r="B2717" t="s">
        <v>14</v>
      </c>
      <c r="C2717" t="s">
        <v>41</v>
      </c>
      <c r="D2717" s="10">
        <v>126.33</v>
      </c>
      <c r="E2717" s="6" t="s">
        <v>7</v>
      </c>
      <c r="F2717" s="8">
        <v>38417</v>
      </c>
      <c r="G2717" s="10">
        <f>G2716+D2717*IF($E2717="D",-1,1)</f>
        <v>166.8234362773631</v>
      </c>
      <c r="H2717" s="10">
        <f>H2716+D2717*IF(F2717="",0,IF($E2717="D",-1,1))</f>
        <v>166.8234362773631</v>
      </c>
    </row>
    <row r="2718" spans="1:8" x14ac:dyDescent="0.2">
      <c r="A2718" s="8">
        <v>38421</v>
      </c>
      <c r="B2718" t="s">
        <v>14</v>
      </c>
      <c r="C2718" t="s">
        <v>41</v>
      </c>
      <c r="D2718" s="10">
        <v>282.89999999999998</v>
      </c>
      <c r="E2718" s="6" t="s">
        <v>7</v>
      </c>
      <c r="F2718" s="8">
        <v>38421</v>
      </c>
      <c r="G2718" s="10">
        <f>G2717+D2718*IF($E2718="D",-1,1)</f>
        <v>-116.07656372263688</v>
      </c>
      <c r="H2718" s="10">
        <f>H2717+D2718*IF(F2718="",0,IF($E2718="D",-1,1))</f>
        <v>-116.07656372263688</v>
      </c>
    </row>
    <row r="2719" spans="1:8" x14ac:dyDescent="0.2">
      <c r="A2719" s="8">
        <v>38421</v>
      </c>
      <c r="B2719" t="s">
        <v>11</v>
      </c>
      <c r="C2719" t="s">
        <v>41</v>
      </c>
      <c r="D2719" s="10">
        <v>22.9</v>
      </c>
      <c r="E2719" s="6" t="s">
        <v>7</v>
      </c>
      <c r="F2719" s="8">
        <v>38421</v>
      </c>
      <c r="G2719" s="10">
        <f>G2718+D2719*IF($E2719="D",-1,1)</f>
        <v>-138.97656372263688</v>
      </c>
      <c r="H2719" s="10">
        <f>H2718+D2719*IF(F2719="",0,IF($E2719="D",-1,1))</f>
        <v>-138.97656372263688</v>
      </c>
    </row>
    <row r="2720" spans="1:8" x14ac:dyDescent="0.2">
      <c r="A2720" s="8">
        <v>38421</v>
      </c>
      <c r="B2720" t="s">
        <v>9</v>
      </c>
      <c r="C2720" t="s">
        <v>41</v>
      </c>
      <c r="D2720" s="10">
        <v>4.49</v>
      </c>
      <c r="E2720" s="6" t="s">
        <v>7</v>
      </c>
      <c r="F2720" s="8">
        <v>38421</v>
      </c>
      <c r="G2720" s="10">
        <f>G2719+D2720*IF($E2720="D",-1,1)</f>
        <v>-143.46656372263689</v>
      </c>
      <c r="H2720" s="10">
        <f>H2719+D2720*IF(F2720="",0,IF($E2720="D",-1,1))</f>
        <v>-143.46656372263689</v>
      </c>
    </row>
    <row r="2721" spans="1:8" x14ac:dyDescent="0.2">
      <c r="A2721" s="8">
        <v>38421</v>
      </c>
      <c r="B2721" t="s">
        <v>39</v>
      </c>
      <c r="C2721" t="s">
        <v>41</v>
      </c>
      <c r="D2721" s="10">
        <v>1350</v>
      </c>
      <c r="E2721" s="6" t="s">
        <v>4</v>
      </c>
      <c r="F2721" s="8">
        <v>38422</v>
      </c>
      <c r="G2721" s="10">
        <f>G2720+D2721*IF($E2721="D",-1,1)</f>
        <v>1206.5334362773631</v>
      </c>
      <c r="H2721" s="10">
        <f>H2720+D2721*IF(F2721="",0,IF($E2721="D",-1,1))</f>
        <v>1206.5334362773631</v>
      </c>
    </row>
    <row r="2722" spans="1:8" x14ac:dyDescent="0.2">
      <c r="A2722" s="8">
        <v>38421</v>
      </c>
      <c r="B2722" t="s">
        <v>34</v>
      </c>
      <c r="C2722" t="s">
        <v>41</v>
      </c>
      <c r="D2722" s="10">
        <v>264.60000000000002</v>
      </c>
      <c r="E2722" s="6" t="s">
        <v>4</v>
      </c>
      <c r="F2722" s="8">
        <v>38422</v>
      </c>
      <c r="G2722" s="10">
        <f>G2721+D2722*IF($E2722="D",-1,1)</f>
        <v>1471.1334362773632</v>
      </c>
      <c r="H2722" s="10">
        <f>H2721+D2722*IF(F2722="",0,IF($E2722="D",-1,1))</f>
        <v>1471.1334362773632</v>
      </c>
    </row>
    <row r="2723" spans="1:8" x14ac:dyDescent="0.2">
      <c r="A2723" s="8">
        <v>38426</v>
      </c>
      <c r="B2723" t="s">
        <v>32</v>
      </c>
      <c r="C2723" t="s">
        <v>41</v>
      </c>
      <c r="D2723" s="10">
        <v>1250</v>
      </c>
      <c r="E2723" s="6" t="s">
        <v>7</v>
      </c>
      <c r="F2723" s="8">
        <v>38424</v>
      </c>
      <c r="G2723" s="10">
        <f>G2722+D2723*IF($E2723="D",-1,1)</f>
        <v>221.13343627736322</v>
      </c>
      <c r="H2723" s="10">
        <f>H2722+D2723*IF(F2723="",0,IF($E2723="D",-1,1))</f>
        <v>221.13343627736322</v>
      </c>
    </row>
    <row r="2724" spans="1:8" x14ac:dyDescent="0.2">
      <c r="A2724" s="8">
        <v>38422</v>
      </c>
      <c r="B2724" t="s">
        <v>13</v>
      </c>
      <c r="C2724" s="19" t="s">
        <v>41</v>
      </c>
      <c r="D2724" s="10">
        <v>39.299999999999997</v>
      </c>
      <c r="E2724" s="6" t="s">
        <v>7</v>
      </c>
      <c r="F2724" s="8">
        <v>38425</v>
      </c>
      <c r="G2724" s="10">
        <f>G2723+D2724*IF($E2724="D",-1,1)</f>
        <v>181.83343627736321</v>
      </c>
      <c r="H2724" s="10">
        <f>H2723+D2724*IF(F2724="",0,IF($E2724="D",-1,1))</f>
        <v>181.83343627736321</v>
      </c>
    </row>
    <row r="2725" spans="1:8" x14ac:dyDescent="0.2">
      <c r="A2725" s="8">
        <v>38422</v>
      </c>
      <c r="B2725" s="7" t="s">
        <v>9</v>
      </c>
      <c r="C2725" s="19" t="s">
        <v>41</v>
      </c>
      <c r="D2725" s="10">
        <v>7.7</v>
      </c>
      <c r="E2725" s="6" t="s">
        <v>7</v>
      </c>
      <c r="F2725" s="8">
        <v>38425</v>
      </c>
      <c r="G2725" s="10">
        <f>G2724+D2725*IF($E2725="D",-1,1)</f>
        <v>174.13343627736322</v>
      </c>
      <c r="H2725" s="10">
        <f>H2724+D2725*IF(F2725="",0,IF($E2725="D",-1,1))</f>
        <v>174.13343627736322</v>
      </c>
    </row>
    <row r="2726" spans="1:8" x14ac:dyDescent="0.2">
      <c r="A2726" s="8">
        <v>38429</v>
      </c>
      <c r="B2726" t="s">
        <v>39</v>
      </c>
      <c r="C2726" t="s">
        <v>41</v>
      </c>
      <c r="D2726" s="10">
        <v>15225</v>
      </c>
      <c r="E2726" s="6" t="s">
        <v>4</v>
      </c>
      <c r="F2726" s="8">
        <v>38430</v>
      </c>
      <c r="G2726" s="10">
        <f>G2725+D2726*IF($E2726="D",-1,1)</f>
        <v>15399.133436277363</v>
      </c>
      <c r="H2726" s="10">
        <f>H2725+D2726*IF(F2726="",0,IF($E2726="D",-1,1))</f>
        <v>15399.133436277363</v>
      </c>
    </row>
    <row r="2727" spans="1:8" x14ac:dyDescent="0.2">
      <c r="A2727" s="8">
        <v>38429</v>
      </c>
      <c r="B2727" t="s">
        <v>34</v>
      </c>
      <c r="C2727" t="s">
        <v>41</v>
      </c>
      <c r="D2727" s="10">
        <v>2984.1</v>
      </c>
      <c r="E2727" s="6" t="s">
        <v>4</v>
      </c>
      <c r="F2727" s="8">
        <v>38430</v>
      </c>
      <c r="G2727" s="10">
        <f>G2726+D2727*IF($E2727="D",-1,1)</f>
        <v>18383.233436277362</v>
      </c>
      <c r="H2727" s="10">
        <f>H2726+D2727*IF(F2727="",0,IF($E2727="D",-1,1))</f>
        <v>18383.233436277362</v>
      </c>
    </row>
    <row r="2728" spans="1:8" x14ac:dyDescent="0.2">
      <c r="A2728" s="8">
        <v>38413</v>
      </c>
      <c r="B2728" t="s">
        <v>14</v>
      </c>
      <c r="C2728" s="33" t="s">
        <v>41</v>
      </c>
      <c r="D2728" s="10">
        <v>637</v>
      </c>
      <c r="E2728" s="6" t="s">
        <v>7</v>
      </c>
      <c r="F2728" s="8">
        <v>38431</v>
      </c>
      <c r="G2728" s="10">
        <f>G2727+D2728*IF($E2728="D",-1,1)</f>
        <v>17746.233436277362</v>
      </c>
      <c r="H2728" s="10">
        <f>H2727+D2728*IF(F2728="",0,IF($E2728="D",-1,1))</f>
        <v>17746.233436277362</v>
      </c>
    </row>
    <row r="2729" spans="1:8" x14ac:dyDescent="0.2">
      <c r="A2729" s="8">
        <v>38432</v>
      </c>
      <c r="B2729" s="7" t="s">
        <v>32</v>
      </c>
      <c r="C2729" t="s">
        <v>41</v>
      </c>
      <c r="D2729" s="10">
        <v>6200</v>
      </c>
      <c r="E2729" s="6" t="s">
        <v>7</v>
      </c>
      <c r="F2729" s="8">
        <v>38431</v>
      </c>
      <c r="G2729" s="10">
        <f>G2728+D2729*IF($E2729="D",-1,1)</f>
        <v>11546.233436277362</v>
      </c>
      <c r="H2729" s="10">
        <f>H2728+D2729*IF(F2729="",0,IF($E2729="D",-1,1))</f>
        <v>11546.233436277362</v>
      </c>
    </row>
    <row r="2730" spans="1:8" x14ac:dyDescent="0.2">
      <c r="A2730" s="8">
        <v>38432</v>
      </c>
      <c r="B2730" s="7" t="s">
        <v>32</v>
      </c>
      <c r="C2730" t="s">
        <v>41</v>
      </c>
      <c r="D2730" s="10">
        <v>8050.29</v>
      </c>
      <c r="E2730" s="6" t="s">
        <v>7</v>
      </c>
      <c r="F2730" s="8">
        <v>38432</v>
      </c>
      <c r="G2730" s="10">
        <f>G2729+D2730*IF($E2730="D",-1,1)</f>
        <v>3495.9434362773618</v>
      </c>
      <c r="H2730" s="10">
        <f>H2729+D2730*IF(F2730="",0,IF($E2730="D",-1,1))</f>
        <v>3495.9434362773618</v>
      </c>
    </row>
    <row r="2731" spans="1:8" x14ac:dyDescent="0.2">
      <c r="A2731" s="8">
        <v>38414</v>
      </c>
      <c r="B2731" t="s">
        <v>11</v>
      </c>
      <c r="C2731" t="s">
        <v>41</v>
      </c>
      <c r="D2731" s="10">
        <v>0.12</v>
      </c>
      <c r="E2731" s="6" t="s">
        <v>7</v>
      </c>
      <c r="F2731" s="8">
        <v>38433</v>
      </c>
      <c r="G2731" s="10">
        <f>G2730+D2731*IF($E2731="D",-1,1)</f>
        <v>3495.8234362773619</v>
      </c>
      <c r="H2731" s="10">
        <f>H2730+D2731*IF(F2731="",0,IF($E2731="D",-1,1))</f>
        <v>3495.8234362773619</v>
      </c>
    </row>
    <row r="2732" spans="1:8" x14ac:dyDescent="0.2">
      <c r="A2732" s="8">
        <v>38414</v>
      </c>
      <c r="B2732" t="s">
        <v>9</v>
      </c>
      <c r="C2732" t="s">
        <v>41</v>
      </c>
      <c r="D2732" s="10">
        <v>0.02</v>
      </c>
      <c r="E2732" s="6" t="s">
        <v>7</v>
      </c>
      <c r="F2732" s="8">
        <v>38433</v>
      </c>
      <c r="G2732" s="10">
        <f>G2731+D2732*IF($E2732="D",-1,1)</f>
        <v>3495.8034362773619</v>
      </c>
      <c r="H2732" s="10">
        <f>H2731+D2732*IF(F2732="",0,IF($E2732="D",-1,1))</f>
        <v>3495.8034362773619</v>
      </c>
    </row>
    <row r="2733" spans="1:8" x14ac:dyDescent="0.2">
      <c r="A2733" s="8">
        <v>38433</v>
      </c>
      <c r="B2733" s="7" t="s">
        <v>32</v>
      </c>
      <c r="C2733" t="s">
        <v>41</v>
      </c>
      <c r="D2733" s="10">
        <v>1529.56</v>
      </c>
      <c r="E2733" s="6" t="s">
        <v>7</v>
      </c>
      <c r="F2733" s="8">
        <v>38433</v>
      </c>
      <c r="G2733" s="10">
        <f>G2732+D2733*IF($E2733="D",-1,1)</f>
        <v>1966.243436277362</v>
      </c>
      <c r="H2733" s="10">
        <f>H2732+D2733*IF(F2733="",0,IF($E2733="D",-1,1))</f>
        <v>1966.243436277362</v>
      </c>
    </row>
    <row r="2734" spans="1:8" x14ac:dyDescent="0.2">
      <c r="A2734" s="8">
        <v>38429</v>
      </c>
      <c r="B2734" t="s">
        <v>39</v>
      </c>
      <c r="C2734" t="s">
        <v>41</v>
      </c>
      <c r="D2734" s="10">
        <v>1900</v>
      </c>
      <c r="E2734" s="6" t="s">
        <v>4</v>
      </c>
      <c r="F2734" s="8">
        <v>38434</v>
      </c>
      <c r="G2734" s="10">
        <f>G2733+D2734*IF($E2734="D",-1,1)</f>
        <v>3866.243436277362</v>
      </c>
      <c r="H2734" s="10">
        <f>H2733+D2734*IF(F2734="",0,IF($E2734="D",-1,1))</f>
        <v>3866.243436277362</v>
      </c>
    </row>
    <row r="2735" spans="1:8" x14ac:dyDescent="0.2">
      <c r="A2735" s="8">
        <v>38429</v>
      </c>
      <c r="B2735" t="s">
        <v>34</v>
      </c>
      <c r="C2735" t="s">
        <v>41</v>
      </c>
      <c r="D2735" s="10">
        <v>372.4</v>
      </c>
      <c r="E2735" s="6" t="s">
        <v>4</v>
      </c>
      <c r="F2735" s="8">
        <v>38434</v>
      </c>
      <c r="G2735" s="10">
        <f>G2734+D2735*IF($E2735="D",-1,1)</f>
        <v>4238.6434362773616</v>
      </c>
      <c r="H2735" s="10">
        <f>H2734+D2735*IF(F2735="",0,IF($E2735="D",-1,1))</f>
        <v>4238.6434362773616</v>
      </c>
    </row>
    <row r="2736" spans="1:8" x14ac:dyDescent="0.2">
      <c r="A2736" s="8">
        <v>38439</v>
      </c>
      <c r="B2736" t="s">
        <v>14</v>
      </c>
      <c r="C2736" t="s">
        <v>41</v>
      </c>
      <c r="D2736" s="10">
        <v>682.5</v>
      </c>
      <c r="E2736" s="6" t="s">
        <v>7</v>
      </c>
      <c r="F2736" s="8">
        <v>38439</v>
      </c>
      <c r="G2736" s="10">
        <f>G2735+D2736*IF($E2736="D",-1,1)</f>
        <v>3556.1434362773616</v>
      </c>
      <c r="H2736" s="10">
        <f>H2735+D2736*IF(F2736="",0,IF($E2736="D",-1,1))</f>
        <v>3556.1434362773616</v>
      </c>
    </row>
    <row r="2737" spans="1:8" x14ac:dyDescent="0.2">
      <c r="A2737" s="8">
        <v>38427</v>
      </c>
      <c r="B2737" t="s">
        <v>11</v>
      </c>
      <c r="C2737" t="s">
        <v>41</v>
      </c>
      <c r="D2737" s="10">
        <v>28.84</v>
      </c>
      <c r="E2737" s="6" t="s">
        <v>7</v>
      </c>
      <c r="F2737" s="8">
        <v>38442</v>
      </c>
      <c r="G2737" s="10">
        <f>G2736+D2737*IF($E2737="D",-1,1)</f>
        <v>3527.3034362773615</v>
      </c>
      <c r="H2737" s="10">
        <f>H2736+D2737*IF(F2737="",0,IF($E2737="D",-1,1))</f>
        <v>3527.3034362773615</v>
      </c>
    </row>
    <row r="2738" spans="1:8" x14ac:dyDescent="0.2">
      <c r="A2738" s="8">
        <v>38427</v>
      </c>
      <c r="B2738" t="s">
        <v>9</v>
      </c>
      <c r="C2738" t="s">
        <v>41</v>
      </c>
      <c r="D2738" s="10">
        <v>5.65</v>
      </c>
      <c r="E2738" s="6" t="s">
        <v>7</v>
      </c>
      <c r="F2738" s="8">
        <v>38442</v>
      </c>
      <c r="G2738" s="10">
        <f>G2737+D2738*IF($E2738="D",-1,1)</f>
        <v>3521.6534362773614</v>
      </c>
      <c r="H2738" s="10">
        <f>H2737+D2738*IF(F2738="",0,IF($E2738="D",-1,1))</f>
        <v>3521.6534362773614</v>
      </c>
    </row>
    <row r="2739" spans="1:8" x14ac:dyDescent="0.2">
      <c r="A2739" s="8">
        <v>38442</v>
      </c>
      <c r="B2739" t="s">
        <v>13</v>
      </c>
      <c r="C2739" t="s">
        <v>41</v>
      </c>
      <c r="D2739" s="10">
        <v>117.54</v>
      </c>
      <c r="E2739" s="6" t="s">
        <v>7</v>
      </c>
      <c r="F2739" s="8">
        <v>38442</v>
      </c>
      <c r="G2739" s="10">
        <f>G2738+D2739*IF($E2739="D",-1,1)</f>
        <v>3404.1134362773614</v>
      </c>
      <c r="H2739" s="10">
        <f>H2738+D2739*IF(F2739="",0,IF($E2739="D",-1,1))</f>
        <v>3404.1134362773614</v>
      </c>
    </row>
    <row r="2740" spans="1:8" x14ac:dyDescent="0.2">
      <c r="A2740" s="8">
        <v>38442</v>
      </c>
      <c r="B2740" s="7" t="s">
        <v>9</v>
      </c>
      <c r="C2740" t="s">
        <v>41</v>
      </c>
      <c r="D2740" s="10">
        <v>23</v>
      </c>
      <c r="E2740" s="6" t="s">
        <v>7</v>
      </c>
      <c r="F2740" s="8">
        <v>38442</v>
      </c>
      <c r="G2740" s="10">
        <f>G2739+D2740*IF($E2740="D",-1,1)</f>
        <v>3381.1134362773614</v>
      </c>
      <c r="H2740" s="10">
        <f>H2739+D2740*IF(F2740="",0,IF($E2740="D",-1,1))</f>
        <v>3381.1134362773614</v>
      </c>
    </row>
    <row r="2741" spans="1:8" x14ac:dyDescent="0.2">
      <c r="A2741" s="8">
        <v>38442</v>
      </c>
      <c r="B2741" t="s">
        <v>11</v>
      </c>
      <c r="C2741" t="s">
        <v>41</v>
      </c>
      <c r="D2741" s="10">
        <v>24.95</v>
      </c>
      <c r="E2741" s="6" t="s">
        <v>7</v>
      </c>
      <c r="F2741" s="8">
        <v>38442</v>
      </c>
      <c r="G2741" s="10">
        <f>G2740+D2741*IF($E2741="D",-1,1)</f>
        <v>3356.1634362773616</v>
      </c>
      <c r="H2741" s="10">
        <f>H2740+D2741*IF(F2741="",0,IF($E2741="D",-1,1))</f>
        <v>3356.1634362773616</v>
      </c>
    </row>
    <row r="2742" spans="1:8" x14ac:dyDescent="0.2">
      <c r="A2742" s="8">
        <v>38442</v>
      </c>
      <c r="B2742" t="s">
        <v>28</v>
      </c>
      <c r="C2742" t="s">
        <v>41</v>
      </c>
      <c r="D2742" s="10">
        <v>21.97</v>
      </c>
      <c r="E2742" s="6" t="s">
        <v>7</v>
      </c>
      <c r="F2742" s="8">
        <v>38442</v>
      </c>
      <c r="G2742" s="10">
        <f>G2741+D2742*IF($E2742="D",-1,1)</f>
        <v>3334.1934362773618</v>
      </c>
      <c r="H2742" s="10">
        <f>H2741+D2742*IF(F2742="",0,IF($E2742="D",-1,1))</f>
        <v>3334.1934362773618</v>
      </c>
    </row>
    <row r="2743" spans="1:8" x14ac:dyDescent="0.2">
      <c r="A2743" s="8">
        <v>38442</v>
      </c>
      <c r="B2743" t="s">
        <v>9</v>
      </c>
      <c r="C2743" t="s">
        <v>41</v>
      </c>
      <c r="D2743" s="10">
        <v>2.21</v>
      </c>
      <c r="E2743" s="6" t="s">
        <v>7</v>
      </c>
      <c r="F2743" s="8">
        <v>38442</v>
      </c>
      <c r="G2743" s="10">
        <f>G2742+D2743*IF($E2743="D",-1,1)</f>
        <v>3331.9834362773618</v>
      </c>
      <c r="H2743" s="10">
        <f>H2742+D2743*IF(F2743="",0,IF($E2743="D",-1,1))</f>
        <v>3331.9834362773618</v>
      </c>
    </row>
    <row r="2744" spans="1:8" x14ac:dyDescent="0.2">
      <c r="A2744" s="8">
        <v>38442</v>
      </c>
      <c r="B2744" t="s">
        <v>32</v>
      </c>
      <c r="C2744" t="s">
        <v>41</v>
      </c>
      <c r="D2744" s="10">
        <v>471</v>
      </c>
      <c r="E2744" s="6" t="s">
        <v>7</v>
      </c>
      <c r="F2744" s="8">
        <v>38442</v>
      </c>
      <c r="G2744" s="10">
        <f>G2743+D2744*IF($E2744="D",-1,1)</f>
        <v>2860.9834362773618</v>
      </c>
      <c r="H2744" s="10">
        <f>H2743+D2744*IF(F2744="",0,IF($E2744="D",-1,1))</f>
        <v>2860.9834362773618</v>
      </c>
    </row>
    <row r="2745" spans="1:8" x14ac:dyDescent="0.2">
      <c r="A2745" s="8">
        <v>38443</v>
      </c>
      <c r="B2745" t="s">
        <v>28</v>
      </c>
      <c r="C2745" t="s">
        <v>41</v>
      </c>
      <c r="D2745" s="10">
        <v>8.36</v>
      </c>
      <c r="E2745" s="6" t="s">
        <v>7</v>
      </c>
      <c r="F2745" s="8">
        <v>38443</v>
      </c>
      <c r="G2745" s="10">
        <f>G2744+D2745*IF($E2745="D",-1,1)</f>
        <v>2852.6234362773616</v>
      </c>
      <c r="H2745" s="10">
        <f>H2744+D2745*IF(F2745="",0,IF($E2745="D",-1,1))</f>
        <v>2852.6234362773616</v>
      </c>
    </row>
    <row r="2746" spans="1:8" x14ac:dyDescent="0.2">
      <c r="A2746" s="8">
        <v>38443</v>
      </c>
      <c r="B2746" t="s">
        <v>9</v>
      </c>
      <c r="C2746" t="s">
        <v>41</v>
      </c>
      <c r="D2746" s="10">
        <v>1.64</v>
      </c>
      <c r="E2746" s="6" t="s">
        <v>7</v>
      </c>
      <c r="F2746" s="8">
        <v>38443</v>
      </c>
      <c r="G2746" s="10">
        <f>G2745+D2746*IF($E2746="D",-1,1)</f>
        <v>2850.9834362773618</v>
      </c>
      <c r="H2746" s="10">
        <f>H2745+D2746*IF(F2746="",0,IF($E2746="D",-1,1))</f>
        <v>2850.9834362773618</v>
      </c>
    </row>
    <row r="2747" spans="1:8" x14ac:dyDescent="0.2">
      <c r="A2747" s="8">
        <v>38443</v>
      </c>
      <c r="B2747" t="s">
        <v>28</v>
      </c>
      <c r="C2747" t="s">
        <v>41</v>
      </c>
      <c r="D2747" s="10">
        <v>55.36</v>
      </c>
      <c r="E2747" s="6" t="s">
        <v>7</v>
      </c>
      <c r="F2747" s="8">
        <v>38443</v>
      </c>
      <c r="G2747" s="10">
        <f>G2746+D2747*IF($E2747="D",-1,1)</f>
        <v>2795.6234362773616</v>
      </c>
      <c r="H2747" s="10">
        <f>H2746+D2747*IF(F2747="",0,IF($E2747="D",-1,1))</f>
        <v>2795.6234362773616</v>
      </c>
    </row>
    <row r="2748" spans="1:8" x14ac:dyDescent="0.2">
      <c r="A2748" s="8">
        <v>38443</v>
      </c>
      <c r="B2748" t="s">
        <v>9</v>
      </c>
      <c r="C2748" t="s">
        <v>41</v>
      </c>
      <c r="D2748" s="10">
        <v>10.53</v>
      </c>
      <c r="E2748" s="6" t="s">
        <v>7</v>
      </c>
      <c r="F2748" s="8">
        <v>38443</v>
      </c>
      <c r="G2748" s="10">
        <f>G2747+D2748*IF($E2748="D",-1,1)</f>
        <v>2785.0934362773614</v>
      </c>
      <c r="H2748" s="10">
        <f>H2747+D2748*IF(F2748="",0,IF($E2748="D",-1,1))</f>
        <v>2785.0934362773614</v>
      </c>
    </row>
    <row r="2749" spans="1:8" x14ac:dyDescent="0.2">
      <c r="A2749" s="8">
        <v>38447</v>
      </c>
      <c r="B2749" s="7" t="s">
        <v>30</v>
      </c>
      <c r="C2749" t="s">
        <v>41</v>
      </c>
      <c r="D2749" s="10">
        <v>121.01</v>
      </c>
      <c r="E2749" s="6" t="s">
        <v>7</v>
      </c>
      <c r="F2749" s="15">
        <v>38446</v>
      </c>
      <c r="G2749" s="10">
        <f>G2748+D2749*IF($E2749="D",-1,1)</f>
        <v>2664.0834362773612</v>
      </c>
      <c r="H2749" s="10">
        <f>H2748+D2749*IF(F2749="",0,IF($E2749="D",-1,1))</f>
        <v>2664.0834362773612</v>
      </c>
    </row>
    <row r="2750" spans="1:8" x14ac:dyDescent="0.2">
      <c r="A2750" s="8">
        <v>38447</v>
      </c>
      <c r="B2750" s="7" t="s">
        <v>9</v>
      </c>
      <c r="C2750" t="s">
        <v>41</v>
      </c>
      <c r="D2750" s="10">
        <v>23.72</v>
      </c>
      <c r="E2750" s="6" t="s">
        <v>7</v>
      </c>
      <c r="F2750" s="15">
        <v>38446</v>
      </c>
      <c r="G2750" s="10">
        <f>G2749+D2750*IF($E2750="D",-1,1)</f>
        <v>2640.3634362773614</v>
      </c>
      <c r="H2750" s="10">
        <f>H2749+D2750*IF(F2750="",0,IF($E2750="D",-1,1))</f>
        <v>2640.3634362773614</v>
      </c>
    </row>
    <row r="2751" spans="1:8" x14ac:dyDescent="0.2">
      <c r="A2751" s="8">
        <v>38447</v>
      </c>
      <c r="B2751" s="7" t="s">
        <v>27</v>
      </c>
      <c r="C2751" t="s">
        <v>41</v>
      </c>
      <c r="D2751" s="10">
        <v>7.48</v>
      </c>
      <c r="E2751" s="6" t="s">
        <v>7</v>
      </c>
      <c r="F2751" s="15">
        <v>38446</v>
      </c>
      <c r="G2751" s="10">
        <f>G2750+D2751*IF($E2751="D",-1,1)</f>
        <v>2632.8834362773614</v>
      </c>
      <c r="H2751" s="10">
        <f>H2750+D2751*IF(F2751="",0,IF($E2751="D",-1,1))</f>
        <v>2632.8834362773614</v>
      </c>
    </row>
    <row r="2752" spans="1:8" x14ac:dyDescent="0.2">
      <c r="A2752" s="8">
        <v>38449</v>
      </c>
      <c r="B2752" t="s">
        <v>14</v>
      </c>
      <c r="C2752" t="s">
        <v>41</v>
      </c>
      <c r="D2752" s="10">
        <v>126.33</v>
      </c>
      <c r="E2752" s="6" t="s">
        <v>7</v>
      </c>
      <c r="F2752" s="8">
        <v>38446</v>
      </c>
      <c r="G2752" s="10">
        <f>G2751+D2752*IF($E2752="D",-1,1)</f>
        <v>2506.5534362773615</v>
      </c>
      <c r="H2752" s="10">
        <f>H2751+D2752*IF(F2752="",0,IF($E2752="D",-1,1))</f>
        <v>2506.5534362773615</v>
      </c>
    </row>
    <row r="2753" spans="1:8" x14ac:dyDescent="0.2">
      <c r="A2753" s="8">
        <v>38447</v>
      </c>
      <c r="B2753" t="s">
        <v>39</v>
      </c>
      <c r="C2753" t="s">
        <v>41</v>
      </c>
      <c r="D2753" s="10">
        <v>640</v>
      </c>
      <c r="E2753" s="6" t="s">
        <v>4</v>
      </c>
      <c r="F2753" s="8">
        <v>38448</v>
      </c>
      <c r="G2753" s="10">
        <f>G2752+D2753*IF($E2753="D",-1,1)</f>
        <v>3146.5534362773615</v>
      </c>
      <c r="H2753" s="10">
        <f>H2752+D2753*IF(F2753="",0,IF($E2753="D",-1,1))</f>
        <v>3146.5534362773615</v>
      </c>
    </row>
    <row r="2754" spans="1:8" x14ac:dyDescent="0.2">
      <c r="A2754" s="8">
        <v>38447</v>
      </c>
      <c r="B2754" t="s">
        <v>34</v>
      </c>
      <c r="C2754" t="s">
        <v>41</v>
      </c>
      <c r="D2754" s="10">
        <v>125.44</v>
      </c>
      <c r="E2754" s="6" t="s">
        <v>4</v>
      </c>
      <c r="F2754" s="8">
        <v>38448</v>
      </c>
      <c r="G2754" s="10">
        <f>G2753+D2754*IF($E2754="D",-1,1)</f>
        <v>3271.9934362773615</v>
      </c>
      <c r="H2754" s="10">
        <f>H2753+D2754*IF(F2754="",0,IF($E2754="D",-1,1))</f>
        <v>3271.9934362773615</v>
      </c>
    </row>
    <row r="2755" spans="1:8" x14ac:dyDescent="0.2">
      <c r="A2755" s="8">
        <v>38447</v>
      </c>
      <c r="B2755" t="s">
        <v>39</v>
      </c>
      <c r="C2755" t="s">
        <v>41</v>
      </c>
      <c r="D2755" s="10">
        <v>6600</v>
      </c>
      <c r="E2755" s="6" t="s">
        <v>4</v>
      </c>
      <c r="F2755" s="8">
        <v>38448</v>
      </c>
      <c r="G2755" s="10">
        <f>G2754+D2755*IF($E2755="D",-1,1)</f>
        <v>9871.993436277362</v>
      </c>
      <c r="H2755" s="10">
        <f>H2754+D2755*IF(F2755="",0,IF($E2755="D",-1,1))</f>
        <v>9871.993436277362</v>
      </c>
    </row>
    <row r="2756" spans="1:8" x14ac:dyDescent="0.2">
      <c r="A2756" s="8">
        <v>38447</v>
      </c>
      <c r="B2756" t="s">
        <v>34</v>
      </c>
      <c r="C2756" t="s">
        <v>41</v>
      </c>
      <c r="D2756" s="10">
        <v>1293.5999999999999</v>
      </c>
      <c r="E2756" s="6" t="s">
        <v>4</v>
      </c>
      <c r="F2756" s="8">
        <v>38448</v>
      </c>
      <c r="G2756" s="10">
        <f>G2755+D2756*IF($E2756="D",-1,1)</f>
        <v>11165.593436277362</v>
      </c>
      <c r="H2756" s="10">
        <f>H2755+D2756*IF(F2756="",0,IF($E2756="D",-1,1))</f>
        <v>11165.593436277362</v>
      </c>
    </row>
    <row r="2757" spans="1:8" x14ac:dyDescent="0.2">
      <c r="A2757" s="8">
        <v>38453</v>
      </c>
      <c r="B2757" t="s">
        <v>14</v>
      </c>
      <c r="C2757" t="s">
        <v>41</v>
      </c>
      <c r="D2757" s="10">
        <v>295.41000000000003</v>
      </c>
      <c r="E2757" s="6" t="s">
        <v>7</v>
      </c>
      <c r="F2757" s="8">
        <v>38452</v>
      </c>
      <c r="G2757" s="10">
        <f>G2756+D2757*IF($E2757="D",-1,1)</f>
        <v>10870.183436277362</v>
      </c>
      <c r="H2757" s="10">
        <f>H2756+D2757*IF(F2757="",0,IF($E2757="D",-1,1))</f>
        <v>10870.183436277362</v>
      </c>
    </row>
    <row r="2758" spans="1:8" x14ac:dyDescent="0.2">
      <c r="A2758" s="8">
        <v>38453</v>
      </c>
      <c r="B2758" t="s">
        <v>14</v>
      </c>
      <c r="C2758" t="s">
        <v>41</v>
      </c>
      <c r="D2758" s="10">
        <v>250.44</v>
      </c>
      <c r="E2758" s="6" t="s">
        <v>7</v>
      </c>
      <c r="F2758" s="8">
        <v>38452</v>
      </c>
      <c r="G2758" s="10">
        <f>G2757+D2758*IF($E2758="D",-1,1)</f>
        <v>10619.743436277362</v>
      </c>
      <c r="H2758" s="10">
        <f>H2757+D2758*IF(F2758="",0,IF($E2758="D",-1,1))</f>
        <v>10619.743436277362</v>
      </c>
    </row>
    <row r="2759" spans="1:8" x14ac:dyDescent="0.2">
      <c r="A2759" s="8">
        <v>38452</v>
      </c>
      <c r="B2759" t="s">
        <v>14</v>
      </c>
      <c r="C2759" t="s">
        <v>41</v>
      </c>
      <c r="D2759" s="10">
        <v>282.89999999999998</v>
      </c>
      <c r="E2759" s="6" t="s">
        <v>7</v>
      </c>
      <c r="F2759" s="8">
        <v>38453</v>
      </c>
      <c r="G2759" s="10">
        <f>G2758+D2759*IF($E2759="D",-1,1)</f>
        <v>10336.843436277362</v>
      </c>
      <c r="H2759" s="10">
        <f>H2758+D2759*IF(F2759="",0,IF($E2759="D",-1,1))</f>
        <v>10336.843436277362</v>
      </c>
    </row>
    <row r="2760" spans="1:8" x14ac:dyDescent="0.2">
      <c r="A2760" s="8">
        <v>38455</v>
      </c>
      <c r="B2760" t="s">
        <v>11</v>
      </c>
      <c r="C2760" t="s">
        <v>41</v>
      </c>
      <c r="D2760" s="10">
        <v>22.9</v>
      </c>
      <c r="E2760" s="6" t="s">
        <v>7</v>
      </c>
      <c r="F2760" s="8">
        <v>38455</v>
      </c>
      <c r="G2760" s="10">
        <f>G2759+D2760*IF($E2760="D",-1,1)</f>
        <v>10313.943436277363</v>
      </c>
      <c r="H2760" s="10">
        <f>H2759+D2760*IF(F2760="",0,IF($E2760="D",-1,1))</f>
        <v>10313.943436277363</v>
      </c>
    </row>
    <row r="2761" spans="1:8" x14ac:dyDescent="0.2">
      <c r="A2761" s="8">
        <v>38455</v>
      </c>
      <c r="B2761" t="s">
        <v>9</v>
      </c>
      <c r="C2761" t="s">
        <v>41</v>
      </c>
      <c r="D2761" s="10">
        <v>4.49</v>
      </c>
      <c r="E2761" s="6" t="s">
        <v>7</v>
      </c>
      <c r="F2761" s="8">
        <v>38455</v>
      </c>
      <c r="G2761" s="10">
        <f>G2760+D2761*IF($E2761="D",-1,1)</f>
        <v>10309.453436277363</v>
      </c>
      <c r="H2761" s="10">
        <f>H2760+D2761*IF(F2761="",0,IF($E2761="D",-1,1))</f>
        <v>10309.453436277363</v>
      </c>
    </row>
    <row r="2762" spans="1:8" x14ac:dyDescent="0.2">
      <c r="A2762" s="8">
        <v>38456</v>
      </c>
      <c r="B2762" t="s">
        <v>32</v>
      </c>
      <c r="C2762" t="s">
        <v>41</v>
      </c>
      <c r="D2762" s="10">
        <v>3000</v>
      </c>
      <c r="E2762" s="6" t="s">
        <v>7</v>
      </c>
      <c r="F2762" s="8">
        <v>38455</v>
      </c>
      <c r="G2762" s="10">
        <f>G2761+D2762*IF($E2762="D",-1,1)</f>
        <v>7309.4534362773629</v>
      </c>
      <c r="H2762" s="10">
        <f>H2761+D2762*IF(F2762="",0,IF($E2762="D",-1,1))</f>
        <v>7309.4534362773629</v>
      </c>
    </row>
    <row r="2763" spans="1:8" x14ac:dyDescent="0.2">
      <c r="A2763" s="8">
        <v>38418</v>
      </c>
      <c r="B2763" t="s">
        <v>5</v>
      </c>
      <c r="C2763" t="s">
        <v>41</v>
      </c>
      <c r="D2763" s="10">
        <v>61.98</v>
      </c>
      <c r="E2763" s="6" t="s">
        <v>7</v>
      </c>
      <c r="F2763" s="8">
        <v>38456</v>
      </c>
      <c r="G2763" s="10">
        <f>G2762+D2763*IF($E2763="D",-1,1)</f>
        <v>7247.4734362773634</v>
      </c>
      <c r="H2763" s="10">
        <f>H2762+D2763*IF(F2763="",0,IF($E2763="D",-1,1))</f>
        <v>7247.4734362773634</v>
      </c>
    </row>
    <row r="2764" spans="1:8" x14ac:dyDescent="0.2">
      <c r="A2764" s="8">
        <v>38418</v>
      </c>
      <c r="B2764" t="s">
        <v>9</v>
      </c>
      <c r="C2764" t="s">
        <v>41</v>
      </c>
      <c r="D2764" s="10">
        <v>10.25</v>
      </c>
      <c r="E2764" s="6" t="s">
        <v>7</v>
      </c>
      <c r="F2764" s="8">
        <v>38456</v>
      </c>
      <c r="G2764" s="10">
        <f>G2763+D2764*IF($E2764="D",-1,1)</f>
        <v>7237.2234362773634</v>
      </c>
      <c r="H2764" s="10">
        <f>H2763+D2764*IF(F2764="",0,IF($E2764="D",-1,1))</f>
        <v>7237.2234362773634</v>
      </c>
    </row>
    <row r="2765" spans="1:8" x14ac:dyDescent="0.2">
      <c r="A2765" s="8">
        <v>38418</v>
      </c>
      <c r="B2765" t="s">
        <v>5</v>
      </c>
      <c r="C2765" t="s">
        <v>41</v>
      </c>
      <c r="D2765" s="10">
        <v>-100</v>
      </c>
      <c r="E2765" s="6" t="s">
        <v>7</v>
      </c>
      <c r="F2765" s="8">
        <v>38456</v>
      </c>
      <c r="G2765" s="10">
        <f>G2764+D2765*IF($E2765="D",-1,1)</f>
        <v>7337.2234362773634</v>
      </c>
      <c r="H2765" s="10">
        <f>H2764+D2765*IF(F2765="",0,IF($E2765="D",-1,1))</f>
        <v>7337.2234362773634</v>
      </c>
    </row>
    <row r="2766" spans="1:8" x14ac:dyDescent="0.2">
      <c r="A2766" s="8">
        <v>38451</v>
      </c>
      <c r="B2766" t="s">
        <v>39</v>
      </c>
      <c r="C2766" t="s">
        <v>41</v>
      </c>
      <c r="D2766" s="10">
        <v>590</v>
      </c>
      <c r="E2766" s="6" t="s">
        <v>4</v>
      </c>
      <c r="F2766" s="8">
        <v>38456</v>
      </c>
      <c r="G2766" s="10">
        <f>G2765+D2766*IF($E2766="D",-1,1)</f>
        <v>7927.2234362773634</v>
      </c>
      <c r="H2766" s="10">
        <f>H2765+D2766*IF(F2766="",0,IF($E2766="D",-1,1))</f>
        <v>7927.2234362773634</v>
      </c>
    </row>
    <row r="2767" spans="1:8" x14ac:dyDescent="0.2">
      <c r="A2767" s="8">
        <v>38451</v>
      </c>
      <c r="B2767" t="s">
        <v>34</v>
      </c>
      <c r="C2767" t="s">
        <v>41</v>
      </c>
      <c r="D2767" s="10">
        <v>115.64</v>
      </c>
      <c r="E2767" s="6" t="s">
        <v>4</v>
      </c>
      <c r="F2767" s="8">
        <v>38456</v>
      </c>
      <c r="G2767" s="10">
        <f>G2766+D2767*IF($E2767="D",-1,1)</f>
        <v>8042.8634362773637</v>
      </c>
      <c r="H2767" s="10">
        <f>H2766+D2767*IF(F2767="",0,IF($E2767="D",-1,1))</f>
        <v>8042.8634362773637</v>
      </c>
    </row>
    <row r="2768" spans="1:8" x14ac:dyDescent="0.2">
      <c r="A2768" s="8">
        <v>38444</v>
      </c>
      <c r="B2768" t="s">
        <v>14</v>
      </c>
      <c r="C2768" s="33" t="s">
        <v>41</v>
      </c>
      <c r="D2768" s="10">
        <v>637</v>
      </c>
      <c r="E2768" s="6" t="s">
        <v>7</v>
      </c>
      <c r="F2768" s="8">
        <v>38461</v>
      </c>
      <c r="G2768" s="10">
        <f>G2767+D2768*IF($E2768="D",-1,1)</f>
        <v>7405.8634362773637</v>
      </c>
      <c r="H2768" s="10">
        <f>H2767+D2768*IF(F2768="",0,IF($E2768="D",-1,1))</f>
        <v>7405.8634362773637</v>
      </c>
    </row>
    <row r="2769" spans="1:8" x14ac:dyDescent="0.2">
      <c r="A2769" s="8">
        <v>38454</v>
      </c>
      <c r="B2769" t="s">
        <v>37</v>
      </c>
      <c r="C2769" s="19" t="s">
        <v>41</v>
      </c>
      <c r="D2769" s="10">
        <v>5331</v>
      </c>
      <c r="E2769" s="6" t="s">
        <v>7</v>
      </c>
      <c r="F2769" s="8">
        <v>38461</v>
      </c>
      <c r="G2769" s="10">
        <f>G2768+D2769*IF($E2769="D",-1,1)</f>
        <v>2074.8634362773637</v>
      </c>
      <c r="H2769" s="10">
        <f>H2768+D2769*IF(F2769="",0,IF($E2769="D",-1,1))</f>
        <v>2074.8634362773637</v>
      </c>
    </row>
    <row r="2770" spans="1:8" x14ac:dyDescent="0.2">
      <c r="A2770" s="8">
        <v>38463</v>
      </c>
      <c r="B2770" t="s">
        <v>35</v>
      </c>
      <c r="C2770" t="s">
        <v>41</v>
      </c>
      <c r="D2770" s="10">
        <v>385.15</v>
      </c>
      <c r="E2770" s="6" t="s">
        <v>7</v>
      </c>
      <c r="F2770" s="8">
        <v>38466</v>
      </c>
      <c r="G2770" s="10">
        <f>G2769+D2770*IF($E2770="D",-1,1)</f>
        <v>1689.7134362773636</v>
      </c>
      <c r="H2770" s="10">
        <f>H2769+D2770*IF(F2770="",0,IF($E2770="D",-1,1))</f>
        <v>1689.7134362773636</v>
      </c>
    </row>
    <row r="2771" spans="1:8" x14ac:dyDescent="0.2">
      <c r="A2771" s="8">
        <v>38463</v>
      </c>
      <c r="B2771" t="s">
        <v>6</v>
      </c>
      <c r="C2771" t="s">
        <v>41</v>
      </c>
      <c r="D2771" s="10">
        <v>800</v>
      </c>
      <c r="E2771" s="6" t="s">
        <v>7</v>
      </c>
      <c r="F2771" s="8">
        <v>38467</v>
      </c>
      <c r="G2771" s="10">
        <f>G2770+D2771*IF($E2771="D",-1,1)</f>
        <v>889.7134362773636</v>
      </c>
      <c r="H2771" s="10">
        <f>H2770+D2771*IF(F2771="",0,IF($E2771="D",-1,1))</f>
        <v>889.7134362773636</v>
      </c>
    </row>
    <row r="2772" spans="1:8" x14ac:dyDescent="0.2">
      <c r="A2772" s="8">
        <v>38463</v>
      </c>
      <c r="B2772" t="s">
        <v>9</v>
      </c>
      <c r="C2772" t="s">
        <v>41</v>
      </c>
      <c r="D2772" s="10">
        <v>156.80000000000001</v>
      </c>
      <c r="E2772" s="6" t="s">
        <v>7</v>
      </c>
      <c r="F2772" s="8">
        <v>38467</v>
      </c>
      <c r="G2772" s="10">
        <f>G2771+D2772*IF($E2772="D",-1,1)</f>
        <v>732.91343627736364</v>
      </c>
      <c r="H2772" s="10">
        <f>H2771+D2772*IF(F2772="",0,IF($E2772="D",-1,1))</f>
        <v>732.91343627736364</v>
      </c>
    </row>
    <row r="2773" spans="1:8" x14ac:dyDescent="0.2">
      <c r="A2773" s="8">
        <v>38471</v>
      </c>
      <c r="B2773" s="7" t="s">
        <v>32</v>
      </c>
      <c r="C2773" t="s">
        <v>41</v>
      </c>
      <c r="D2773" s="10">
        <v>538</v>
      </c>
      <c r="E2773" s="6" t="s">
        <v>7</v>
      </c>
      <c r="F2773" s="8">
        <v>38470</v>
      </c>
      <c r="G2773" s="10">
        <f>G2772+D2773*IF($E2773="D",-1,1)</f>
        <v>194.91343627736364</v>
      </c>
      <c r="H2773" s="10">
        <f>H2772+D2773*IF(F2773="",0,IF($E2773="D",-1,1))</f>
        <v>194.91343627736364</v>
      </c>
    </row>
    <row r="2774" spans="1:8" x14ac:dyDescent="0.2">
      <c r="A2774" s="8">
        <v>38471</v>
      </c>
      <c r="B2774" t="s">
        <v>13</v>
      </c>
      <c r="C2774" t="s">
        <v>41</v>
      </c>
      <c r="D2774" s="10">
        <v>202.39</v>
      </c>
      <c r="E2774" s="6" t="s">
        <v>7</v>
      </c>
      <c r="F2774" s="8">
        <v>38471</v>
      </c>
      <c r="G2774" s="10">
        <f>G2773+D2774*IF($E2774="D",-1,1)</f>
        <v>-7.4765637226363424</v>
      </c>
      <c r="H2774" s="10">
        <f>H2773+D2774*IF(F2774="",0,IF($E2774="D",-1,1))</f>
        <v>-7.4765637226363424</v>
      </c>
    </row>
    <row r="2775" spans="1:8" x14ac:dyDescent="0.2">
      <c r="A2775" s="8">
        <v>38471</v>
      </c>
      <c r="B2775" t="s">
        <v>9</v>
      </c>
      <c r="C2775" t="s">
        <v>41</v>
      </c>
      <c r="D2775" s="10">
        <v>39.65</v>
      </c>
      <c r="E2775" s="6" t="s">
        <v>7</v>
      </c>
      <c r="F2775" s="8">
        <v>38471</v>
      </c>
      <c r="G2775" s="10">
        <f>G2774+D2775*IF($E2775="D",-1,1)</f>
        <v>-47.126563722636341</v>
      </c>
      <c r="H2775" s="10">
        <f>H2774+D2775*IF(F2775="",0,IF($E2775="D",-1,1))</f>
        <v>-47.126563722636341</v>
      </c>
    </row>
    <row r="2776" spans="1:8" x14ac:dyDescent="0.2">
      <c r="A2776" s="8">
        <v>38455</v>
      </c>
      <c r="B2776" t="s">
        <v>11</v>
      </c>
      <c r="C2776" t="s">
        <v>41</v>
      </c>
      <c r="D2776" s="10">
        <v>26.2</v>
      </c>
      <c r="E2776" s="6" t="s">
        <v>7</v>
      </c>
      <c r="F2776" s="8">
        <v>38473</v>
      </c>
      <c r="G2776" s="10">
        <f>G2775+D2776*IF($E2776="D",-1,1)</f>
        <v>-73.326563722636337</v>
      </c>
      <c r="H2776" s="10">
        <f>H2775+D2776*IF(F2776="",0,IF($E2776="D",-1,1))</f>
        <v>-73.326563722636337</v>
      </c>
    </row>
    <row r="2777" spans="1:8" x14ac:dyDescent="0.2">
      <c r="A2777" s="8">
        <v>38455</v>
      </c>
      <c r="B2777" t="s">
        <v>9</v>
      </c>
      <c r="C2777" t="s">
        <v>41</v>
      </c>
      <c r="D2777" s="10">
        <v>5.14</v>
      </c>
      <c r="E2777" s="6" t="s">
        <v>7</v>
      </c>
      <c r="F2777" s="8">
        <v>38473</v>
      </c>
      <c r="G2777" s="10">
        <f>G2776+D2777*IF($E2777="D",-1,1)</f>
        <v>-78.466563722636337</v>
      </c>
      <c r="H2777" s="10">
        <f>H2776+D2777*IF(F2777="",0,IF($E2777="D",-1,1))</f>
        <v>-78.466563722636337</v>
      </c>
    </row>
    <row r="2778" spans="1:8" x14ac:dyDescent="0.2">
      <c r="A2778" s="8">
        <v>38474</v>
      </c>
      <c r="B2778" t="s">
        <v>11</v>
      </c>
      <c r="C2778" t="s">
        <v>41</v>
      </c>
      <c r="D2778" s="10">
        <v>36.43</v>
      </c>
      <c r="E2778" s="6" t="s">
        <v>7</v>
      </c>
      <c r="F2778" s="8">
        <v>38473</v>
      </c>
      <c r="G2778" s="10">
        <f>G2777+D2778*IF($E2778="D",-1,1)</f>
        <v>-114.89656372263633</v>
      </c>
      <c r="H2778" s="10">
        <f>H2777+D2778*IF(F2778="",0,IF($E2778="D",-1,1))</f>
        <v>-114.89656372263633</v>
      </c>
    </row>
    <row r="2779" spans="1:8" x14ac:dyDescent="0.2">
      <c r="A2779" s="8">
        <v>38474</v>
      </c>
      <c r="B2779" t="s">
        <v>9</v>
      </c>
      <c r="C2779" t="s">
        <v>41</v>
      </c>
      <c r="D2779" s="10">
        <v>7.14</v>
      </c>
      <c r="E2779" s="6" t="s">
        <v>7</v>
      </c>
      <c r="F2779" s="8">
        <v>38473</v>
      </c>
      <c r="G2779" s="10">
        <f>G2778+D2779*IF($E2779="D",-1,1)</f>
        <v>-122.03656372263633</v>
      </c>
      <c r="H2779" s="10">
        <f>H2778+D2779*IF(F2779="",0,IF($E2779="D",-1,1))</f>
        <v>-122.03656372263633</v>
      </c>
    </row>
    <row r="2780" spans="1:8" x14ac:dyDescent="0.2">
      <c r="A2780" s="8">
        <v>38474</v>
      </c>
      <c r="B2780" t="s">
        <v>28</v>
      </c>
      <c r="C2780" t="s">
        <v>41</v>
      </c>
      <c r="D2780" s="10">
        <v>8.36</v>
      </c>
      <c r="E2780" s="6" t="s">
        <v>7</v>
      </c>
      <c r="F2780" s="8">
        <v>38474</v>
      </c>
      <c r="G2780" s="10">
        <f>G2779+D2780*IF($E2780="D",-1,1)</f>
        <v>-130.39656372263633</v>
      </c>
      <c r="H2780" s="10">
        <f>H2779+D2780*IF(F2780="",0,IF($E2780="D",-1,1))</f>
        <v>-130.39656372263633</v>
      </c>
    </row>
    <row r="2781" spans="1:8" x14ac:dyDescent="0.2">
      <c r="A2781" s="8">
        <v>38474</v>
      </c>
      <c r="B2781" t="s">
        <v>9</v>
      </c>
      <c r="C2781" t="s">
        <v>41</v>
      </c>
      <c r="D2781" s="10">
        <v>1.64</v>
      </c>
      <c r="E2781" s="6" t="s">
        <v>7</v>
      </c>
      <c r="F2781" s="8">
        <v>38474</v>
      </c>
      <c r="G2781" s="10">
        <f>G2780+D2781*IF($E2781="D",-1,1)</f>
        <v>-132.03656372263632</v>
      </c>
      <c r="H2781" s="10">
        <f>H2780+D2781*IF(F2781="",0,IF($E2781="D",-1,1))</f>
        <v>-132.03656372263632</v>
      </c>
    </row>
    <row r="2782" spans="1:8" x14ac:dyDescent="0.2">
      <c r="A2782" s="8">
        <v>38474</v>
      </c>
      <c r="B2782" t="s">
        <v>39</v>
      </c>
      <c r="C2782" t="s">
        <v>41</v>
      </c>
      <c r="D2782" s="10">
        <v>700</v>
      </c>
      <c r="E2782" s="6" t="s">
        <v>4</v>
      </c>
      <c r="F2782" s="8">
        <v>38475</v>
      </c>
      <c r="G2782" s="10">
        <f>G2781+D2782*IF($E2782="D",-1,1)</f>
        <v>567.96343627736371</v>
      </c>
      <c r="H2782" s="10">
        <f>H2781+D2782*IF(F2782="",0,IF($E2782="D",-1,1))</f>
        <v>567.96343627736371</v>
      </c>
    </row>
    <row r="2783" spans="1:8" x14ac:dyDescent="0.2">
      <c r="A2783" s="8">
        <v>38474</v>
      </c>
      <c r="B2783" t="s">
        <v>34</v>
      </c>
      <c r="C2783" t="s">
        <v>41</v>
      </c>
      <c r="D2783" s="10">
        <v>137.19999999999999</v>
      </c>
      <c r="E2783" s="6" t="s">
        <v>4</v>
      </c>
      <c r="F2783" s="8">
        <v>38475</v>
      </c>
      <c r="G2783" s="10">
        <f>G2782+D2783*IF($E2783="D",-1,1)</f>
        <v>705.16343627736364</v>
      </c>
      <c r="H2783" s="10">
        <f>H2782+D2783*IF(F2783="",0,IF($E2783="D",-1,1))</f>
        <v>705.16343627736364</v>
      </c>
    </row>
    <row r="2784" spans="1:8" x14ac:dyDescent="0.2">
      <c r="A2784" s="8">
        <v>38475</v>
      </c>
      <c r="B2784" t="s">
        <v>32</v>
      </c>
      <c r="C2784" t="s">
        <v>41</v>
      </c>
      <c r="D2784" s="10">
        <v>26</v>
      </c>
      <c r="E2784" s="6" t="s">
        <v>7</v>
      </c>
      <c r="F2784" s="8">
        <v>38475</v>
      </c>
      <c r="G2784" s="10">
        <f>G2783+D2784*IF($E2784="D",-1,1)</f>
        <v>679.16343627736364</v>
      </c>
      <c r="H2784" s="10">
        <f>H2783+D2784*IF(F2784="",0,IF($E2784="D",-1,1))</f>
        <v>679.16343627736364</v>
      </c>
    </row>
    <row r="2785" spans="1:8" x14ac:dyDescent="0.2">
      <c r="A2785" s="8">
        <v>38475</v>
      </c>
      <c r="B2785" t="s">
        <v>32</v>
      </c>
      <c r="C2785" t="s">
        <v>41</v>
      </c>
      <c r="D2785" s="10">
        <v>309</v>
      </c>
      <c r="E2785" s="6" t="s">
        <v>7</v>
      </c>
      <c r="F2785" s="8">
        <v>38475</v>
      </c>
      <c r="G2785" s="10">
        <f>G2784+D2785*IF($E2785="D",-1,1)</f>
        <v>370.16343627736364</v>
      </c>
      <c r="H2785" s="10">
        <f>H2784+D2785*IF(F2785="",0,IF($E2785="D",-1,1))</f>
        <v>370.16343627736364</v>
      </c>
    </row>
    <row r="2786" spans="1:8" x14ac:dyDescent="0.2">
      <c r="A2786" s="8">
        <v>38477</v>
      </c>
      <c r="B2786" s="7" t="s">
        <v>30</v>
      </c>
      <c r="C2786" t="s">
        <v>41</v>
      </c>
      <c r="D2786" s="10">
        <v>121.01</v>
      </c>
      <c r="E2786" s="6" t="s">
        <v>7</v>
      </c>
      <c r="F2786" s="15">
        <v>38477</v>
      </c>
      <c r="G2786" s="10">
        <f>G2785+D2786*IF($E2786="D",-1,1)</f>
        <v>249.15343627736365</v>
      </c>
      <c r="H2786" s="10">
        <f>H2785+D2786*IF(F2786="",0,IF($E2786="D",-1,1))</f>
        <v>249.15343627736365</v>
      </c>
    </row>
    <row r="2787" spans="1:8" x14ac:dyDescent="0.2">
      <c r="A2787" s="8">
        <v>38477</v>
      </c>
      <c r="B2787" s="7" t="s">
        <v>9</v>
      </c>
      <c r="C2787" t="s">
        <v>41</v>
      </c>
      <c r="D2787" s="10">
        <v>23.72</v>
      </c>
      <c r="E2787" s="6" t="s">
        <v>7</v>
      </c>
      <c r="F2787" s="15">
        <v>38477</v>
      </c>
      <c r="G2787" s="10">
        <f>G2786+D2787*IF($E2787="D",-1,1)</f>
        <v>225.43343627736365</v>
      </c>
      <c r="H2787" s="10">
        <f>H2786+D2787*IF(F2787="",0,IF($E2787="D",-1,1))</f>
        <v>225.43343627736365</v>
      </c>
    </row>
    <row r="2788" spans="1:8" x14ac:dyDescent="0.2">
      <c r="A2788" s="8">
        <v>38477</v>
      </c>
      <c r="B2788" s="7" t="s">
        <v>27</v>
      </c>
      <c r="C2788" t="s">
        <v>41</v>
      </c>
      <c r="D2788" s="10">
        <v>7.48</v>
      </c>
      <c r="E2788" s="6" t="s">
        <v>7</v>
      </c>
      <c r="F2788" s="15">
        <v>38477</v>
      </c>
      <c r="G2788" s="10">
        <f>G2787+D2788*IF($E2788="D",-1,1)</f>
        <v>217.95343627736366</v>
      </c>
      <c r="H2788" s="10">
        <f>H2787+D2788*IF(F2788="",0,IF($E2788="D",-1,1))</f>
        <v>217.95343627736366</v>
      </c>
    </row>
    <row r="2789" spans="1:8" x14ac:dyDescent="0.2">
      <c r="A2789" s="8">
        <v>38479</v>
      </c>
      <c r="B2789" t="s">
        <v>14</v>
      </c>
      <c r="C2789" t="s">
        <v>41</v>
      </c>
      <c r="D2789" s="10">
        <v>126.33</v>
      </c>
      <c r="E2789" s="6" t="s">
        <v>7</v>
      </c>
      <c r="F2789" s="8">
        <v>38477</v>
      </c>
      <c r="G2789" s="10">
        <f>G2788+D2789*IF($E2789="D",-1,1)</f>
        <v>91.623436277363666</v>
      </c>
      <c r="H2789" s="10">
        <f>H2788+D2789*IF(F2789="",0,IF($E2789="D",-1,1))</f>
        <v>91.623436277363666</v>
      </c>
    </row>
    <row r="2790" spans="1:8" x14ac:dyDescent="0.2">
      <c r="A2790" s="8">
        <v>38478</v>
      </c>
      <c r="B2790" t="s">
        <v>32</v>
      </c>
      <c r="C2790" t="s">
        <v>41</v>
      </c>
      <c r="D2790" s="10">
        <v>179</v>
      </c>
      <c r="E2790" s="6" t="s">
        <v>7</v>
      </c>
      <c r="F2790" s="8">
        <v>38478</v>
      </c>
      <c r="G2790" s="10">
        <f>G2789+D2790*IF($E2790="D",-1,1)</f>
        <v>-87.376563722636334</v>
      </c>
      <c r="H2790" s="10">
        <f>H2789+D2790*IF(F2790="",0,IF($E2790="D",-1,1))</f>
        <v>-87.376563722636334</v>
      </c>
    </row>
    <row r="2791" spans="1:8" x14ac:dyDescent="0.2">
      <c r="A2791" s="8">
        <v>38482</v>
      </c>
      <c r="B2791" t="s">
        <v>14</v>
      </c>
      <c r="C2791" t="s">
        <v>41</v>
      </c>
      <c r="D2791" s="10">
        <v>282.89999999999998</v>
      </c>
      <c r="E2791" s="6" t="s">
        <v>7</v>
      </c>
      <c r="F2791" s="8">
        <v>38482</v>
      </c>
      <c r="G2791" s="10">
        <f>G2790+D2791*IF($E2791="D",-1,1)</f>
        <v>-370.2765637226363</v>
      </c>
      <c r="H2791" s="10">
        <f>H2790+D2791*IF(F2791="",0,IF($E2791="D",-1,1))</f>
        <v>-370.2765637226363</v>
      </c>
    </row>
    <row r="2792" spans="1:8" x14ac:dyDescent="0.2">
      <c r="A2792" s="8">
        <v>38482</v>
      </c>
      <c r="B2792" t="s">
        <v>32</v>
      </c>
      <c r="C2792" t="s">
        <v>41</v>
      </c>
      <c r="D2792" s="10">
        <v>2000</v>
      </c>
      <c r="E2792" s="6" t="s">
        <v>7</v>
      </c>
      <c r="F2792" s="8">
        <v>38482</v>
      </c>
      <c r="G2792" s="10">
        <f>G2791+D2792*IF($E2792="D",-1,1)</f>
        <v>-2370.2765637226362</v>
      </c>
      <c r="H2792" s="10">
        <f>H2791+D2792*IF(F2792="",0,IF($E2792="D",-1,1))</f>
        <v>-2370.2765637226362</v>
      </c>
    </row>
    <row r="2793" spans="1:8" x14ac:dyDescent="0.2">
      <c r="A2793" s="8">
        <v>38478</v>
      </c>
      <c r="B2793" t="s">
        <v>39</v>
      </c>
      <c r="C2793" t="s">
        <v>41</v>
      </c>
      <c r="D2793" s="10">
        <v>640</v>
      </c>
      <c r="E2793" s="6" t="s">
        <v>4</v>
      </c>
      <c r="F2793" s="8">
        <v>38483</v>
      </c>
      <c r="G2793" s="10">
        <f>G2792+D2793*IF($E2793="D",-1,1)</f>
        <v>-1730.2765637226362</v>
      </c>
      <c r="H2793" s="10">
        <f>H2792+D2793*IF(F2793="",0,IF($E2793="D",-1,1))</f>
        <v>-1730.2765637226362</v>
      </c>
    </row>
    <row r="2794" spans="1:8" x14ac:dyDescent="0.2">
      <c r="A2794" s="8">
        <v>38478</v>
      </c>
      <c r="B2794" t="s">
        <v>34</v>
      </c>
      <c r="C2794" t="s">
        <v>41</v>
      </c>
      <c r="D2794" s="10">
        <v>125.44</v>
      </c>
      <c r="E2794" s="6" t="s">
        <v>4</v>
      </c>
      <c r="F2794" s="8">
        <v>38483</v>
      </c>
      <c r="G2794" s="10">
        <f>G2793+D2794*IF($E2794="D",-1,1)</f>
        <v>-1604.8365637226361</v>
      </c>
      <c r="H2794" s="10">
        <f>H2793+D2794*IF(F2794="",0,IF($E2794="D",-1,1))</f>
        <v>-1604.8365637226361</v>
      </c>
    </row>
    <row r="2795" spans="1:8" x14ac:dyDescent="0.2">
      <c r="A2795" s="8">
        <v>38484</v>
      </c>
      <c r="B2795" s="7" t="s">
        <v>32</v>
      </c>
      <c r="C2795" t="s">
        <v>41</v>
      </c>
      <c r="D2795" s="10">
        <v>16.75</v>
      </c>
      <c r="E2795" s="6" t="s">
        <v>7</v>
      </c>
      <c r="F2795" s="8">
        <v>38483</v>
      </c>
      <c r="G2795" s="10">
        <f>G2794+D2795*IF($E2795="D",-1,1)</f>
        <v>-1621.5865637226361</v>
      </c>
      <c r="H2795" s="10">
        <f>H2794+D2795*IF(F2795="",0,IF($E2795="D",-1,1))</f>
        <v>-1621.5865637226361</v>
      </c>
    </row>
    <row r="2796" spans="1:8" x14ac:dyDescent="0.2">
      <c r="A2796" s="8">
        <v>38484</v>
      </c>
      <c r="B2796" t="s">
        <v>11</v>
      </c>
      <c r="C2796" t="s">
        <v>41</v>
      </c>
      <c r="D2796" s="10">
        <v>22.9</v>
      </c>
      <c r="E2796" s="6" t="s">
        <v>7</v>
      </c>
      <c r="F2796" s="8">
        <v>38484</v>
      </c>
      <c r="G2796" s="10">
        <f>G2795+D2796*IF($E2796="D",-1,1)</f>
        <v>-1644.4865637226362</v>
      </c>
      <c r="H2796" s="10">
        <f>H2795+D2796*IF(F2796="",0,IF($E2796="D",-1,1))</f>
        <v>-1644.4865637226362</v>
      </c>
    </row>
    <row r="2797" spans="1:8" x14ac:dyDescent="0.2">
      <c r="A2797" s="8">
        <v>38484</v>
      </c>
      <c r="B2797" t="s">
        <v>9</v>
      </c>
      <c r="C2797" t="s">
        <v>41</v>
      </c>
      <c r="D2797" s="10">
        <v>4.49</v>
      </c>
      <c r="E2797" s="6" t="s">
        <v>7</v>
      </c>
      <c r="F2797" s="8">
        <v>38484</v>
      </c>
      <c r="G2797" s="10">
        <f>G2796+D2797*IF($E2797="D",-1,1)</f>
        <v>-1648.9765637226362</v>
      </c>
      <c r="H2797" s="10">
        <f>H2796+D2797*IF(F2797="",0,IF($E2797="D",-1,1))</f>
        <v>-1648.9765637226362</v>
      </c>
    </row>
    <row r="2798" spans="1:8" x14ac:dyDescent="0.2">
      <c r="A2798" s="8">
        <v>38482</v>
      </c>
      <c r="B2798" t="s">
        <v>39</v>
      </c>
      <c r="C2798" t="s">
        <v>41</v>
      </c>
      <c r="D2798" s="10">
        <v>1630</v>
      </c>
      <c r="E2798" s="6" t="s">
        <v>4</v>
      </c>
      <c r="F2798" s="8">
        <v>38485</v>
      </c>
      <c r="G2798" s="10">
        <f>G2797+D2798*IF($E2798="D",-1,1)</f>
        <v>-18.976563722636229</v>
      </c>
      <c r="H2798" s="10">
        <f>H2797+D2798*IF(F2798="",0,IF($E2798="D",-1,1))</f>
        <v>-18.976563722636229</v>
      </c>
    </row>
    <row r="2799" spans="1:8" x14ac:dyDescent="0.2">
      <c r="A2799" s="8">
        <v>38482</v>
      </c>
      <c r="B2799" t="s">
        <v>34</v>
      </c>
      <c r="C2799" t="s">
        <v>41</v>
      </c>
      <c r="D2799" s="10">
        <v>319.48</v>
      </c>
      <c r="E2799" s="6" t="s">
        <v>4</v>
      </c>
      <c r="F2799" s="8">
        <v>38485</v>
      </c>
      <c r="G2799" s="10">
        <f>G2798+D2799*IF($E2799="D",-1,1)</f>
        <v>300.50343627736379</v>
      </c>
      <c r="H2799" s="10">
        <f>H2798+D2799*IF(F2799="",0,IF($E2799="D",-1,1))</f>
        <v>300.50343627736379</v>
      </c>
    </row>
    <row r="2800" spans="1:8" x14ac:dyDescent="0.2">
      <c r="A2800" s="8">
        <v>38485</v>
      </c>
      <c r="B2800" t="s">
        <v>39</v>
      </c>
      <c r="C2800" t="s">
        <v>41</v>
      </c>
      <c r="D2800" s="10">
        <v>9000</v>
      </c>
      <c r="E2800" s="6" t="s">
        <v>4</v>
      </c>
      <c r="F2800" s="8">
        <v>38486</v>
      </c>
      <c r="G2800" s="10">
        <f>G2799+D2800*IF($E2800="D",-1,1)</f>
        <v>9300.503436277364</v>
      </c>
      <c r="H2800" s="10">
        <f>H2799+D2800*IF(F2800="",0,IF($E2800="D",-1,1))</f>
        <v>9300.503436277364</v>
      </c>
    </row>
    <row r="2801" spans="1:8" x14ac:dyDescent="0.2">
      <c r="A2801" s="8">
        <v>38485</v>
      </c>
      <c r="B2801" t="s">
        <v>34</v>
      </c>
      <c r="C2801" t="s">
        <v>41</v>
      </c>
      <c r="D2801" s="10">
        <v>1764</v>
      </c>
      <c r="E2801" s="6" t="s">
        <v>4</v>
      </c>
      <c r="F2801" s="8">
        <v>38486</v>
      </c>
      <c r="G2801" s="10">
        <f>G2800+D2801*IF($E2801="D",-1,1)</f>
        <v>11064.503436277364</v>
      </c>
      <c r="H2801" s="10">
        <f>H2800+D2801*IF(F2801="",0,IF($E2801="D",-1,1))</f>
        <v>11064.503436277364</v>
      </c>
    </row>
    <row r="2802" spans="1:8" x14ac:dyDescent="0.2">
      <c r="A2802" s="8">
        <v>38487</v>
      </c>
      <c r="B2802" s="7" t="s">
        <v>32</v>
      </c>
      <c r="C2802" t="s">
        <v>41</v>
      </c>
      <c r="D2802" s="10">
        <v>5000</v>
      </c>
      <c r="E2802" s="6" t="s">
        <v>7</v>
      </c>
      <c r="F2802" s="8">
        <v>38487</v>
      </c>
      <c r="G2802" s="10">
        <f>G2801+D2802*IF($E2802="D",-1,1)</f>
        <v>6064.503436277364</v>
      </c>
      <c r="H2802" s="10">
        <f>H2801+D2802*IF(F2802="",0,IF($E2802="D",-1,1))</f>
        <v>6064.503436277364</v>
      </c>
    </row>
    <row r="2803" spans="1:8" x14ac:dyDescent="0.2">
      <c r="A2803" s="8">
        <v>38488</v>
      </c>
      <c r="B2803" t="s">
        <v>32</v>
      </c>
      <c r="C2803" t="s">
        <v>41</v>
      </c>
      <c r="D2803" s="10">
        <v>449</v>
      </c>
      <c r="E2803" s="6" t="s">
        <v>7</v>
      </c>
      <c r="F2803" s="8">
        <v>38488</v>
      </c>
      <c r="G2803" s="10">
        <f>G2802+D2803*IF($E2803="D",-1,1)</f>
        <v>5615.503436277364</v>
      </c>
      <c r="H2803" s="10">
        <f>H2802+D2803*IF(F2803="",0,IF($E2803="D",-1,1))</f>
        <v>5615.503436277364</v>
      </c>
    </row>
    <row r="2804" spans="1:8" x14ac:dyDescent="0.2">
      <c r="A2804" s="8">
        <v>38489</v>
      </c>
      <c r="B2804" s="7" t="s">
        <v>32</v>
      </c>
      <c r="C2804" t="s">
        <v>41</v>
      </c>
      <c r="D2804" s="10">
        <v>1128</v>
      </c>
      <c r="E2804" s="6" t="s">
        <v>7</v>
      </c>
      <c r="F2804" s="8">
        <v>38488</v>
      </c>
      <c r="G2804" s="10">
        <f>G2803+D2804*IF($E2804="D",-1,1)</f>
        <v>4487.503436277364</v>
      </c>
      <c r="H2804" s="10">
        <f>H2803+D2804*IF(F2804="",0,IF($E2804="D",-1,1))</f>
        <v>4487.503436277364</v>
      </c>
    </row>
    <row r="2805" spans="1:8" x14ac:dyDescent="0.2">
      <c r="A2805" s="8">
        <v>38474</v>
      </c>
      <c r="B2805" t="s">
        <v>14</v>
      </c>
      <c r="C2805" s="33" t="s">
        <v>41</v>
      </c>
      <c r="D2805" s="10">
        <v>637</v>
      </c>
      <c r="E2805" s="6" t="s">
        <v>7</v>
      </c>
      <c r="F2805" s="8">
        <v>38491</v>
      </c>
      <c r="G2805" s="10">
        <f>G2804+D2805*IF($E2805="D",-1,1)</f>
        <v>3850.503436277364</v>
      </c>
      <c r="H2805" s="10">
        <f>H2804+D2805*IF(F2805="",0,IF($E2805="D",-1,1))</f>
        <v>3850.503436277364</v>
      </c>
    </row>
    <row r="2806" spans="1:8" x14ac:dyDescent="0.2">
      <c r="A2806" s="8">
        <v>38489</v>
      </c>
      <c r="B2806" t="s">
        <v>39</v>
      </c>
      <c r="C2806" t="s">
        <v>41</v>
      </c>
      <c r="D2806" s="10">
        <v>640</v>
      </c>
      <c r="E2806" s="6" t="s">
        <v>4</v>
      </c>
      <c r="F2806" s="8">
        <v>38492</v>
      </c>
      <c r="G2806" s="10">
        <f>G2805+D2806*IF($E2806="D",-1,1)</f>
        <v>4490.503436277364</v>
      </c>
      <c r="H2806" s="10">
        <f>H2805+D2806*IF(F2806="",0,IF($E2806="D",-1,1))</f>
        <v>4490.503436277364</v>
      </c>
    </row>
    <row r="2807" spans="1:8" x14ac:dyDescent="0.2">
      <c r="A2807" s="8">
        <v>38489</v>
      </c>
      <c r="B2807" t="s">
        <v>34</v>
      </c>
      <c r="C2807" t="s">
        <v>41</v>
      </c>
      <c r="D2807" s="10">
        <v>125.44</v>
      </c>
      <c r="E2807" s="6" t="s">
        <v>4</v>
      </c>
      <c r="F2807" s="8">
        <v>38492</v>
      </c>
      <c r="G2807" s="10">
        <f>G2806+D2807*IF($E2807="D",-1,1)</f>
        <v>4615.9434362773636</v>
      </c>
      <c r="H2807" s="10">
        <f>H2806+D2807*IF(F2807="",0,IF($E2807="D",-1,1))</f>
        <v>4615.9434362773636</v>
      </c>
    </row>
    <row r="2808" spans="1:8" x14ac:dyDescent="0.2">
      <c r="A2808" s="8">
        <v>38492</v>
      </c>
      <c r="B2808" t="s">
        <v>3</v>
      </c>
      <c r="C2808" t="s">
        <v>41</v>
      </c>
      <c r="D2808" s="10">
        <v>1786.75</v>
      </c>
      <c r="E2808" s="6" t="s">
        <v>4</v>
      </c>
      <c r="F2808" s="8">
        <v>38492</v>
      </c>
      <c r="G2808" s="10">
        <f>G2807+D2808*IF($E2808="D",-1,1)</f>
        <v>6402.6934362773636</v>
      </c>
      <c r="H2808" s="10">
        <f>H2807+D2808*IF(F2808="",0,IF($E2808="D",-1,1))</f>
        <v>6402.6934362773636</v>
      </c>
    </row>
    <row r="2809" spans="1:8" x14ac:dyDescent="0.2">
      <c r="A2809" s="8">
        <v>38496</v>
      </c>
      <c r="B2809" t="s">
        <v>32</v>
      </c>
      <c r="C2809" t="s">
        <v>41</v>
      </c>
      <c r="D2809" s="10">
        <v>4000</v>
      </c>
      <c r="E2809" s="6" t="s">
        <v>7</v>
      </c>
      <c r="F2809" s="8">
        <v>38496</v>
      </c>
      <c r="G2809" s="10">
        <f>G2808+D2809*IF($E2809="D",-1,1)</f>
        <v>2402.6934362773636</v>
      </c>
      <c r="H2809" s="10">
        <f>H2808+D2809*IF(F2809="",0,IF($E2809="D",-1,1))</f>
        <v>2402.6934362773636</v>
      </c>
    </row>
    <row r="2810" spans="1:8" x14ac:dyDescent="0.2">
      <c r="A2810" s="8">
        <v>38502</v>
      </c>
      <c r="B2810" t="s">
        <v>11</v>
      </c>
      <c r="C2810" t="s">
        <v>41</v>
      </c>
      <c r="D2810" s="10">
        <v>36.39</v>
      </c>
      <c r="E2810" s="6" t="s">
        <v>7</v>
      </c>
      <c r="F2810" s="8">
        <v>38502</v>
      </c>
      <c r="G2810" s="10">
        <f>G2809+D2810*IF($E2810="D",-1,1)</f>
        <v>2366.3034362773637</v>
      </c>
      <c r="H2810" s="10">
        <f>H2809+D2810*IF(F2810="",0,IF($E2810="D",-1,1))</f>
        <v>2366.3034362773637</v>
      </c>
    </row>
    <row r="2811" spans="1:8" x14ac:dyDescent="0.2">
      <c r="A2811" s="8">
        <v>38502</v>
      </c>
      <c r="B2811" t="s">
        <v>9</v>
      </c>
      <c r="C2811" t="s">
        <v>41</v>
      </c>
      <c r="D2811" s="10">
        <v>7.13</v>
      </c>
      <c r="E2811" s="6" t="s">
        <v>7</v>
      </c>
      <c r="F2811" s="8">
        <v>38502</v>
      </c>
      <c r="G2811" s="10">
        <f>G2810+D2811*IF($E2811="D",-1,1)</f>
        <v>2359.1734362773636</v>
      </c>
      <c r="H2811" s="10">
        <f>H2810+D2811*IF(F2811="",0,IF($E2811="D",-1,1))</f>
        <v>2359.1734362773636</v>
      </c>
    </row>
    <row r="2812" spans="1:8" x14ac:dyDescent="0.2">
      <c r="A2812" s="8">
        <v>38497</v>
      </c>
      <c r="B2812" t="s">
        <v>2</v>
      </c>
      <c r="C2812" t="s">
        <v>41</v>
      </c>
      <c r="D2812" s="10">
        <v>1026.67</v>
      </c>
      <c r="E2812" s="6" t="s">
        <v>7</v>
      </c>
      <c r="F2812" s="8">
        <v>38503</v>
      </c>
      <c r="G2812" s="10">
        <f>G2811+D2812*IF($E2812="D",-1,1)</f>
        <v>1332.5034362773636</v>
      </c>
      <c r="H2812" s="10">
        <f>H2811+D2812*IF(F2812="",0,IF($E2812="D",-1,1))</f>
        <v>1332.5034362773636</v>
      </c>
    </row>
    <row r="2813" spans="1:8" x14ac:dyDescent="0.2">
      <c r="A2813" s="8">
        <v>38497</v>
      </c>
      <c r="B2813" t="s">
        <v>9</v>
      </c>
      <c r="C2813" t="s">
        <v>41</v>
      </c>
      <c r="D2813" s="10">
        <v>201.23</v>
      </c>
      <c r="E2813" s="6" t="s">
        <v>7</v>
      </c>
      <c r="F2813" s="8">
        <v>38503</v>
      </c>
      <c r="G2813" s="10">
        <f>G2812+D2813*IF($E2813="D",-1,1)</f>
        <v>1131.2734362773635</v>
      </c>
      <c r="H2813" s="10">
        <f>H2812+D2813*IF(F2813="",0,IF($E2813="D",-1,1))</f>
        <v>1131.2734362773635</v>
      </c>
    </row>
    <row r="2814" spans="1:8" x14ac:dyDescent="0.2">
      <c r="A2814" s="8">
        <v>38503</v>
      </c>
      <c r="B2814" t="s">
        <v>13</v>
      </c>
      <c r="C2814" t="s">
        <v>41</v>
      </c>
      <c r="D2814" s="10">
        <v>2.59</v>
      </c>
      <c r="E2814" s="6" t="s">
        <v>7</v>
      </c>
      <c r="F2814" s="8">
        <v>38503</v>
      </c>
      <c r="G2814" s="10">
        <f>G2813+D2814*IF($E2814="D",-1,1)</f>
        <v>1128.6834362773636</v>
      </c>
      <c r="H2814" s="10">
        <f>H2813+D2814*IF(F2814="",0,IF($E2814="D",-1,1))</f>
        <v>1128.6834362773636</v>
      </c>
    </row>
    <row r="2815" spans="1:8" x14ac:dyDescent="0.2">
      <c r="A2815" s="8">
        <v>38503</v>
      </c>
      <c r="B2815" t="s">
        <v>9</v>
      </c>
      <c r="C2815" t="s">
        <v>41</v>
      </c>
      <c r="D2815" s="10">
        <v>0.51</v>
      </c>
      <c r="E2815" s="6" t="s">
        <v>7</v>
      </c>
      <c r="F2815" s="8">
        <v>38503</v>
      </c>
      <c r="G2815" s="10">
        <f>G2814+D2815*IF($E2815="D",-1,1)</f>
        <v>1128.1734362773636</v>
      </c>
      <c r="H2815" s="10">
        <f>H2814+D2815*IF(F2815="",0,IF($E2815="D",-1,1))</f>
        <v>1128.1734362773636</v>
      </c>
    </row>
    <row r="2816" spans="1:8" x14ac:dyDescent="0.2">
      <c r="A2816" s="8">
        <v>38504</v>
      </c>
      <c r="B2816" t="s">
        <v>28</v>
      </c>
      <c r="C2816" t="s">
        <v>41</v>
      </c>
      <c r="D2816" s="10">
        <v>8.36</v>
      </c>
      <c r="E2816" s="6" t="s">
        <v>7</v>
      </c>
      <c r="F2816" s="8">
        <v>38504</v>
      </c>
      <c r="G2816" s="10">
        <f>G2815+D2816*IF($E2816="D",-1,1)</f>
        <v>1119.8134362773637</v>
      </c>
      <c r="H2816" s="10">
        <f>H2815+D2816*IF(F2816="",0,IF($E2816="D",-1,1))</f>
        <v>1119.8134362773637</v>
      </c>
    </row>
    <row r="2817" spans="1:8" x14ac:dyDescent="0.2">
      <c r="A2817" s="8">
        <v>38504</v>
      </c>
      <c r="B2817" t="s">
        <v>9</v>
      </c>
      <c r="C2817" t="s">
        <v>41</v>
      </c>
      <c r="D2817" s="10">
        <v>1.64</v>
      </c>
      <c r="E2817" s="6" t="s">
        <v>7</v>
      </c>
      <c r="F2817" s="8">
        <v>38504</v>
      </c>
      <c r="G2817" s="10">
        <f>G2816+D2817*IF($E2817="D",-1,1)</f>
        <v>1118.1734362773636</v>
      </c>
      <c r="H2817" s="10">
        <f>H2816+D2817*IF(F2817="",0,IF($E2817="D",-1,1))</f>
        <v>1118.1734362773636</v>
      </c>
    </row>
    <row r="2818" spans="1:8" x14ac:dyDescent="0.2">
      <c r="A2818" s="8">
        <v>38508</v>
      </c>
      <c r="B2818" s="7" t="s">
        <v>30</v>
      </c>
      <c r="C2818" t="s">
        <v>41</v>
      </c>
      <c r="D2818" s="10">
        <v>121.01</v>
      </c>
      <c r="E2818" s="6" t="s">
        <v>7</v>
      </c>
      <c r="F2818" s="15">
        <v>38508</v>
      </c>
      <c r="G2818" s="10">
        <f>G2817+D2818*IF($E2818="D",-1,1)</f>
        <v>997.16343627736364</v>
      </c>
      <c r="H2818" s="10">
        <f>H2817+D2818*IF(F2818="",0,IF($E2818="D",-1,1))</f>
        <v>997.16343627736364</v>
      </c>
    </row>
    <row r="2819" spans="1:8" x14ac:dyDescent="0.2">
      <c r="A2819" s="8">
        <v>38508</v>
      </c>
      <c r="B2819" s="7" t="s">
        <v>9</v>
      </c>
      <c r="C2819" t="s">
        <v>41</v>
      </c>
      <c r="D2819" s="10">
        <v>23.72</v>
      </c>
      <c r="E2819" s="6" t="s">
        <v>7</v>
      </c>
      <c r="F2819" s="15">
        <v>38508</v>
      </c>
      <c r="G2819" s="10">
        <f>G2818+D2819*IF($E2819="D",-1,1)</f>
        <v>973.44343627736362</v>
      </c>
      <c r="H2819" s="10">
        <f>H2818+D2819*IF(F2819="",0,IF($E2819="D",-1,1))</f>
        <v>973.44343627736362</v>
      </c>
    </row>
    <row r="2820" spans="1:8" x14ac:dyDescent="0.2">
      <c r="A2820" s="8">
        <v>38508</v>
      </c>
      <c r="B2820" s="7" t="s">
        <v>27</v>
      </c>
      <c r="C2820" t="s">
        <v>41</v>
      </c>
      <c r="D2820" s="10">
        <v>7.48</v>
      </c>
      <c r="E2820" s="6" t="s">
        <v>7</v>
      </c>
      <c r="F2820" s="15">
        <v>38508</v>
      </c>
      <c r="G2820" s="10">
        <f>G2819+D2820*IF($E2820="D",-1,1)</f>
        <v>965.9634362773636</v>
      </c>
      <c r="H2820" s="10">
        <f>H2819+D2820*IF(F2820="",0,IF($E2820="D",-1,1))</f>
        <v>965.9634362773636</v>
      </c>
    </row>
    <row r="2821" spans="1:8" x14ac:dyDescent="0.2">
      <c r="A2821" s="8">
        <v>38510</v>
      </c>
      <c r="B2821" t="s">
        <v>14</v>
      </c>
      <c r="C2821" t="s">
        <v>41</v>
      </c>
      <c r="D2821" s="10">
        <v>126.33</v>
      </c>
      <c r="E2821" s="6" t="s">
        <v>7</v>
      </c>
      <c r="F2821" s="8">
        <v>38509</v>
      </c>
      <c r="G2821" s="10">
        <f>G2820+D2821*IF($E2821="D",-1,1)</f>
        <v>839.63343627736356</v>
      </c>
      <c r="H2821" s="10">
        <f>H2820+D2821*IF(F2821="",0,IF($E2821="D",-1,1))</f>
        <v>839.63343627736356</v>
      </c>
    </row>
    <row r="2822" spans="1:8" x14ac:dyDescent="0.2">
      <c r="A2822" s="8">
        <v>38505</v>
      </c>
      <c r="B2822" t="s">
        <v>39</v>
      </c>
      <c r="C2822" t="s">
        <v>41</v>
      </c>
      <c r="D2822" s="10">
        <v>610</v>
      </c>
      <c r="E2822" s="6" t="s">
        <v>4</v>
      </c>
      <c r="F2822" s="8">
        <v>38511</v>
      </c>
      <c r="G2822" s="10">
        <f>G2821+D2822*IF($E2822="D",-1,1)</f>
        <v>1449.6334362773637</v>
      </c>
      <c r="H2822" s="10">
        <f>H2821+D2822*IF(F2822="",0,IF($E2822="D",-1,1))</f>
        <v>1449.6334362773637</v>
      </c>
    </row>
    <row r="2823" spans="1:8" x14ac:dyDescent="0.2">
      <c r="A2823" s="8">
        <v>38505</v>
      </c>
      <c r="B2823" t="s">
        <v>34</v>
      </c>
      <c r="C2823" t="s">
        <v>41</v>
      </c>
      <c r="D2823" s="10">
        <v>119.56</v>
      </c>
      <c r="E2823" s="6" t="s">
        <v>4</v>
      </c>
      <c r="F2823" s="8">
        <v>38511</v>
      </c>
      <c r="G2823" s="10">
        <f>G2822+D2823*IF($E2823="D",-1,1)</f>
        <v>1569.1934362773636</v>
      </c>
      <c r="H2823" s="10">
        <f>H2822+D2823*IF(F2823="",0,IF($E2823="D",-1,1))</f>
        <v>1569.1934362773636</v>
      </c>
    </row>
    <row r="2824" spans="1:8" x14ac:dyDescent="0.2">
      <c r="A2824" s="8">
        <v>38517</v>
      </c>
      <c r="B2824" t="s">
        <v>32</v>
      </c>
      <c r="C2824" t="s">
        <v>41</v>
      </c>
      <c r="D2824" s="10">
        <v>650</v>
      </c>
      <c r="E2824" s="6" t="s">
        <v>7</v>
      </c>
      <c r="F2824" s="8">
        <v>38512</v>
      </c>
      <c r="G2824" s="10">
        <f>G2823+D2824*IF($E2824="D",-1,1)</f>
        <v>919.19343627736362</v>
      </c>
      <c r="H2824" s="10">
        <f>H2823+D2824*IF(F2824="",0,IF($E2824="D",-1,1))</f>
        <v>919.19343627736362</v>
      </c>
    </row>
    <row r="2825" spans="1:8" x14ac:dyDescent="0.2">
      <c r="A2825" s="8">
        <v>38516</v>
      </c>
      <c r="B2825" t="s">
        <v>11</v>
      </c>
      <c r="C2825" t="s">
        <v>41</v>
      </c>
      <c r="D2825" s="10">
        <v>26.77</v>
      </c>
      <c r="E2825" s="6" t="s">
        <v>7</v>
      </c>
      <c r="F2825" s="8">
        <v>38516</v>
      </c>
      <c r="G2825" s="10">
        <f>G2824+D2825*IF($E2825="D",-1,1)</f>
        <v>892.42343627736363</v>
      </c>
      <c r="H2825" s="10">
        <f>H2824+D2825*IF(F2825="",0,IF($E2825="D",-1,1))</f>
        <v>892.42343627736363</v>
      </c>
    </row>
    <row r="2826" spans="1:8" x14ac:dyDescent="0.2">
      <c r="A2826" s="8">
        <v>38516</v>
      </c>
      <c r="B2826" t="s">
        <v>9</v>
      </c>
      <c r="C2826" t="s">
        <v>41</v>
      </c>
      <c r="D2826" s="10">
        <v>5.25</v>
      </c>
      <c r="E2826" s="6" t="s">
        <v>7</v>
      </c>
      <c r="F2826" s="8">
        <v>38516</v>
      </c>
      <c r="G2826" s="10">
        <f>G2825+D2826*IF($E2826="D",-1,1)</f>
        <v>887.17343627736363</v>
      </c>
      <c r="H2826" s="10">
        <f>H2825+D2826*IF(F2826="",0,IF($E2826="D",-1,1))</f>
        <v>887.17343627736363</v>
      </c>
    </row>
    <row r="2827" spans="1:8" x14ac:dyDescent="0.2">
      <c r="A2827" s="8">
        <v>38513</v>
      </c>
      <c r="B2827" t="s">
        <v>14</v>
      </c>
      <c r="C2827" t="s">
        <v>41</v>
      </c>
      <c r="D2827" s="10">
        <v>282.89999999999998</v>
      </c>
      <c r="E2827" s="6" t="s">
        <v>7</v>
      </c>
      <c r="F2827" s="8">
        <v>38517</v>
      </c>
      <c r="G2827" s="10">
        <f>G2826+D2827*IF($E2827="D",-1,1)</f>
        <v>604.27343627736366</v>
      </c>
      <c r="H2827" s="10">
        <f>H2826+D2827*IF(F2827="",0,IF($E2827="D",-1,1))</f>
        <v>604.27343627736366</v>
      </c>
    </row>
    <row r="2828" spans="1:8" x14ac:dyDescent="0.2">
      <c r="A2828" s="8">
        <v>38505</v>
      </c>
      <c r="B2828" t="s">
        <v>14</v>
      </c>
      <c r="C2828" s="33" t="s">
        <v>41</v>
      </c>
      <c r="D2828" s="10">
        <v>637</v>
      </c>
      <c r="E2828" s="6" t="s">
        <v>7</v>
      </c>
      <c r="F2828" s="8">
        <v>38522</v>
      </c>
      <c r="G2828" s="10">
        <f>G2827+D2828*IF($E2828="D",-1,1)</f>
        <v>-32.726563722636342</v>
      </c>
      <c r="H2828" s="10">
        <f>H2827+D2828*IF(F2828="",0,IF($E2828="D",-1,1))</f>
        <v>-32.726563722636342</v>
      </c>
    </row>
    <row r="2829" spans="1:8" x14ac:dyDescent="0.2">
      <c r="A2829" s="8">
        <v>38525</v>
      </c>
      <c r="B2829" t="s">
        <v>21</v>
      </c>
      <c r="C2829" t="s">
        <v>41</v>
      </c>
      <c r="D2829" s="10">
        <v>330</v>
      </c>
      <c r="E2829" s="6" t="s">
        <v>7</v>
      </c>
      <c r="F2829" s="8">
        <v>38523</v>
      </c>
      <c r="G2829" s="10">
        <f>G2828+D2829*IF($E2829="D",-1,1)</f>
        <v>-362.72656372263634</v>
      </c>
      <c r="H2829" s="10">
        <f>H2828+D2829*IF(F2829="",0,IF($E2829="D",-1,1))</f>
        <v>-362.72656372263634</v>
      </c>
    </row>
    <row r="2830" spans="1:8" x14ac:dyDescent="0.2">
      <c r="A2830" s="8">
        <v>38525</v>
      </c>
      <c r="B2830" s="7" t="s">
        <v>9</v>
      </c>
      <c r="C2830" t="s">
        <v>41</v>
      </c>
      <c r="D2830" s="10">
        <v>64.680000000000007</v>
      </c>
      <c r="E2830" s="6" t="s">
        <v>7</v>
      </c>
      <c r="F2830" s="8">
        <v>38523</v>
      </c>
      <c r="G2830" s="10">
        <f>G2829+D2830*IF($E2830="D",-1,1)</f>
        <v>-427.40656372263635</v>
      </c>
      <c r="H2830" s="10">
        <f>H2829+D2830*IF(F2830="",0,IF($E2830="D",-1,1))</f>
        <v>-427.40656372263635</v>
      </c>
    </row>
    <row r="2831" spans="1:8" x14ac:dyDescent="0.2">
      <c r="A2831" s="8">
        <v>38529</v>
      </c>
      <c r="B2831" t="s">
        <v>14</v>
      </c>
      <c r="C2831" t="s">
        <v>41</v>
      </c>
      <c r="D2831" s="10">
        <v>682.5</v>
      </c>
      <c r="E2831" s="6" t="s">
        <v>7</v>
      </c>
      <c r="F2831" s="8">
        <v>38529</v>
      </c>
      <c r="G2831" s="10">
        <f>G2830+D2831*IF($E2831="D",-1,1)</f>
        <v>-1109.9065637226363</v>
      </c>
      <c r="H2831" s="10">
        <f>H2830+D2831*IF(F2831="",0,IF($E2831="D",-1,1))</f>
        <v>-1109.9065637226363</v>
      </c>
    </row>
    <row r="2832" spans="1:8" x14ac:dyDescent="0.2">
      <c r="A2832" s="8">
        <v>38531</v>
      </c>
      <c r="B2832" t="s">
        <v>3</v>
      </c>
      <c r="C2832" t="s">
        <v>41</v>
      </c>
      <c r="D2832" s="10">
        <v>9559.24</v>
      </c>
      <c r="E2832" s="6" t="s">
        <v>4</v>
      </c>
      <c r="F2832" s="8">
        <v>38531</v>
      </c>
      <c r="G2832" s="10">
        <f>G2831+D2832*IF($E2832="D",-1,1)</f>
        <v>8449.3334362773639</v>
      </c>
      <c r="H2832" s="10">
        <f>H2831+D2832*IF(F2832="",0,IF($E2832="D",-1,1))</f>
        <v>8449.3334362773639</v>
      </c>
    </row>
    <row r="2833" spans="1:8" x14ac:dyDescent="0.2">
      <c r="A2833" s="8">
        <v>38531</v>
      </c>
      <c r="B2833" t="s">
        <v>32</v>
      </c>
      <c r="C2833" t="s">
        <v>41</v>
      </c>
      <c r="D2833" s="10">
        <v>3000</v>
      </c>
      <c r="E2833" s="6" t="s">
        <v>7</v>
      </c>
      <c r="F2833" s="8">
        <v>38531</v>
      </c>
      <c r="G2833" s="10">
        <f>G2832+D2833*IF($E2833="D",-1,1)</f>
        <v>5449.3334362773639</v>
      </c>
      <c r="H2833" s="10">
        <f>H2832+D2833*IF(F2833="",0,IF($E2833="D",-1,1))</f>
        <v>5449.3334362773639</v>
      </c>
    </row>
    <row r="2834" spans="1:8" x14ac:dyDescent="0.2">
      <c r="A2834" s="8">
        <v>38533</v>
      </c>
      <c r="B2834" t="s">
        <v>11</v>
      </c>
      <c r="C2834" t="s">
        <v>41</v>
      </c>
      <c r="D2834" s="10">
        <v>26.2</v>
      </c>
      <c r="E2834" s="6" t="s">
        <v>7</v>
      </c>
      <c r="F2834" s="8">
        <v>38532</v>
      </c>
      <c r="G2834" s="10">
        <f>G2833+D2834*IF($E2834="D",-1,1)</f>
        <v>5423.1334362773641</v>
      </c>
      <c r="H2834" s="10">
        <f>H2833+D2834*IF(F2834="",0,IF($E2834="D",-1,1))</f>
        <v>5423.1334362773641</v>
      </c>
    </row>
    <row r="2835" spans="1:8" x14ac:dyDescent="0.2">
      <c r="A2835" s="8">
        <v>38533</v>
      </c>
      <c r="B2835" t="s">
        <v>9</v>
      </c>
      <c r="C2835" t="s">
        <v>41</v>
      </c>
      <c r="D2835" s="10">
        <v>5.14</v>
      </c>
      <c r="E2835" s="6" t="s">
        <v>7</v>
      </c>
      <c r="F2835" s="8">
        <v>38532</v>
      </c>
      <c r="G2835" s="10">
        <f>G2834+D2835*IF($E2835="D",-1,1)</f>
        <v>5417.9934362773638</v>
      </c>
      <c r="H2835" s="10">
        <f>H2834+D2835*IF(F2835="",0,IF($E2835="D",-1,1))</f>
        <v>5417.9934362773638</v>
      </c>
    </row>
    <row r="2836" spans="1:8" x14ac:dyDescent="0.2">
      <c r="A2836" s="8">
        <v>38518</v>
      </c>
      <c r="B2836" t="s">
        <v>13</v>
      </c>
      <c r="C2836" t="s">
        <v>41</v>
      </c>
      <c r="D2836" s="10">
        <v>56.73</v>
      </c>
      <c r="E2836" s="6" t="s">
        <v>7</v>
      </c>
      <c r="F2836" s="8">
        <v>38533</v>
      </c>
      <c r="G2836" s="10">
        <f>G2835+D2836*IF($E2836="D",-1,1)</f>
        <v>5361.2634362773642</v>
      </c>
      <c r="H2836" s="10">
        <f>H2835+D2836*IF(F2836="",0,IF($E2836="D",-1,1))</f>
        <v>5361.2634362773642</v>
      </c>
    </row>
    <row r="2837" spans="1:8" x14ac:dyDescent="0.2">
      <c r="A2837" s="8">
        <v>38518</v>
      </c>
      <c r="B2837" s="7" t="s">
        <v>9</v>
      </c>
      <c r="C2837" t="s">
        <v>41</v>
      </c>
      <c r="D2837" s="10">
        <v>16.5</v>
      </c>
      <c r="E2837" s="6" t="s">
        <v>7</v>
      </c>
      <c r="F2837" s="8">
        <v>38533</v>
      </c>
      <c r="G2837" s="10">
        <f>G2836+D2837*IF($E2837="D",-1,1)</f>
        <v>5344.7634362773642</v>
      </c>
      <c r="H2837" s="10">
        <f>H2836+D2837*IF(F2837="",0,IF($E2837="D",-1,1))</f>
        <v>5344.7634362773642</v>
      </c>
    </row>
    <row r="2838" spans="1:8" x14ac:dyDescent="0.2">
      <c r="A2838" s="8">
        <v>38518</v>
      </c>
      <c r="B2838" t="s">
        <v>11</v>
      </c>
      <c r="C2838" t="s">
        <v>41</v>
      </c>
      <c r="D2838" s="10">
        <v>130.19</v>
      </c>
      <c r="E2838" s="6" t="s">
        <v>7</v>
      </c>
      <c r="F2838" s="8">
        <v>38533</v>
      </c>
      <c r="G2838" s="10">
        <f>G2837+D2838*IF($E2838="D",-1,1)</f>
        <v>5214.5734362773646</v>
      </c>
      <c r="H2838" s="10">
        <f>H2837+D2838*IF(F2838="",0,IF($E2838="D",-1,1))</f>
        <v>5214.5734362773646</v>
      </c>
    </row>
    <row r="2839" spans="1:8" x14ac:dyDescent="0.2">
      <c r="A2839" s="8">
        <v>38519</v>
      </c>
      <c r="B2839" t="s">
        <v>11</v>
      </c>
      <c r="C2839" t="s">
        <v>41</v>
      </c>
      <c r="D2839" s="10">
        <v>29.4</v>
      </c>
      <c r="E2839" s="6" t="s">
        <v>7</v>
      </c>
      <c r="F2839" s="8">
        <v>38533</v>
      </c>
      <c r="G2839" s="10">
        <f>G2838+D2839*IF($E2839="D",-1,1)</f>
        <v>5185.173436277365</v>
      </c>
      <c r="H2839" s="10">
        <f>H2838+D2839*IF(F2839="",0,IF($E2839="D",-1,1))</f>
        <v>5185.173436277365</v>
      </c>
    </row>
    <row r="2840" spans="1:8" x14ac:dyDescent="0.2">
      <c r="A2840" s="8">
        <v>38519</v>
      </c>
      <c r="B2840" t="s">
        <v>9</v>
      </c>
      <c r="C2840" t="s">
        <v>41</v>
      </c>
      <c r="D2840" s="10">
        <v>5.75</v>
      </c>
      <c r="E2840" s="6" t="s">
        <v>7</v>
      </c>
      <c r="F2840" s="8">
        <v>38533</v>
      </c>
      <c r="G2840" s="10">
        <f>G2839+D2840*IF($E2840="D",-1,1)</f>
        <v>5179.423436277365</v>
      </c>
      <c r="H2840" s="10">
        <f>H2839+D2840*IF(F2840="",0,IF($E2840="D",-1,1))</f>
        <v>5179.423436277365</v>
      </c>
    </row>
    <row r="2841" spans="1:8" x14ac:dyDescent="0.2">
      <c r="A2841" s="8">
        <v>38533</v>
      </c>
      <c r="B2841" t="s">
        <v>28</v>
      </c>
      <c r="C2841" t="s">
        <v>41</v>
      </c>
      <c r="D2841" s="10">
        <v>7.32</v>
      </c>
      <c r="E2841" s="6" t="s">
        <v>7</v>
      </c>
      <c r="F2841" s="8">
        <v>38533</v>
      </c>
      <c r="G2841" s="10">
        <f>G2840+D2841*IF($E2841="D",-1,1)</f>
        <v>5172.1034362773653</v>
      </c>
      <c r="H2841" s="10">
        <f>H2840+D2841*IF(F2841="",0,IF($E2841="D",-1,1))</f>
        <v>5172.1034362773653</v>
      </c>
    </row>
    <row r="2842" spans="1:8" x14ac:dyDescent="0.2">
      <c r="A2842" s="8">
        <v>38533</v>
      </c>
      <c r="B2842" s="7" t="s">
        <v>9</v>
      </c>
      <c r="C2842" t="s">
        <v>41</v>
      </c>
      <c r="D2842" s="10">
        <v>0.74</v>
      </c>
      <c r="E2842" s="6" t="s">
        <v>7</v>
      </c>
      <c r="F2842" s="8">
        <v>38533</v>
      </c>
      <c r="G2842" s="10">
        <f>G2841+D2842*IF($E2842="D",-1,1)</f>
        <v>5171.3634362773655</v>
      </c>
      <c r="H2842" s="10">
        <f>H2841+D2842*IF(F2842="",0,IF($E2842="D",-1,1))</f>
        <v>5171.3634362773655</v>
      </c>
    </row>
    <row r="2843" spans="1:8" x14ac:dyDescent="0.2">
      <c r="A2843" s="8">
        <v>38534</v>
      </c>
      <c r="B2843" s="7" t="s">
        <v>30</v>
      </c>
      <c r="C2843" t="s">
        <v>41</v>
      </c>
      <c r="D2843" s="10">
        <v>121.01</v>
      </c>
      <c r="E2843" s="6" t="s">
        <v>7</v>
      </c>
      <c r="F2843" s="15">
        <v>38534</v>
      </c>
      <c r="G2843" s="10">
        <f>G2842+D2843*IF($E2843="D",-1,1)</f>
        <v>5050.3534362773653</v>
      </c>
      <c r="H2843" s="10">
        <f>H2842+D2843*IF(F2843="",0,IF($E2843="D",-1,1))</f>
        <v>5050.3534362773653</v>
      </c>
    </row>
    <row r="2844" spans="1:8" x14ac:dyDescent="0.2">
      <c r="A2844" s="8">
        <v>38534</v>
      </c>
      <c r="B2844" s="7" t="s">
        <v>9</v>
      </c>
      <c r="C2844" t="s">
        <v>41</v>
      </c>
      <c r="D2844" s="10">
        <v>23.72</v>
      </c>
      <c r="E2844" s="6" t="s">
        <v>7</v>
      </c>
      <c r="F2844" s="15">
        <v>38534</v>
      </c>
      <c r="G2844" s="10">
        <f>G2843+D2844*IF($E2844="D",-1,1)</f>
        <v>5026.633436277365</v>
      </c>
      <c r="H2844" s="10">
        <f>H2843+D2844*IF(F2844="",0,IF($E2844="D",-1,1))</f>
        <v>5026.633436277365</v>
      </c>
    </row>
    <row r="2845" spans="1:8" x14ac:dyDescent="0.2">
      <c r="A2845" s="8">
        <v>38534</v>
      </c>
      <c r="B2845" s="7" t="s">
        <v>27</v>
      </c>
      <c r="C2845" t="s">
        <v>41</v>
      </c>
      <c r="D2845" s="10">
        <v>7.48</v>
      </c>
      <c r="E2845" s="6" t="s">
        <v>7</v>
      </c>
      <c r="F2845" s="15">
        <v>38534</v>
      </c>
      <c r="G2845" s="10">
        <f>G2844+D2845*IF($E2845="D",-1,1)</f>
        <v>5019.1534362773655</v>
      </c>
      <c r="H2845" s="10">
        <f>H2844+D2845*IF(F2845="",0,IF($E2845="D",-1,1))</f>
        <v>5019.1534362773655</v>
      </c>
    </row>
    <row r="2846" spans="1:8" x14ac:dyDescent="0.2">
      <c r="A2846" s="8">
        <v>38534</v>
      </c>
      <c r="B2846" t="s">
        <v>28</v>
      </c>
      <c r="C2846" t="s">
        <v>41</v>
      </c>
      <c r="D2846" s="10">
        <v>8.36</v>
      </c>
      <c r="E2846" s="6" t="s">
        <v>7</v>
      </c>
      <c r="F2846" s="8">
        <v>38534</v>
      </c>
      <c r="G2846" s="10">
        <f>G2845+D2846*IF($E2846="D",-1,1)</f>
        <v>5010.7934362773658</v>
      </c>
      <c r="H2846" s="10">
        <f>H2845+D2846*IF(F2846="",0,IF($E2846="D",-1,1))</f>
        <v>5010.7934362773658</v>
      </c>
    </row>
    <row r="2847" spans="1:8" x14ac:dyDescent="0.2">
      <c r="A2847" s="8">
        <v>38534</v>
      </c>
      <c r="B2847" t="s">
        <v>9</v>
      </c>
      <c r="C2847" t="s">
        <v>41</v>
      </c>
      <c r="D2847" s="10">
        <v>1.64</v>
      </c>
      <c r="E2847" s="6" t="s">
        <v>7</v>
      </c>
      <c r="F2847" s="8">
        <v>38534</v>
      </c>
      <c r="G2847" s="10">
        <f>G2846+D2847*IF($E2847="D",-1,1)</f>
        <v>5009.1534362773655</v>
      </c>
      <c r="H2847" s="10">
        <f>H2846+D2847*IF(F2847="",0,IF($E2847="D",-1,1))</f>
        <v>5009.1534362773655</v>
      </c>
    </row>
    <row r="2848" spans="1:8" x14ac:dyDescent="0.2">
      <c r="A2848" s="8">
        <v>38537</v>
      </c>
      <c r="B2848" t="s">
        <v>28</v>
      </c>
      <c r="C2848" t="s">
        <v>41</v>
      </c>
      <c r="D2848" s="10">
        <v>66.03</v>
      </c>
      <c r="E2848" s="6" t="s">
        <v>7</v>
      </c>
      <c r="F2848" s="8">
        <v>38534</v>
      </c>
      <c r="G2848" s="10">
        <f>G2847+D2848*IF($E2848="D",-1,1)</f>
        <v>4943.1234362773657</v>
      </c>
      <c r="H2848" s="10">
        <f>H2847+D2848*IF(F2848="",0,IF($E2848="D",-1,1))</f>
        <v>4943.1234362773657</v>
      </c>
    </row>
    <row r="2849" spans="1:8" x14ac:dyDescent="0.2">
      <c r="A2849" s="8">
        <v>38537</v>
      </c>
      <c r="B2849" t="s">
        <v>9</v>
      </c>
      <c r="C2849" t="s">
        <v>41</v>
      </c>
      <c r="D2849" s="10">
        <v>11.83</v>
      </c>
      <c r="E2849" s="6" t="s">
        <v>7</v>
      </c>
      <c r="F2849" s="8">
        <v>38534</v>
      </c>
      <c r="G2849" s="10">
        <f>G2848+D2849*IF($E2849="D",-1,1)</f>
        <v>4931.2934362773658</v>
      </c>
      <c r="H2849" s="10">
        <f>H2848+D2849*IF(F2849="",0,IF($E2849="D",-1,1))</f>
        <v>4931.2934362773658</v>
      </c>
    </row>
    <row r="2850" spans="1:8" x14ac:dyDescent="0.2">
      <c r="A2850" s="8">
        <v>38519</v>
      </c>
      <c r="B2850" t="s">
        <v>11</v>
      </c>
      <c r="C2850" t="s">
        <v>41</v>
      </c>
      <c r="D2850" s="10">
        <v>63.8</v>
      </c>
      <c r="E2850" s="6" t="s">
        <v>7</v>
      </c>
      <c r="F2850" s="8">
        <v>38537</v>
      </c>
      <c r="G2850" s="10">
        <f>G2849+D2850*IF($E2850="D",-1,1)</f>
        <v>4867.4934362773656</v>
      </c>
      <c r="H2850" s="10">
        <f>H2849+D2850*IF(F2850="",0,IF($E2850="D",-1,1))</f>
        <v>4867.4934362773656</v>
      </c>
    </row>
    <row r="2851" spans="1:8" x14ac:dyDescent="0.2">
      <c r="A2851" s="8">
        <v>38519</v>
      </c>
      <c r="B2851" t="s">
        <v>9</v>
      </c>
      <c r="C2851" t="s">
        <v>41</v>
      </c>
      <c r="D2851" s="10">
        <v>3.51</v>
      </c>
      <c r="E2851" s="6" t="s">
        <v>7</v>
      </c>
      <c r="F2851" s="8">
        <v>38537</v>
      </c>
      <c r="G2851" s="10">
        <f>G2850+D2851*IF($E2851="D",-1,1)</f>
        <v>4863.9834362773654</v>
      </c>
      <c r="H2851" s="10">
        <f>H2850+D2851*IF(F2851="",0,IF($E2851="D",-1,1))</f>
        <v>4863.9834362773654</v>
      </c>
    </row>
    <row r="2852" spans="1:8" x14ac:dyDescent="0.2">
      <c r="A2852" s="8">
        <v>38540</v>
      </c>
      <c r="B2852" t="s">
        <v>14</v>
      </c>
      <c r="C2852" t="s">
        <v>41</v>
      </c>
      <c r="D2852" s="10">
        <v>126.33</v>
      </c>
      <c r="E2852" s="6" t="s">
        <v>7</v>
      </c>
      <c r="F2852" s="8">
        <v>38537</v>
      </c>
      <c r="G2852" s="10">
        <f>G2851+D2852*IF($E2852="D",-1,1)</f>
        <v>4737.6534362773655</v>
      </c>
      <c r="H2852" s="10">
        <f>H2851+D2852*IF(F2852="",0,IF($E2852="D",-1,1))</f>
        <v>4737.6534362773655</v>
      </c>
    </row>
    <row r="2853" spans="1:8" x14ac:dyDescent="0.2">
      <c r="A2853" s="8">
        <v>38537</v>
      </c>
      <c r="B2853" t="s">
        <v>39</v>
      </c>
      <c r="C2853" t="s">
        <v>41</v>
      </c>
      <c r="D2853" s="10">
        <v>1955</v>
      </c>
      <c r="E2853" s="6" t="s">
        <v>4</v>
      </c>
      <c r="F2853" s="8">
        <v>38541</v>
      </c>
      <c r="G2853" s="10">
        <f>G2852+D2853*IF($E2853="D",-1,1)</f>
        <v>6692.6534362773655</v>
      </c>
      <c r="H2853" s="10">
        <f>H2852+D2853*IF(F2853="",0,IF($E2853="D",-1,1))</f>
        <v>6692.6534362773655</v>
      </c>
    </row>
    <row r="2854" spans="1:8" x14ac:dyDescent="0.2">
      <c r="A2854" s="8">
        <v>38537</v>
      </c>
      <c r="B2854" t="s">
        <v>34</v>
      </c>
      <c r="C2854" t="s">
        <v>41</v>
      </c>
      <c r="D2854" s="10">
        <v>383.18</v>
      </c>
      <c r="E2854" s="6" t="s">
        <v>4</v>
      </c>
      <c r="F2854" s="8">
        <v>38541</v>
      </c>
      <c r="G2854" s="10">
        <f>G2853+D2854*IF($E2854="D",-1,1)</f>
        <v>7075.8334362773658</v>
      </c>
      <c r="H2854" s="10">
        <f>H2853+D2854*IF(F2854="",0,IF($E2854="D",-1,1))</f>
        <v>7075.8334362773658</v>
      </c>
    </row>
    <row r="2855" spans="1:8" x14ac:dyDescent="0.2">
      <c r="A2855" s="8">
        <v>38546</v>
      </c>
      <c r="B2855" t="s">
        <v>32</v>
      </c>
      <c r="C2855" t="s">
        <v>41</v>
      </c>
      <c r="D2855" s="10">
        <v>1000</v>
      </c>
      <c r="E2855" s="6" t="s">
        <v>7</v>
      </c>
      <c r="F2855" s="8">
        <v>38541</v>
      </c>
      <c r="G2855" s="10">
        <f>G2854+D2855*IF($E2855="D",-1,1)</f>
        <v>6075.8334362773658</v>
      </c>
      <c r="H2855" s="10">
        <f>H2854+D2855*IF(F2855="",0,IF($E2855="D",-1,1))</f>
        <v>6075.8334362773658</v>
      </c>
    </row>
    <row r="2856" spans="1:8" x14ac:dyDescent="0.2">
      <c r="A2856" s="8">
        <v>38543</v>
      </c>
      <c r="B2856" t="s">
        <v>14</v>
      </c>
      <c r="C2856" t="s">
        <v>41</v>
      </c>
      <c r="D2856" s="10">
        <v>282.89999999999998</v>
      </c>
      <c r="E2856" s="6" t="s">
        <v>7</v>
      </c>
      <c r="F2856" s="8">
        <v>38543</v>
      </c>
      <c r="G2856" s="10">
        <f>G2855+D2856*IF($E2856="D",-1,1)</f>
        <v>5792.9334362773661</v>
      </c>
      <c r="H2856" s="10">
        <f>H2855+D2856*IF(F2856="",0,IF($E2856="D",-1,1))</f>
        <v>5792.9334362773661</v>
      </c>
    </row>
    <row r="2857" spans="1:8" x14ac:dyDescent="0.2">
      <c r="A2857" s="8">
        <v>38544</v>
      </c>
      <c r="B2857" t="s">
        <v>14</v>
      </c>
      <c r="C2857" t="s">
        <v>41</v>
      </c>
      <c r="D2857" s="10">
        <v>295.41000000000003</v>
      </c>
      <c r="E2857" s="6" t="s">
        <v>7</v>
      </c>
      <c r="F2857" s="8">
        <v>38543</v>
      </c>
      <c r="G2857" s="10">
        <f>G2856+D2857*IF($E2857="D",-1,1)</f>
        <v>5497.5234362773663</v>
      </c>
      <c r="H2857" s="10">
        <f>H2856+D2857*IF(F2857="",0,IF($E2857="D",-1,1))</f>
        <v>5497.5234362773663</v>
      </c>
    </row>
    <row r="2858" spans="1:8" x14ac:dyDescent="0.2">
      <c r="A2858" s="8">
        <v>38544</v>
      </c>
      <c r="B2858" t="s">
        <v>14</v>
      </c>
      <c r="C2858" t="s">
        <v>41</v>
      </c>
      <c r="D2858" s="10">
        <v>250.44</v>
      </c>
      <c r="E2858" s="6" t="s">
        <v>7</v>
      </c>
      <c r="F2858" s="8">
        <v>38543</v>
      </c>
      <c r="G2858" s="10">
        <f>G2857+D2858*IF($E2858="D",-1,1)</f>
        <v>5247.0834362773667</v>
      </c>
      <c r="H2858" s="10">
        <f>H2857+D2858*IF(F2858="",0,IF($E2858="D",-1,1))</f>
        <v>5247.0834362773667</v>
      </c>
    </row>
    <row r="2859" spans="1:8" x14ac:dyDescent="0.2">
      <c r="A2859" s="8">
        <v>38541</v>
      </c>
      <c r="B2859" t="s">
        <v>37</v>
      </c>
      <c r="C2859" t="s">
        <v>41</v>
      </c>
      <c r="D2859" s="10">
        <v>3528</v>
      </c>
      <c r="E2859" s="6" t="s">
        <v>7</v>
      </c>
      <c r="F2859" s="8">
        <v>38544</v>
      </c>
      <c r="G2859" s="10">
        <f>G2858+D2859*IF($E2859="D",-1,1)</f>
        <v>1719.0834362773667</v>
      </c>
      <c r="H2859" s="10">
        <f>H2858+D2859*IF(F2859="",0,IF($E2859="D",-1,1))</f>
        <v>1719.0834362773667</v>
      </c>
    </row>
    <row r="2860" spans="1:8" x14ac:dyDescent="0.2">
      <c r="A2860" s="8">
        <v>38537</v>
      </c>
      <c r="B2860" t="s">
        <v>11</v>
      </c>
      <c r="C2860" t="s">
        <v>41</v>
      </c>
      <c r="D2860" s="10">
        <v>25.83</v>
      </c>
      <c r="E2860" s="6" t="s">
        <v>7</v>
      </c>
      <c r="F2860" s="8">
        <v>38547</v>
      </c>
      <c r="G2860" s="10">
        <f>G2859+D2860*IF($E2860="D",-1,1)</f>
        <v>1693.2534362773667</v>
      </c>
      <c r="H2860" s="10">
        <f>H2859+D2860*IF(F2860="",0,IF($E2860="D",-1,1))</f>
        <v>1693.2534362773667</v>
      </c>
    </row>
    <row r="2861" spans="1:8" x14ac:dyDescent="0.2">
      <c r="A2861" s="8">
        <v>38537</v>
      </c>
      <c r="B2861" t="s">
        <v>9</v>
      </c>
      <c r="C2861" t="s">
        <v>41</v>
      </c>
      <c r="D2861" s="10">
        <v>5.0599999999999996</v>
      </c>
      <c r="E2861" s="6" t="s">
        <v>7</v>
      </c>
      <c r="F2861" s="8">
        <v>38547</v>
      </c>
      <c r="G2861" s="10">
        <f>G2860+D2861*IF($E2861="D",-1,1)</f>
        <v>1688.1934362773668</v>
      </c>
      <c r="H2861" s="10">
        <f>H2860+D2861*IF(F2861="",0,IF($E2861="D",-1,1))</f>
        <v>1688.1934362773668</v>
      </c>
    </row>
    <row r="2862" spans="1:8" x14ac:dyDescent="0.2">
      <c r="A2862" s="8">
        <v>38552</v>
      </c>
      <c r="B2862" t="s">
        <v>32</v>
      </c>
      <c r="C2862" t="s">
        <v>41</v>
      </c>
      <c r="D2862" s="10">
        <v>1000</v>
      </c>
      <c r="E2862" s="6" t="s">
        <v>7</v>
      </c>
      <c r="F2862" s="8">
        <v>38550</v>
      </c>
      <c r="G2862" s="10">
        <f>G2861+D2862*IF($E2862="D",-1,1)</f>
        <v>688.1934362773668</v>
      </c>
      <c r="H2862" s="10">
        <f>H2861+D2862*IF(F2862="",0,IF($E2862="D",-1,1))</f>
        <v>688.1934362773668</v>
      </c>
    </row>
    <row r="2863" spans="1:8" x14ac:dyDescent="0.2">
      <c r="A2863" s="8">
        <v>38535</v>
      </c>
      <c r="B2863" t="s">
        <v>14</v>
      </c>
      <c r="C2863" s="33" t="s">
        <v>41</v>
      </c>
      <c r="D2863" s="10">
        <v>637</v>
      </c>
      <c r="E2863" s="6" t="s">
        <v>7</v>
      </c>
      <c r="F2863" s="8">
        <v>38552</v>
      </c>
      <c r="G2863" s="10">
        <f>G2862+D2863*IF($E2863="D",-1,1)</f>
        <v>51.1934362773668</v>
      </c>
      <c r="H2863" s="10">
        <f>H2862+D2863*IF(F2863="",0,IF($E2863="D",-1,1))</f>
        <v>51.1934362773668</v>
      </c>
    </row>
    <row r="2864" spans="1:8" x14ac:dyDescent="0.2">
      <c r="A2864" s="8">
        <v>38539</v>
      </c>
      <c r="B2864" t="s">
        <v>11</v>
      </c>
      <c r="C2864" t="s">
        <v>41</v>
      </c>
      <c r="D2864" s="10">
        <v>0.72</v>
      </c>
      <c r="E2864" s="6" t="s">
        <v>7</v>
      </c>
      <c r="F2864" s="8">
        <v>38558</v>
      </c>
      <c r="G2864" s="10">
        <f>G2863+D2864*IF($E2864="D",-1,1)</f>
        <v>50.473436277366801</v>
      </c>
      <c r="H2864" s="10">
        <f>H2863+D2864*IF(F2864="",0,IF($E2864="D",-1,1))</f>
        <v>50.473436277366801</v>
      </c>
    </row>
    <row r="2865" spans="1:8" x14ac:dyDescent="0.2">
      <c r="A2865" s="8">
        <v>38539</v>
      </c>
      <c r="B2865" t="s">
        <v>9</v>
      </c>
      <c r="C2865" t="s">
        <v>41</v>
      </c>
      <c r="D2865" s="10">
        <v>0.14000000000000001</v>
      </c>
      <c r="E2865" s="6" t="s">
        <v>7</v>
      </c>
      <c r="F2865" s="8">
        <v>38558</v>
      </c>
      <c r="G2865" s="10">
        <f>G2864+D2865*IF($E2865="D",-1,1)</f>
        <v>50.3334362773668</v>
      </c>
      <c r="H2865" s="10">
        <f>H2864+D2865*IF(F2865="",0,IF($E2865="D",-1,1))</f>
        <v>50.3334362773668</v>
      </c>
    </row>
    <row r="2866" spans="1:8" x14ac:dyDescent="0.2">
      <c r="A2866" s="8">
        <v>38541</v>
      </c>
      <c r="B2866" t="s">
        <v>11</v>
      </c>
      <c r="C2866" t="s">
        <v>41</v>
      </c>
      <c r="D2866" s="10">
        <v>34.950000000000003</v>
      </c>
      <c r="E2866" s="6" t="s">
        <v>7</v>
      </c>
      <c r="F2866" s="8">
        <v>38562</v>
      </c>
      <c r="G2866" s="10">
        <f>G2865+D2866*IF($E2866="D",-1,1)</f>
        <v>15.383436277366798</v>
      </c>
      <c r="H2866" s="10">
        <f>H2865+D2866*IF(F2866="",0,IF($E2866="D",-1,1))</f>
        <v>15.383436277366798</v>
      </c>
    </row>
    <row r="2867" spans="1:8" x14ac:dyDescent="0.2">
      <c r="A2867" s="8">
        <v>38562</v>
      </c>
      <c r="B2867" s="7" t="s">
        <v>13</v>
      </c>
      <c r="C2867" t="s">
        <v>41</v>
      </c>
      <c r="D2867" s="10">
        <v>42.41</v>
      </c>
      <c r="E2867" s="6" t="s">
        <v>7</v>
      </c>
      <c r="F2867" s="8">
        <v>38562</v>
      </c>
      <c r="G2867" s="10">
        <f>G2866+D2867*IF($E2867="D",-1,1)</f>
        <v>-27.026563722633199</v>
      </c>
      <c r="H2867" s="10">
        <f>H2866+D2867*IF(F2867="",0,IF($E2867="D",-1,1))</f>
        <v>-27.026563722633199</v>
      </c>
    </row>
    <row r="2868" spans="1:8" x14ac:dyDescent="0.2">
      <c r="A2868" s="8">
        <v>38562</v>
      </c>
      <c r="B2868" s="7" t="s">
        <v>9</v>
      </c>
      <c r="C2868" t="s">
        <v>41</v>
      </c>
      <c r="D2868" s="10">
        <v>8.31</v>
      </c>
      <c r="E2868" s="6" t="s">
        <v>7</v>
      </c>
      <c r="F2868" s="8">
        <v>38562</v>
      </c>
      <c r="G2868" s="10">
        <f>G2867+D2868*IF($E2868="D",-1,1)</f>
        <v>-35.336563722633201</v>
      </c>
      <c r="H2868" s="10">
        <f>H2867+D2868*IF(F2868="",0,IF($E2868="D",-1,1))</f>
        <v>-35.336563722633201</v>
      </c>
    </row>
    <row r="2869" spans="1:8" x14ac:dyDescent="0.2">
      <c r="A2869" s="8">
        <v>38548</v>
      </c>
      <c r="B2869" t="s">
        <v>11</v>
      </c>
      <c r="C2869" t="s">
        <v>41</v>
      </c>
      <c r="D2869" s="10">
        <v>40.020000000000003</v>
      </c>
      <c r="E2869" s="6" t="s">
        <v>7</v>
      </c>
      <c r="F2869" s="8">
        <v>38564</v>
      </c>
      <c r="G2869" s="10">
        <f>G2868+D2869*IF($E2869="D",-1,1)</f>
        <v>-75.356563722633211</v>
      </c>
      <c r="H2869" s="10">
        <f>H2868+D2869*IF(F2869="",0,IF($E2869="D",-1,1))</f>
        <v>-75.356563722633211</v>
      </c>
    </row>
    <row r="2870" spans="1:8" x14ac:dyDescent="0.2">
      <c r="A2870" s="8">
        <v>38548</v>
      </c>
      <c r="B2870" t="s">
        <v>9</v>
      </c>
      <c r="C2870" t="s">
        <v>41</v>
      </c>
      <c r="D2870" s="10">
        <v>7.84</v>
      </c>
      <c r="E2870" s="6" t="s">
        <v>7</v>
      </c>
      <c r="F2870" s="8">
        <v>38564</v>
      </c>
      <c r="G2870" s="10">
        <f>G2869+D2870*IF($E2870="D",-1,1)</f>
        <v>-83.196563722633215</v>
      </c>
      <c r="H2870" s="10">
        <f>H2869+D2870*IF(F2870="",0,IF($E2870="D",-1,1))</f>
        <v>-83.196563722633215</v>
      </c>
    </row>
    <row r="2871" spans="1:8" x14ac:dyDescent="0.2">
      <c r="A2871" s="8">
        <v>38564</v>
      </c>
      <c r="B2871" t="s">
        <v>28</v>
      </c>
      <c r="C2871" t="s">
        <v>41</v>
      </c>
      <c r="D2871" s="10">
        <v>7.32</v>
      </c>
      <c r="E2871" s="6" t="s">
        <v>7</v>
      </c>
      <c r="F2871" s="8">
        <v>38564</v>
      </c>
      <c r="G2871" s="10">
        <f>G2870+D2871*IF($E2871="D",-1,1)</f>
        <v>-90.516563722633208</v>
      </c>
      <c r="H2871" s="10">
        <f>H2870+D2871*IF(F2871="",0,IF($E2871="D",-1,1))</f>
        <v>-90.516563722633208</v>
      </c>
    </row>
    <row r="2872" spans="1:8" x14ac:dyDescent="0.2">
      <c r="A2872" s="8">
        <v>38564</v>
      </c>
      <c r="B2872" s="7" t="s">
        <v>9</v>
      </c>
      <c r="C2872" t="s">
        <v>41</v>
      </c>
      <c r="D2872" s="10">
        <v>0.74</v>
      </c>
      <c r="E2872" s="6" t="s">
        <v>7</v>
      </c>
      <c r="F2872" s="8">
        <v>38564</v>
      </c>
      <c r="G2872" s="10">
        <f>G2871+D2872*IF($E2872="D",-1,1)</f>
        <v>-91.256563722633203</v>
      </c>
      <c r="H2872" s="10">
        <f>H2871+D2872*IF(F2872="",0,IF($E2872="D",-1,1))</f>
        <v>-91.256563722633203</v>
      </c>
    </row>
    <row r="2873" spans="1:8" x14ac:dyDescent="0.2">
      <c r="A2873" s="8">
        <v>38565</v>
      </c>
      <c r="B2873" t="s">
        <v>28</v>
      </c>
      <c r="C2873" t="s">
        <v>41</v>
      </c>
      <c r="D2873" s="10">
        <v>8.36</v>
      </c>
      <c r="E2873" s="6" t="s">
        <v>7</v>
      </c>
      <c r="F2873" s="8">
        <v>38565</v>
      </c>
      <c r="G2873" s="10">
        <f>G2872+D2873*IF($E2873="D",-1,1)</f>
        <v>-99.616563722633202</v>
      </c>
      <c r="H2873" s="10">
        <f>H2872+D2873*IF(F2873="",0,IF($E2873="D",-1,1))</f>
        <v>-99.616563722633202</v>
      </c>
    </row>
    <row r="2874" spans="1:8" x14ac:dyDescent="0.2">
      <c r="A2874" s="8">
        <v>38565</v>
      </c>
      <c r="B2874" t="s">
        <v>9</v>
      </c>
      <c r="C2874" t="s">
        <v>41</v>
      </c>
      <c r="D2874" s="10">
        <v>1.64</v>
      </c>
      <c r="E2874" s="6" t="s">
        <v>7</v>
      </c>
      <c r="F2874" s="8">
        <v>38565</v>
      </c>
      <c r="G2874" s="10">
        <f>G2873+D2874*IF($E2874="D",-1,1)</f>
        <v>-101.2565637226332</v>
      </c>
      <c r="H2874" s="10">
        <f>H2873+D2874*IF(F2874="",0,IF($E2874="D",-1,1))</f>
        <v>-101.2565637226332</v>
      </c>
    </row>
    <row r="2875" spans="1:8" x14ac:dyDescent="0.2">
      <c r="A2875" s="8">
        <v>38565</v>
      </c>
      <c r="B2875" s="7" t="s">
        <v>30</v>
      </c>
      <c r="C2875" t="s">
        <v>41</v>
      </c>
      <c r="D2875" s="10">
        <v>121.01</v>
      </c>
      <c r="E2875" s="6" t="s">
        <v>7</v>
      </c>
      <c r="F2875" s="15">
        <v>38568</v>
      </c>
      <c r="G2875" s="10">
        <f>G2874+D2875*IF($E2875="D",-1,1)</f>
        <v>-222.26656372263321</v>
      </c>
      <c r="H2875" s="10">
        <f>H2874+D2875*IF(F2875="",0,IF($E2875="D",-1,1))</f>
        <v>-222.26656372263321</v>
      </c>
    </row>
    <row r="2876" spans="1:8" x14ac:dyDescent="0.2">
      <c r="A2876" s="8">
        <v>38565</v>
      </c>
      <c r="B2876" s="7" t="s">
        <v>9</v>
      </c>
      <c r="C2876" t="s">
        <v>41</v>
      </c>
      <c r="D2876" s="10">
        <v>23.72</v>
      </c>
      <c r="E2876" s="6" t="s">
        <v>7</v>
      </c>
      <c r="F2876" s="15">
        <v>38568</v>
      </c>
      <c r="G2876" s="10">
        <f>G2875+D2876*IF($E2876="D",-1,1)</f>
        <v>-245.98656372263321</v>
      </c>
      <c r="H2876" s="10">
        <f>H2875+D2876*IF(F2876="",0,IF($E2876="D",-1,1))</f>
        <v>-245.98656372263321</v>
      </c>
    </row>
    <row r="2877" spans="1:8" x14ac:dyDescent="0.2">
      <c r="A2877" s="8">
        <v>38565</v>
      </c>
      <c r="B2877" s="7" t="s">
        <v>27</v>
      </c>
      <c r="C2877" t="s">
        <v>41</v>
      </c>
      <c r="D2877" s="10">
        <v>7.48</v>
      </c>
      <c r="E2877" s="6" t="s">
        <v>7</v>
      </c>
      <c r="F2877" s="15">
        <v>38568</v>
      </c>
      <c r="G2877" s="10">
        <f>G2876+D2877*IF($E2877="D",-1,1)</f>
        <v>-253.4665637226332</v>
      </c>
      <c r="H2877" s="10">
        <f>H2876+D2877*IF(F2877="",0,IF($E2877="D",-1,1))</f>
        <v>-253.4665637226332</v>
      </c>
    </row>
    <row r="2878" spans="1:8" x14ac:dyDescent="0.2">
      <c r="A2878" s="8">
        <v>38571</v>
      </c>
      <c r="B2878" t="s">
        <v>14</v>
      </c>
      <c r="C2878" t="s">
        <v>41</v>
      </c>
      <c r="D2878" s="10">
        <v>126.33</v>
      </c>
      <c r="E2878" s="6" t="s">
        <v>7</v>
      </c>
      <c r="F2878" s="8">
        <v>38568</v>
      </c>
      <c r="G2878" s="10">
        <f>G2877+D2878*IF($E2878="D",-1,1)</f>
        <v>-379.79656372263321</v>
      </c>
      <c r="H2878" s="10">
        <f>H2877+D2878*IF(F2878="",0,IF($E2878="D",-1,1))</f>
        <v>-379.79656372263321</v>
      </c>
    </row>
    <row r="2879" spans="1:8" x14ac:dyDescent="0.2">
      <c r="A2879" s="8">
        <v>38572</v>
      </c>
      <c r="B2879" t="s">
        <v>29</v>
      </c>
      <c r="C2879" t="s">
        <v>41</v>
      </c>
      <c r="D2879" s="10">
        <v>700</v>
      </c>
      <c r="E2879" s="6" t="s">
        <v>4</v>
      </c>
      <c r="F2879" s="8">
        <v>38573</v>
      </c>
      <c r="G2879" s="10">
        <f>G2878+D2879*IF($E2879="D",-1,1)</f>
        <v>320.20343627736679</v>
      </c>
      <c r="H2879" s="10">
        <f>H2878+D2879*IF(F2879="",0,IF($E2879="D",-1,1))</f>
        <v>320.20343627736679</v>
      </c>
    </row>
    <row r="2880" spans="1:8" x14ac:dyDescent="0.2">
      <c r="A2880" s="8">
        <v>38572</v>
      </c>
      <c r="B2880" t="s">
        <v>34</v>
      </c>
      <c r="C2880" t="s">
        <v>41</v>
      </c>
      <c r="D2880" s="10">
        <v>137.19999999999999</v>
      </c>
      <c r="E2880" s="6" t="s">
        <v>4</v>
      </c>
      <c r="F2880" s="8">
        <v>38573</v>
      </c>
      <c r="G2880" s="10">
        <f>G2879+D2880*IF($E2880="D",-1,1)</f>
        <v>457.40343627736678</v>
      </c>
      <c r="H2880" s="10">
        <f>H2879+D2880*IF(F2880="",0,IF($E2880="D",-1,1))</f>
        <v>457.40343627736678</v>
      </c>
    </row>
    <row r="2881" spans="1:8" x14ac:dyDescent="0.2">
      <c r="A2881" s="8">
        <v>38574</v>
      </c>
      <c r="B2881" t="s">
        <v>29</v>
      </c>
      <c r="C2881" t="s">
        <v>41</v>
      </c>
      <c r="D2881" s="10">
        <v>9625</v>
      </c>
      <c r="E2881" s="6" t="s">
        <v>4</v>
      </c>
      <c r="F2881" s="8">
        <v>38574</v>
      </c>
      <c r="G2881" s="10">
        <f>G2880+D2881*IF($E2881="D",-1,1)</f>
        <v>10082.403436277367</v>
      </c>
      <c r="H2881" s="10">
        <f>H2880+D2881*IF(F2881="",0,IF($E2881="D",-1,1))</f>
        <v>10082.403436277367</v>
      </c>
    </row>
    <row r="2882" spans="1:8" x14ac:dyDescent="0.2">
      <c r="A2882" s="8">
        <v>38574</v>
      </c>
      <c r="B2882" t="s">
        <v>34</v>
      </c>
      <c r="C2882" t="s">
        <v>41</v>
      </c>
      <c r="D2882" s="10">
        <v>1886.5</v>
      </c>
      <c r="E2882" s="6" t="s">
        <v>4</v>
      </c>
      <c r="F2882" s="8">
        <v>38574</v>
      </c>
      <c r="G2882" s="10">
        <f>G2881+D2882*IF($E2882="D",-1,1)</f>
        <v>11968.903436277367</v>
      </c>
      <c r="H2882" s="10">
        <f>H2881+D2882*IF(F2882="",0,IF($E2882="D",-1,1))</f>
        <v>11968.903436277367</v>
      </c>
    </row>
    <row r="2883" spans="1:8" x14ac:dyDescent="0.2">
      <c r="A2883" s="8">
        <v>38574</v>
      </c>
      <c r="B2883" t="s">
        <v>14</v>
      </c>
      <c r="C2883" t="s">
        <v>41</v>
      </c>
      <c r="D2883" s="10">
        <v>282.89999999999998</v>
      </c>
      <c r="E2883" s="6" t="s">
        <v>7</v>
      </c>
      <c r="F2883" s="8">
        <v>38575</v>
      </c>
      <c r="G2883" s="10">
        <f>G2882+D2883*IF($E2883="D",-1,1)</f>
        <v>11686.003436277368</v>
      </c>
      <c r="H2883" s="10">
        <f>H2882+D2883*IF(F2883="",0,IF($E2883="D",-1,1))</f>
        <v>11686.003436277368</v>
      </c>
    </row>
    <row r="2884" spans="1:8" x14ac:dyDescent="0.2">
      <c r="A2884" s="8">
        <v>38574</v>
      </c>
      <c r="B2884" t="s">
        <v>39</v>
      </c>
      <c r="C2884" t="s">
        <v>41</v>
      </c>
      <c r="D2884" s="10">
        <v>1350</v>
      </c>
      <c r="E2884" s="6" t="s">
        <v>4</v>
      </c>
      <c r="F2884" s="8">
        <v>38575</v>
      </c>
      <c r="G2884" s="10">
        <f>G2883+D2884*IF($E2884="D",-1,1)</f>
        <v>13036.003436277368</v>
      </c>
      <c r="H2884" s="10">
        <f>H2883+D2884*IF(F2884="",0,IF($E2884="D",-1,1))</f>
        <v>13036.003436277368</v>
      </c>
    </row>
    <row r="2885" spans="1:8" x14ac:dyDescent="0.2">
      <c r="A2885" s="8">
        <v>38574</v>
      </c>
      <c r="B2885" t="s">
        <v>34</v>
      </c>
      <c r="C2885" t="s">
        <v>41</v>
      </c>
      <c r="D2885" s="10">
        <v>264.60000000000002</v>
      </c>
      <c r="E2885" s="6" t="s">
        <v>4</v>
      </c>
      <c r="F2885" s="8">
        <v>38575</v>
      </c>
      <c r="G2885" s="10">
        <f>G2884+D2885*IF($E2885="D",-1,1)</f>
        <v>13300.603436277368</v>
      </c>
      <c r="H2885" s="10">
        <f>H2884+D2885*IF(F2885="",0,IF($E2885="D",-1,1))</f>
        <v>13300.603436277368</v>
      </c>
    </row>
    <row r="2886" spans="1:8" x14ac:dyDescent="0.2">
      <c r="A2886" s="8">
        <v>38577</v>
      </c>
      <c r="B2886" t="s">
        <v>32</v>
      </c>
      <c r="C2886" t="s">
        <v>41</v>
      </c>
      <c r="D2886" s="10">
        <v>8000</v>
      </c>
      <c r="E2886" s="6" t="s">
        <v>7</v>
      </c>
      <c r="F2886" s="8">
        <v>38577</v>
      </c>
      <c r="G2886" s="10">
        <f>G2885+D2886*IF($E2886="D",-1,1)</f>
        <v>5300.603436277368</v>
      </c>
      <c r="H2886" s="10">
        <f>H2885+D2886*IF(F2886="",0,IF($E2886="D",-1,1))</f>
        <v>5300.603436277368</v>
      </c>
    </row>
    <row r="2887" spans="1:8" x14ac:dyDescent="0.2">
      <c r="A2887" s="8">
        <v>38580</v>
      </c>
      <c r="B2887" t="s">
        <v>11</v>
      </c>
      <c r="C2887" t="s">
        <v>41</v>
      </c>
      <c r="D2887" s="10">
        <v>25.83</v>
      </c>
      <c r="E2887" s="6" t="s">
        <v>7</v>
      </c>
      <c r="F2887" s="8">
        <v>38580</v>
      </c>
      <c r="G2887" s="10">
        <f>G2886+D2887*IF($E2887="D",-1,1)</f>
        <v>5274.7734362773681</v>
      </c>
      <c r="H2887" s="10">
        <f>H2886+D2887*IF(F2887="",0,IF($E2887="D",-1,1))</f>
        <v>5274.7734362773681</v>
      </c>
    </row>
    <row r="2888" spans="1:8" x14ac:dyDescent="0.2">
      <c r="A2888" s="8">
        <v>38580</v>
      </c>
      <c r="B2888" t="s">
        <v>9</v>
      </c>
      <c r="C2888" t="s">
        <v>41</v>
      </c>
      <c r="D2888" s="10">
        <v>5.0599999999999996</v>
      </c>
      <c r="E2888" s="6" t="s">
        <v>7</v>
      </c>
      <c r="F2888" s="8">
        <v>38580</v>
      </c>
      <c r="G2888" s="10">
        <f>G2887+D2888*IF($E2888="D",-1,1)</f>
        <v>5269.7134362773677</v>
      </c>
      <c r="H2888" s="10">
        <f>H2887+D2888*IF(F2888="",0,IF($E2888="D",-1,1))</f>
        <v>5269.7134362773677</v>
      </c>
    </row>
    <row r="2889" spans="1:8" x14ac:dyDescent="0.2">
      <c r="A2889" s="8">
        <v>38581</v>
      </c>
      <c r="B2889" t="s">
        <v>32</v>
      </c>
      <c r="C2889" t="s">
        <v>41</v>
      </c>
      <c r="D2889" s="10">
        <v>2500</v>
      </c>
      <c r="E2889" s="6" t="s">
        <v>7</v>
      </c>
      <c r="F2889" s="8">
        <v>38581</v>
      </c>
      <c r="G2889" s="10">
        <f>G2888+D2889*IF($E2889="D",-1,1)</f>
        <v>2769.7134362773677</v>
      </c>
      <c r="H2889" s="10">
        <f>H2888+D2889*IF(F2889="",0,IF($E2889="D",-1,1))</f>
        <v>2769.7134362773677</v>
      </c>
    </row>
    <row r="2890" spans="1:8" x14ac:dyDescent="0.2">
      <c r="A2890" s="8">
        <v>38583</v>
      </c>
      <c r="B2890" t="s">
        <v>29</v>
      </c>
      <c r="C2890" t="s">
        <v>41</v>
      </c>
      <c r="D2890" s="10">
        <v>670</v>
      </c>
      <c r="E2890" s="6" t="s">
        <v>4</v>
      </c>
      <c r="F2890" s="8">
        <v>38583</v>
      </c>
      <c r="G2890" s="10">
        <f>G2889+D2890*IF($E2890="D",-1,1)</f>
        <v>3439.7134362773677</v>
      </c>
      <c r="H2890" s="10">
        <f>H2889+D2890*IF(F2890="",0,IF($E2890="D",-1,1))</f>
        <v>3439.7134362773677</v>
      </c>
    </row>
    <row r="2891" spans="1:8" x14ac:dyDescent="0.2">
      <c r="A2891" s="8">
        <v>38583</v>
      </c>
      <c r="B2891" t="s">
        <v>34</v>
      </c>
      <c r="C2891" t="s">
        <v>41</v>
      </c>
      <c r="D2891" s="10">
        <v>131.32</v>
      </c>
      <c r="E2891" s="6" t="s">
        <v>4</v>
      </c>
      <c r="F2891" s="8">
        <v>38583</v>
      </c>
      <c r="G2891" s="10">
        <f>G2890+D2891*IF($E2891="D",-1,1)</f>
        <v>3571.0334362773679</v>
      </c>
      <c r="H2891" s="10">
        <f>H2890+D2891*IF(F2891="",0,IF($E2891="D",-1,1))</f>
        <v>3571.0334362773679</v>
      </c>
    </row>
    <row r="2892" spans="1:8" x14ac:dyDescent="0.2">
      <c r="A2892" s="8">
        <v>38566</v>
      </c>
      <c r="B2892" t="s">
        <v>14</v>
      </c>
      <c r="C2892" s="33" t="s">
        <v>41</v>
      </c>
      <c r="D2892" s="10">
        <v>637</v>
      </c>
      <c r="E2892" s="6" t="s">
        <v>7</v>
      </c>
      <c r="F2892" s="8">
        <v>38585</v>
      </c>
      <c r="G2892" s="10">
        <f>G2891+D2892*IF($E2892="D",-1,1)</f>
        <v>2934.0334362773679</v>
      </c>
      <c r="H2892" s="10">
        <f>H2891+D2892*IF(F2892="",0,IF($E2892="D",-1,1))</f>
        <v>2934.0334362773679</v>
      </c>
    </row>
    <row r="2893" spans="1:8" x14ac:dyDescent="0.2">
      <c r="A2893" s="8">
        <v>38574</v>
      </c>
      <c r="B2893" t="s">
        <v>11</v>
      </c>
      <c r="C2893" t="s">
        <v>41</v>
      </c>
      <c r="D2893" s="10">
        <v>26.2</v>
      </c>
      <c r="E2893" s="6" t="s">
        <v>7</v>
      </c>
      <c r="F2893" s="8">
        <v>38594</v>
      </c>
      <c r="G2893" s="10">
        <f>G2892+D2893*IF($E2893="D",-1,1)</f>
        <v>2907.833436277368</v>
      </c>
      <c r="H2893" s="10">
        <f>H2892+D2893*IF(F2893="",0,IF($E2893="D",-1,1))</f>
        <v>2907.833436277368</v>
      </c>
    </row>
    <row r="2894" spans="1:8" x14ac:dyDescent="0.2">
      <c r="A2894" s="8">
        <v>38574</v>
      </c>
      <c r="B2894" t="s">
        <v>9</v>
      </c>
      <c r="C2894" t="s">
        <v>41</v>
      </c>
      <c r="D2894" s="10">
        <v>5.14</v>
      </c>
      <c r="E2894" s="6" t="s">
        <v>7</v>
      </c>
      <c r="F2894" s="8">
        <v>38594</v>
      </c>
      <c r="G2894" s="10">
        <f>G2893+D2894*IF($E2894="D",-1,1)</f>
        <v>2902.6934362773682</v>
      </c>
      <c r="H2894" s="10">
        <f>H2893+D2894*IF(F2894="",0,IF($E2894="D",-1,1))</f>
        <v>2902.6934362773682</v>
      </c>
    </row>
    <row r="2895" spans="1:8" x14ac:dyDescent="0.2">
      <c r="A2895" s="8">
        <v>38580</v>
      </c>
      <c r="B2895" t="s">
        <v>11</v>
      </c>
      <c r="C2895" t="s">
        <v>41</v>
      </c>
      <c r="D2895" s="10">
        <v>37.14</v>
      </c>
      <c r="E2895" s="6" t="s">
        <v>7</v>
      </c>
      <c r="F2895" s="8">
        <v>38594</v>
      </c>
      <c r="G2895" s="10">
        <f>G2894+D2895*IF($E2895="D",-1,1)</f>
        <v>2865.5534362773683</v>
      </c>
      <c r="H2895" s="10">
        <f>H2894+D2895*IF(F2895="",0,IF($E2895="D",-1,1))</f>
        <v>2865.5534362773683</v>
      </c>
    </row>
    <row r="2896" spans="1:8" x14ac:dyDescent="0.2">
      <c r="A2896" s="8">
        <v>38580</v>
      </c>
      <c r="B2896" t="s">
        <v>9</v>
      </c>
      <c r="C2896" t="s">
        <v>41</v>
      </c>
      <c r="D2896" s="10">
        <v>7.28</v>
      </c>
      <c r="E2896" s="6" t="s">
        <v>7</v>
      </c>
      <c r="F2896" s="8">
        <v>38594</v>
      </c>
      <c r="G2896" s="10">
        <f>G2895+D2896*IF($E2896="D",-1,1)</f>
        <v>2858.2734362773681</v>
      </c>
      <c r="H2896" s="10">
        <f>H2895+D2896*IF(F2896="",0,IF($E2896="D",-1,1))</f>
        <v>2858.2734362773681</v>
      </c>
    </row>
    <row r="2897" spans="1:8" x14ac:dyDescent="0.2">
      <c r="A2897" s="8">
        <v>38561</v>
      </c>
      <c r="B2897" t="s">
        <v>11</v>
      </c>
      <c r="C2897" t="s">
        <v>41</v>
      </c>
      <c r="D2897" s="10">
        <v>75.25</v>
      </c>
      <c r="E2897" s="6" t="s">
        <v>7</v>
      </c>
      <c r="F2897" s="8">
        <v>38595</v>
      </c>
      <c r="G2897" s="10">
        <f>G2896+D2897*IF($E2897="D",-1,1)</f>
        <v>2783.0234362773681</v>
      </c>
      <c r="H2897" s="10">
        <f>H2896+D2897*IF(F2897="",0,IF($E2897="D",-1,1))</f>
        <v>2783.0234362773681</v>
      </c>
    </row>
    <row r="2898" spans="1:8" x14ac:dyDescent="0.2">
      <c r="A2898" s="8">
        <v>38561</v>
      </c>
      <c r="B2898" t="s">
        <v>9</v>
      </c>
      <c r="C2898" t="s">
        <v>41</v>
      </c>
      <c r="D2898" s="10">
        <v>14.75</v>
      </c>
      <c r="E2898" s="6" t="s">
        <v>7</v>
      </c>
      <c r="F2898" s="8">
        <v>38595</v>
      </c>
      <c r="G2898" s="10">
        <f>G2897+D2898*IF($E2898="D",-1,1)</f>
        <v>2768.2734362773681</v>
      </c>
      <c r="H2898" s="10">
        <f>H2897+D2898*IF(F2898="",0,IF($E2898="D",-1,1))</f>
        <v>2768.2734362773681</v>
      </c>
    </row>
    <row r="2899" spans="1:8" x14ac:dyDescent="0.2">
      <c r="A2899" s="8">
        <v>38595</v>
      </c>
      <c r="B2899" t="s">
        <v>32</v>
      </c>
      <c r="C2899" t="s">
        <v>41</v>
      </c>
      <c r="D2899" s="10">
        <v>107.38</v>
      </c>
      <c r="E2899" s="6" t="s">
        <v>7</v>
      </c>
      <c r="F2899" s="8">
        <v>38595</v>
      </c>
      <c r="G2899" s="10">
        <f>G2898+D2899*IF($E2899="D",-1,1)</f>
        <v>2660.893436277368</v>
      </c>
      <c r="H2899" s="10">
        <f>H2898+D2899*IF(F2899="",0,IF($E2899="D",-1,1))</f>
        <v>2660.893436277368</v>
      </c>
    </row>
    <row r="2900" spans="1:8" x14ac:dyDescent="0.2">
      <c r="A2900" s="8">
        <v>38596</v>
      </c>
      <c r="B2900" t="s">
        <v>28</v>
      </c>
      <c r="C2900" t="s">
        <v>41</v>
      </c>
      <c r="D2900" s="10">
        <v>7.32</v>
      </c>
      <c r="E2900" s="6" t="s">
        <v>7</v>
      </c>
      <c r="F2900" s="8">
        <v>38596</v>
      </c>
      <c r="G2900" s="10">
        <f>G2899+D2900*IF($E2900="D",-1,1)</f>
        <v>2653.5734362773678</v>
      </c>
      <c r="H2900" s="10">
        <f>H2899+D2900*IF(F2900="",0,IF($E2900="D",-1,1))</f>
        <v>2653.5734362773678</v>
      </c>
    </row>
    <row r="2901" spans="1:8" x14ac:dyDescent="0.2">
      <c r="A2901" s="8">
        <v>38596</v>
      </c>
      <c r="B2901" t="s">
        <v>9</v>
      </c>
      <c r="C2901" t="s">
        <v>41</v>
      </c>
      <c r="D2901" s="10">
        <v>0.74</v>
      </c>
      <c r="E2901" s="6" t="s">
        <v>7</v>
      </c>
      <c r="F2901" s="8">
        <v>38596</v>
      </c>
      <c r="G2901" s="10">
        <f>G2900+D2901*IF($E2901="D",-1,1)</f>
        <v>2652.833436277368</v>
      </c>
      <c r="H2901" s="10">
        <f>H2900+D2901*IF(F2901="",0,IF($E2901="D",-1,1))</f>
        <v>2652.833436277368</v>
      </c>
    </row>
    <row r="2902" spans="1:8" x14ac:dyDescent="0.2">
      <c r="A2902" s="8">
        <v>38596</v>
      </c>
      <c r="B2902" t="s">
        <v>28</v>
      </c>
      <c r="C2902" t="s">
        <v>41</v>
      </c>
      <c r="D2902" s="10">
        <v>8.36</v>
      </c>
      <c r="E2902" s="6" t="s">
        <v>7</v>
      </c>
      <c r="F2902" s="8">
        <v>38596</v>
      </c>
      <c r="G2902" s="10">
        <f>G2901+D2902*IF($E2902="D",-1,1)</f>
        <v>2644.4734362773679</v>
      </c>
      <c r="H2902" s="10">
        <f>H2901+D2902*IF(F2902="",0,IF($E2902="D",-1,1))</f>
        <v>2644.4734362773679</v>
      </c>
    </row>
    <row r="2903" spans="1:8" x14ac:dyDescent="0.2">
      <c r="A2903" s="8">
        <v>38596</v>
      </c>
      <c r="B2903" t="s">
        <v>9</v>
      </c>
      <c r="C2903" t="s">
        <v>41</v>
      </c>
      <c r="D2903" s="10">
        <v>1.64</v>
      </c>
      <c r="E2903" s="6" t="s">
        <v>7</v>
      </c>
      <c r="F2903" s="8">
        <v>38596</v>
      </c>
      <c r="G2903" s="10">
        <f>G2902+D2903*IF($E2903="D",-1,1)</f>
        <v>2642.833436277368</v>
      </c>
      <c r="H2903" s="10">
        <f>H2902+D2903*IF(F2903="",0,IF($E2903="D",-1,1))</f>
        <v>2642.833436277368</v>
      </c>
    </row>
    <row r="2904" spans="1:8" x14ac:dyDescent="0.2">
      <c r="A2904" s="8">
        <v>38596</v>
      </c>
      <c r="B2904" s="7" t="s">
        <v>30</v>
      </c>
      <c r="C2904" t="s">
        <v>41</v>
      </c>
      <c r="D2904" s="10">
        <v>121.01</v>
      </c>
      <c r="E2904" s="6" t="s">
        <v>7</v>
      </c>
      <c r="F2904" s="15">
        <v>38599</v>
      </c>
      <c r="G2904" s="10">
        <f>G2903+D2904*IF($E2904="D",-1,1)</f>
        <v>2521.8234362773678</v>
      </c>
      <c r="H2904" s="10">
        <f>H2903+D2904*IF(F2904="",0,IF($E2904="D",-1,1))</f>
        <v>2521.8234362773678</v>
      </c>
    </row>
    <row r="2905" spans="1:8" x14ac:dyDescent="0.2">
      <c r="A2905" s="8">
        <v>38596</v>
      </c>
      <c r="B2905" s="7" t="s">
        <v>9</v>
      </c>
      <c r="C2905" t="s">
        <v>41</v>
      </c>
      <c r="D2905" s="10">
        <v>23.72</v>
      </c>
      <c r="E2905" s="6" t="s">
        <v>7</v>
      </c>
      <c r="F2905" s="15">
        <v>38599</v>
      </c>
      <c r="G2905" s="10">
        <f>G2904+D2905*IF($E2905="D",-1,1)</f>
        <v>2498.103436277368</v>
      </c>
      <c r="H2905" s="10">
        <f>H2904+D2905*IF(F2905="",0,IF($E2905="D",-1,1))</f>
        <v>2498.103436277368</v>
      </c>
    </row>
    <row r="2906" spans="1:8" x14ac:dyDescent="0.2">
      <c r="A2906" s="8">
        <v>38596</v>
      </c>
      <c r="B2906" s="7" t="s">
        <v>27</v>
      </c>
      <c r="C2906" t="s">
        <v>41</v>
      </c>
      <c r="D2906" s="10">
        <v>7.48</v>
      </c>
      <c r="E2906" s="6" t="s">
        <v>7</v>
      </c>
      <c r="F2906" s="15">
        <v>38599</v>
      </c>
      <c r="G2906" s="10">
        <f>G2905+D2906*IF($E2906="D",-1,1)</f>
        <v>2490.623436277368</v>
      </c>
      <c r="H2906" s="10">
        <f>H2905+D2906*IF(F2906="",0,IF($E2906="D",-1,1))</f>
        <v>2490.623436277368</v>
      </c>
    </row>
    <row r="2907" spans="1:8" x14ac:dyDescent="0.2">
      <c r="A2907" s="8">
        <v>38599</v>
      </c>
      <c r="B2907" t="s">
        <v>35</v>
      </c>
      <c r="C2907" t="s">
        <v>41</v>
      </c>
      <c r="D2907" s="10">
        <v>8</v>
      </c>
      <c r="E2907" s="6" t="s">
        <v>7</v>
      </c>
      <c r="F2907" s="8">
        <v>38599</v>
      </c>
      <c r="G2907" s="10">
        <f>G2906+D2907*IF($E2907="D",-1,1)</f>
        <v>2482.623436277368</v>
      </c>
      <c r="H2907" s="10">
        <f>H2906+D2907*IF(F2907="",0,IF($E2907="D",-1,1))</f>
        <v>2482.623436277368</v>
      </c>
    </row>
    <row r="2908" spans="1:8" x14ac:dyDescent="0.2">
      <c r="A2908" s="8">
        <v>38602</v>
      </c>
      <c r="B2908" t="s">
        <v>14</v>
      </c>
      <c r="C2908" t="s">
        <v>41</v>
      </c>
      <c r="D2908" s="10">
        <v>126.33</v>
      </c>
      <c r="E2908" s="6" t="s">
        <v>7</v>
      </c>
      <c r="F2908" s="8">
        <v>38599</v>
      </c>
      <c r="G2908" s="10">
        <f>G2907+D2908*IF($E2908="D",-1,1)</f>
        <v>2356.2934362773681</v>
      </c>
      <c r="H2908" s="10">
        <f>H2907+D2908*IF(F2908="",0,IF($E2908="D",-1,1))</f>
        <v>2356.2934362773681</v>
      </c>
    </row>
    <row r="2909" spans="1:8" x14ac:dyDescent="0.2">
      <c r="A2909" s="8">
        <v>38605</v>
      </c>
      <c r="B2909" t="s">
        <v>14</v>
      </c>
      <c r="C2909" t="s">
        <v>41</v>
      </c>
      <c r="D2909" s="10">
        <v>282.89999999999998</v>
      </c>
      <c r="E2909" s="6" t="s">
        <v>7</v>
      </c>
      <c r="F2909" s="8">
        <v>38606</v>
      </c>
      <c r="G2909" s="10">
        <f>G2908+D2909*IF($E2909="D",-1,1)</f>
        <v>2073.393436277368</v>
      </c>
      <c r="H2909" s="10">
        <f>H2908+D2909*IF(F2909="",0,IF($E2909="D",-1,1))</f>
        <v>2073.393436277368</v>
      </c>
    </row>
    <row r="2910" spans="1:8" x14ac:dyDescent="0.2">
      <c r="A2910" s="8">
        <v>38600</v>
      </c>
      <c r="B2910" t="s">
        <v>11</v>
      </c>
      <c r="C2910" t="s">
        <v>41</v>
      </c>
      <c r="D2910" s="10">
        <v>25</v>
      </c>
      <c r="E2910" s="6" t="s">
        <v>7</v>
      </c>
      <c r="F2910" s="8">
        <v>38610</v>
      </c>
      <c r="G2910" s="10">
        <f>G2909+D2910*IF($E2910="D",-1,1)</f>
        <v>2048.393436277368</v>
      </c>
      <c r="H2910" s="10">
        <f>H2909+D2910*IF(F2910="",0,IF($E2910="D",-1,1))</f>
        <v>2048.393436277368</v>
      </c>
    </row>
    <row r="2911" spans="1:8" x14ac:dyDescent="0.2">
      <c r="A2911" s="8">
        <v>38600</v>
      </c>
      <c r="B2911" t="s">
        <v>9</v>
      </c>
      <c r="C2911" t="s">
        <v>41</v>
      </c>
      <c r="D2911" s="10">
        <v>4.9000000000000004</v>
      </c>
      <c r="E2911" s="6" t="s">
        <v>7</v>
      </c>
      <c r="F2911" s="8">
        <v>38610</v>
      </c>
      <c r="G2911" s="10">
        <f>G2910+D2911*IF($E2911="D",-1,1)</f>
        <v>2043.4934362773679</v>
      </c>
      <c r="H2911" s="10">
        <f>H2910+D2911*IF(F2911="",0,IF($E2911="D",-1,1))</f>
        <v>2043.4934362773679</v>
      </c>
    </row>
    <row r="2912" spans="1:8" x14ac:dyDescent="0.2">
      <c r="A2912" s="8">
        <v>38600</v>
      </c>
      <c r="B2912" t="s">
        <v>11</v>
      </c>
      <c r="C2912" t="s">
        <v>41</v>
      </c>
      <c r="D2912" s="10">
        <v>28.53</v>
      </c>
      <c r="E2912" s="6" t="s">
        <v>7</v>
      </c>
      <c r="F2912" s="8">
        <v>38610</v>
      </c>
      <c r="G2912" s="10">
        <f>G2911+D2912*IF($E2912="D",-1,1)</f>
        <v>2014.9634362773679</v>
      </c>
      <c r="H2912" s="10">
        <f>H2911+D2912*IF(F2912="",0,IF($E2912="D",-1,1))</f>
        <v>2014.9634362773679</v>
      </c>
    </row>
    <row r="2913" spans="1:8" x14ac:dyDescent="0.2">
      <c r="A2913" s="8">
        <v>38600</v>
      </c>
      <c r="B2913" t="s">
        <v>9</v>
      </c>
      <c r="C2913" t="s">
        <v>41</v>
      </c>
      <c r="D2913" s="10">
        <v>5.59</v>
      </c>
      <c r="E2913" s="6" t="s">
        <v>7</v>
      </c>
      <c r="F2913" s="8">
        <v>38610</v>
      </c>
      <c r="G2913" s="10">
        <f>G2912+D2913*IF($E2913="D",-1,1)</f>
        <v>2009.373436277368</v>
      </c>
      <c r="H2913" s="10">
        <f>H2912+D2913*IF(F2913="",0,IF($E2913="D",-1,1))</f>
        <v>2009.373436277368</v>
      </c>
    </row>
    <row r="2914" spans="1:8" x14ac:dyDescent="0.2">
      <c r="A2914" s="8">
        <v>38597</v>
      </c>
      <c r="B2914" t="s">
        <v>14</v>
      </c>
      <c r="C2914" s="33" t="s">
        <v>41</v>
      </c>
      <c r="D2914" s="10">
        <v>637</v>
      </c>
      <c r="E2914" s="6" t="s">
        <v>7</v>
      </c>
      <c r="F2914" s="8">
        <v>38614</v>
      </c>
      <c r="G2914" s="10">
        <f>G2913+D2914*IF($E2914="D",-1,1)</f>
        <v>1372.373436277368</v>
      </c>
      <c r="H2914" s="10">
        <f>H2913+D2914*IF(F2914="",0,IF($E2914="D",-1,1))</f>
        <v>1372.373436277368</v>
      </c>
    </row>
    <row r="2915" spans="1:8" x14ac:dyDescent="0.2">
      <c r="A2915" s="8">
        <v>38626</v>
      </c>
      <c r="B2915" t="s">
        <v>14</v>
      </c>
      <c r="C2915" t="s">
        <v>41</v>
      </c>
      <c r="D2915" s="10">
        <v>1373</v>
      </c>
      <c r="E2915" s="6" t="s">
        <v>7</v>
      </c>
      <c r="F2915" s="8">
        <v>38620</v>
      </c>
      <c r="G2915" s="10">
        <f>G2914+D2915*IF($E2915="D",-1,1)</f>
        <v>-0.62656372263199955</v>
      </c>
      <c r="H2915" s="10">
        <f>H2914+D2915*IF(F2915="",0,IF($E2915="D",-1,1))</f>
        <v>-0.62656372263199955</v>
      </c>
    </row>
    <row r="2916" spans="1:8" x14ac:dyDescent="0.2">
      <c r="A2916" s="8">
        <v>38610</v>
      </c>
      <c r="B2916" t="s">
        <v>11</v>
      </c>
      <c r="C2916" t="s">
        <v>41</v>
      </c>
      <c r="D2916" s="10">
        <v>37.54</v>
      </c>
      <c r="E2916" s="6" t="s">
        <v>7</v>
      </c>
      <c r="F2916" s="8">
        <v>38625</v>
      </c>
      <c r="G2916" s="10">
        <f>G2915+D2916*IF($E2916="D",-1,1)</f>
        <v>-38.166563722631999</v>
      </c>
      <c r="H2916" s="10">
        <f>H2915+D2916*IF(F2916="",0,IF($E2916="D",-1,1))</f>
        <v>-38.166563722631999</v>
      </c>
    </row>
    <row r="2917" spans="1:8" x14ac:dyDescent="0.2">
      <c r="A2917" s="8">
        <v>38610</v>
      </c>
      <c r="B2917" t="s">
        <v>9</v>
      </c>
      <c r="C2917" t="s">
        <v>41</v>
      </c>
      <c r="D2917" s="10">
        <v>7.36</v>
      </c>
      <c r="E2917" s="6" t="s">
        <v>7</v>
      </c>
      <c r="F2917" s="8">
        <v>38625</v>
      </c>
      <c r="G2917" s="10">
        <f>G2916+D2917*IF($E2917="D",-1,1)</f>
        <v>-45.526563722631998</v>
      </c>
      <c r="H2917" s="10">
        <f>H2916+D2917*IF(F2917="",0,IF($E2917="D",-1,1))</f>
        <v>-45.526563722631998</v>
      </c>
    </row>
    <row r="2918" spans="1:8" x14ac:dyDescent="0.2">
      <c r="A2918" s="8">
        <v>38610</v>
      </c>
      <c r="B2918" s="7" t="s">
        <v>27</v>
      </c>
      <c r="C2918" t="s">
        <v>41</v>
      </c>
      <c r="D2918" s="10">
        <v>431.7809364548495</v>
      </c>
      <c r="E2918" s="6" t="s">
        <v>7</v>
      </c>
      <c r="F2918" s="8">
        <v>38625</v>
      </c>
      <c r="G2918" s="10">
        <f>G2917+D2918*IF($E2918="D",-1,1)</f>
        <v>-477.30750017748147</v>
      </c>
      <c r="H2918" s="10">
        <f>H2917+D2918*IF(F2918="",0,IF($E2918="D",-1,1))</f>
        <v>-477.30750017748147</v>
      </c>
    </row>
    <row r="2919" spans="1:8" x14ac:dyDescent="0.2">
      <c r="A2919" s="8">
        <v>38610</v>
      </c>
      <c r="B2919" s="7" t="s">
        <v>9</v>
      </c>
      <c r="C2919" t="s">
        <v>41</v>
      </c>
      <c r="D2919" s="10">
        <v>84.63</v>
      </c>
      <c r="E2919" s="6" t="s">
        <v>7</v>
      </c>
      <c r="F2919" s="8">
        <v>38625</v>
      </c>
      <c r="G2919" s="10">
        <f>G2918+D2919*IF($E2919="D",-1,1)</f>
        <v>-561.93750017748152</v>
      </c>
      <c r="H2919" s="10">
        <f>H2918+D2919*IF(F2919="",0,IF($E2919="D",-1,1))</f>
        <v>-561.93750017748152</v>
      </c>
    </row>
    <row r="2920" spans="1:8" x14ac:dyDescent="0.2">
      <c r="A2920" s="8">
        <v>38625</v>
      </c>
      <c r="B2920" t="s">
        <v>13</v>
      </c>
      <c r="C2920" t="s">
        <v>41</v>
      </c>
      <c r="D2920" s="10">
        <v>22.45</v>
      </c>
      <c r="E2920" s="6" t="s">
        <v>7</v>
      </c>
      <c r="F2920" s="8">
        <v>38625</v>
      </c>
      <c r="G2920" s="10">
        <f>G2919+D2920*IF($E2920="D",-1,1)</f>
        <v>-584.38750017748157</v>
      </c>
      <c r="H2920" s="10">
        <f>H2919+D2920*IF(F2920="",0,IF($E2920="D",-1,1))</f>
        <v>-584.38750017748157</v>
      </c>
    </row>
    <row r="2921" spans="1:8" x14ac:dyDescent="0.2">
      <c r="A2921" s="8">
        <v>38625</v>
      </c>
      <c r="B2921" t="s">
        <v>9</v>
      </c>
      <c r="C2921" t="s">
        <v>41</v>
      </c>
      <c r="D2921" s="10">
        <v>4.4000000000000004</v>
      </c>
      <c r="E2921" s="6" t="s">
        <v>7</v>
      </c>
      <c r="F2921" s="8">
        <v>38625</v>
      </c>
      <c r="G2921" s="10">
        <f>G2920+D2921*IF($E2921="D",-1,1)</f>
        <v>-588.78750017748155</v>
      </c>
      <c r="H2921" s="10">
        <f>H2920+D2921*IF(F2921="",0,IF($E2921="D",-1,1))</f>
        <v>-588.78750017748155</v>
      </c>
    </row>
    <row r="2922" spans="1:8" x14ac:dyDescent="0.2">
      <c r="A2922" s="8">
        <v>38626</v>
      </c>
      <c r="B2922" t="s">
        <v>28</v>
      </c>
      <c r="C2922" t="s">
        <v>41</v>
      </c>
      <c r="D2922" s="10">
        <v>58.21</v>
      </c>
      <c r="E2922" s="6" t="s">
        <v>7</v>
      </c>
      <c r="F2922" s="8">
        <v>38626</v>
      </c>
      <c r="G2922" s="10">
        <f>G2921+D2922*IF($E2922="D",-1,1)</f>
        <v>-646.99750017748158</v>
      </c>
      <c r="H2922" s="10">
        <f>H2921+D2922*IF(F2922="",0,IF($E2922="D",-1,1))</f>
        <v>-646.99750017748158</v>
      </c>
    </row>
    <row r="2923" spans="1:8" x14ac:dyDescent="0.2">
      <c r="A2923" s="8">
        <v>38626</v>
      </c>
      <c r="B2923" t="s">
        <v>9</v>
      </c>
      <c r="C2923" t="s">
        <v>41</v>
      </c>
      <c r="D2923" s="10">
        <v>10.86</v>
      </c>
      <c r="E2923" s="6" t="s">
        <v>7</v>
      </c>
      <c r="F2923" s="8">
        <v>38626</v>
      </c>
      <c r="G2923" s="10">
        <f>G2922+D2923*IF($E2923="D",-1,1)</f>
        <v>-657.8575001774816</v>
      </c>
      <c r="H2923" s="10">
        <f>H2922+D2923*IF(F2923="",0,IF($E2923="D",-1,1))</f>
        <v>-657.8575001774816</v>
      </c>
    </row>
    <row r="2924" spans="1:8" x14ac:dyDescent="0.2">
      <c r="A2924" s="8">
        <v>38611</v>
      </c>
      <c r="B2924" t="s">
        <v>11</v>
      </c>
      <c r="C2924" t="s">
        <v>41</v>
      </c>
      <c r="D2924" s="10">
        <v>34.44</v>
      </c>
      <c r="E2924" s="6" t="s">
        <v>7</v>
      </c>
      <c r="F2924" s="8">
        <v>38627</v>
      </c>
      <c r="G2924" s="10">
        <f>G2923+D2924*IF($E2924="D",-1,1)</f>
        <v>-692.29750017748165</v>
      </c>
      <c r="H2924" s="10">
        <f>H2923+D2924*IF(F2924="",0,IF($E2924="D",-1,1))</f>
        <v>-692.29750017748165</v>
      </c>
    </row>
    <row r="2925" spans="1:8" x14ac:dyDescent="0.2">
      <c r="A2925" s="8">
        <v>38611</v>
      </c>
      <c r="B2925" t="s">
        <v>9</v>
      </c>
      <c r="C2925" t="s">
        <v>41</v>
      </c>
      <c r="D2925" s="10">
        <v>6.75</v>
      </c>
      <c r="E2925" s="6" t="s">
        <v>7</v>
      </c>
      <c r="F2925" s="8">
        <v>38627</v>
      </c>
      <c r="G2925" s="10">
        <f>G2924+D2925*IF($E2925="D",-1,1)</f>
        <v>-699.04750017748165</v>
      </c>
      <c r="H2925" s="10">
        <f>H2924+D2925*IF(F2925="",0,IF($E2925="D",-1,1))</f>
        <v>-699.04750017748165</v>
      </c>
    </row>
    <row r="2926" spans="1:8" x14ac:dyDescent="0.2">
      <c r="A2926" s="8">
        <v>38628</v>
      </c>
      <c r="B2926" t="s">
        <v>28</v>
      </c>
      <c r="C2926" t="s">
        <v>41</v>
      </c>
      <c r="D2926" s="10">
        <v>7.32</v>
      </c>
      <c r="E2926" s="6" t="s">
        <v>7</v>
      </c>
      <c r="F2926" s="8">
        <v>38628</v>
      </c>
      <c r="G2926" s="10">
        <f>G2925+D2926*IF($E2926="D",-1,1)</f>
        <v>-706.3675001774817</v>
      </c>
      <c r="H2926" s="10">
        <f>H2925+D2926*IF(F2926="",0,IF($E2926="D",-1,1))</f>
        <v>-706.3675001774817</v>
      </c>
    </row>
    <row r="2927" spans="1:8" x14ac:dyDescent="0.2">
      <c r="A2927" s="8">
        <v>38628</v>
      </c>
      <c r="B2927" t="s">
        <v>9</v>
      </c>
      <c r="C2927" t="s">
        <v>41</v>
      </c>
      <c r="D2927" s="10">
        <v>0.74</v>
      </c>
      <c r="E2927" s="6" t="s">
        <v>7</v>
      </c>
      <c r="F2927" s="8">
        <v>38628</v>
      </c>
      <c r="G2927" s="10">
        <f>G2926+D2927*IF($E2927="D",-1,1)</f>
        <v>-707.10750017748171</v>
      </c>
      <c r="H2927" s="10">
        <f>H2926+D2927*IF(F2927="",0,IF($E2927="D",-1,1))</f>
        <v>-707.10750017748171</v>
      </c>
    </row>
    <row r="2928" spans="1:8" x14ac:dyDescent="0.2">
      <c r="A2928" s="8">
        <v>38628</v>
      </c>
      <c r="B2928" t="s">
        <v>28</v>
      </c>
      <c r="C2928" t="s">
        <v>41</v>
      </c>
      <c r="D2928" s="10">
        <v>8.36</v>
      </c>
      <c r="E2928" s="6" t="s">
        <v>7</v>
      </c>
      <c r="F2928" s="8">
        <v>38628</v>
      </c>
      <c r="G2928" s="10">
        <f>G2927+D2928*IF($E2928="D",-1,1)</f>
        <v>-715.46750017748172</v>
      </c>
      <c r="H2928" s="10">
        <f>H2927+D2928*IF(F2928="",0,IF($E2928="D",-1,1))</f>
        <v>-715.46750017748172</v>
      </c>
    </row>
    <row r="2929" spans="1:8" x14ac:dyDescent="0.2">
      <c r="A2929" s="8">
        <v>38628</v>
      </c>
      <c r="B2929" t="s">
        <v>9</v>
      </c>
      <c r="C2929" t="s">
        <v>41</v>
      </c>
      <c r="D2929" s="10">
        <v>1.64</v>
      </c>
      <c r="E2929" s="6" t="s">
        <v>7</v>
      </c>
      <c r="F2929" s="8">
        <v>38628</v>
      </c>
      <c r="G2929" s="10">
        <f>G2928+D2929*IF($E2929="D",-1,1)</f>
        <v>-717.10750017748171</v>
      </c>
      <c r="H2929" s="10">
        <f>H2928+D2929*IF(F2929="",0,IF($E2929="D",-1,1))</f>
        <v>-717.10750017748171</v>
      </c>
    </row>
    <row r="2930" spans="1:8" x14ac:dyDescent="0.2">
      <c r="A2930" s="8">
        <v>38596</v>
      </c>
      <c r="B2930" s="7" t="s">
        <v>30</v>
      </c>
      <c r="C2930" t="s">
        <v>41</v>
      </c>
      <c r="D2930" s="10">
        <v>35.130000000000003</v>
      </c>
      <c r="E2930" s="6" t="s">
        <v>7</v>
      </c>
      <c r="F2930" s="15">
        <v>38629</v>
      </c>
      <c r="G2930" s="10">
        <f>G2929+D2930*IF($E2930="D",-1,1)</f>
        <v>-752.23750017748171</v>
      </c>
      <c r="H2930" s="10">
        <f>H2929+D2930*IF(F2930="",0,IF($E2930="D",-1,1))</f>
        <v>-752.23750017748171</v>
      </c>
    </row>
    <row r="2931" spans="1:8" x14ac:dyDescent="0.2">
      <c r="A2931" s="8">
        <v>38596</v>
      </c>
      <c r="B2931" s="7" t="s">
        <v>9</v>
      </c>
      <c r="C2931" t="s">
        <v>41</v>
      </c>
      <c r="D2931" s="10">
        <v>6.89</v>
      </c>
      <c r="E2931" s="6" t="s">
        <v>7</v>
      </c>
      <c r="F2931" s="15">
        <v>38629</v>
      </c>
      <c r="G2931" s="10">
        <f>G2930+D2931*IF($E2931="D",-1,1)</f>
        <v>-759.12750017748169</v>
      </c>
      <c r="H2931" s="10">
        <f>H2930+D2931*IF(F2931="",0,IF($E2931="D",-1,1))</f>
        <v>-759.12750017748169</v>
      </c>
    </row>
    <row r="2932" spans="1:8" x14ac:dyDescent="0.2">
      <c r="A2932" s="8">
        <v>38596</v>
      </c>
      <c r="B2932" s="7" t="s">
        <v>27</v>
      </c>
      <c r="C2932" t="s">
        <v>41</v>
      </c>
      <c r="D2932" s="10">
        <v>2.17</v>
      </c>
      <c r="E2932" s="6" t="s">
        <v>7</v>
      </c>
      <c r="F2932" s="15">
        <v>38629</v>
      </c>
      <c r="G2932" s="10">
        <f>G2931+D2932*IF($E2932="D",-1,1)</f>
        <v>-761.29750017748165</v>
      </c>
      <c r="H2932" s="10">
        <f>H2931+D2932*IF(F2932="",0,IF($E2932="D",-1,1))</f>
        <v>-761.29750017748165</v>
      </c>
    </row>
    <row r="2933" spans="1:8" x14ac:dyDescent="0.2">
      <c r="A2933" s="8">
        <v>38632</v>
      </c>
      <c r="B2933" t="s">
        <v>14</v>
      </c>
      <c r="C2933" t="s">
        <v>41</v>
      </c>
      <c r="D2933" s="10">
        <v>126.33</v>
      </c>
      <c r="E2933" s="6" t="s">
        <v>7</v>
      </c>
      <c r="F2933" s="8">
        <v>38629</v>
      </c>
      <c r="G2933" s="10">
        <f>G2932+D2933*IF($E2933="D",-1,1)</f>
        <v>-887.62750017748169</v>
      </c>
      <c r="H2933" s="10">
        <f>H2932+D2933*IF(F2933="",0,IF($E2933="D",-1,1))</f>
        <v>-887.62750017748169</v>
      </c>
    </row>
    <row r="2934" spans="1:8" x14ac:dyDescent="0.2">
      <c r="A2934" s="8">
        <v>38626</v>
      </c>
      <c r="B2934" t="s">
        <v>29</v>
      </c>
      <c r="C2934" t="s">
        <v>41</v>
      </c>
      <c r="D2934" s="10">
        <v>1925</v>
      </c>
      <c r="E2934" s="6" t="s">
        <v>4</v>
      </c>
      <c r="F2934" s="8">
        <v>38630</v>
      </c>
      <c r="G2934" s="10">
        <f>G2933+D2934*IF($E2934="D",-1,1)</f>
        <v>1037.3724998225184</v>
      </c>
      <c r="H2934" s="10">
        <f>H2933+D2934*IF(F2934="",0,IF($E2934="D",-1,1))</f>
        <v>1037.3724998225184</v>
      </c>
    </row>
    <row r="2935" spans="1:8" x14ac:dyDescent="0.2">
      <c r="A2935" s="8">
        <v>38626</v>
      </c>
      <c r="B2935" t="s">
        <v>34</v>
      </c>
      <c r="C2935" t="s">
        <v>41</v>
      </c>
      <c r="D2935" s="10">
        <v>377.3</v>
      </c>
      <c r="E2935" s="6" t="s">
        <v>4</v>
      </c>
      <c r="F2935" s="8">
        <v>38630</v>
      </c>
      <c r="G2935" s="10">
        <f>G2934+D2935*IF($E2935="D",-1,1)</f>
        <v>1414.6724998225184</v>
      </c>
      <c r="H2935" s="10">
        <f>H2934+D2935*IF(F2935="",0,IF($E2935="D",-1,1))</f>
        <v>1414.6724998225184</v>
      </c>
    </row>
    <row r="2936" spans="1:8" x14ac:dyDescent="0.2">
      <c r="A2936" s="8">
        <v>38626</v>
      </c>
      <c r="B2936" t="s">
        <v>29</v>
      </c>
      <c r="C2936" t="s">
        <v>41</v>
      </c>
      <c r="D2936" s="10">
        <v>590</v>
      </c>
      <c r="E2936" s="6" t="s">
        <v>4</v>
      </c>
      <c r="F2936" s="8">
        <v>38632</v>
      </c>
      <c r="G2936" s="10">
        <f>G2935+D2936*IF($E2936="D",-1,1)</f>
        <v>2004.6724998225184</v>
      </c>
      <c r="H2936" s="10">
        <f>H2935+D2936*IF(F2936="",0,IF($E2936="D",-1,1))</f>
        <v>2004.6724998225184</v>
      </c>
    </row>
    <row r="2937" spans="1:8" x14ac:dyDescent="0.2">
      <c r="A2937" s="8">
        <v>38626</v>
      </c>
      <c r="B2937" t="s">
        <v>34</v>
      </c>
      <c r="C2937" t="s">
        <v>41</v>
      </c>
      <c r="D2937" s="10">
        <v>115.64</v>
      </c>
      <c r="E2937" s="6" t="s">
        <v>4</v>
      </c>
      <c r="F2937" s="8">
        <v>38632</v>
      </c>
      <c r="G2937" s="10">
        <f>G2936+D2937*IF($E2937="D",-1,1)</f>
        <v>2120.3124998225185</v>
      </c>
      <c r="H2937" s="10">
        <f>H2936+D2937*IF(F2937="",0,IF($E2937="D",-1,1))</f>
        <v>2120.3124998225185</v>
      </c>
    </row>
    <row r="2938" spans="1:8" x14ac:dyDescent="0.2">
      <c r="A2938" s="8">
        <v>38632</v>
      </c>
      <c r="B2938" t="s">
        <v>11</v>
      </c>
      <c r="C2938" t="s">
        <v>41</v>
      </c>
      <c r="D2938" s="10">
        <v>12.8</v>
      </c>
      <c r="E2938" s="6" t="s">
        <v>7</v>
      </c>
      <c r="F2938" s="8">
        <v>38632</v>
      </c>
      <c r="G2938" s="10">
        <f>G2937+D2938*IF($E2938="D",-1,1)</f>
        <v>2107.5124998225183</v>
      </c>
      <c r="H2938" s="10">
        <f>H2937+D2938*IF(F2938="",0,IF($E2938="D",-1,1))</f>
        <v>2107.5124998225183</v>
      </c>
    </row>
    <row r="2939" spans="1:8" x14ac:dyDescent="0.2">
      <c r="A2939" s="8">
        <v>38635</v>
      </c>
      <c r="B2939" t="s">
        <v>14</v>
      </c>
      <c r="C2939" t="s">
        <v>41</v>
      </c>
      <c r="D2939" s="10">
        <v>295.42</v>
      </c>
      <c r="E2939" s="6" t="s">
        <v>7</v>
      </c>
      <c r="F2939" s="8">
        <v>38634</v>
      </c>
      <c r="G2939" s="10">
        <f>G2938+D2939*IF($E2939="D",-1,1)</f>
        <v>1812.0924998225182</v>
      </c>
      <c r="H2939" s="10">
        <f>H2938+D2939*IF(F2939="",0,IF($E2939="D",-1,1))</f>
        <v>1812.0924998225182</v>
      </c>
    </row>
    <row r="2940" spans="1:8" x14ac:dyDescent="0.2">
      <c r="A2940" s="8">
        <v>38635</v>
      </c>
      <c r="B2940" t="s">
        <v>14</v>
      </c>
      <c r="C2940" t="s">
        <v>41</v>
      </c>
      <c r="D2940" s="10">
        <v>282.89999999999998</v>
      </c>
      <c r="E2940" s="6" t="s">
        <v>7</v>
      </c>
      <c r="F2940" s="8">
        <v>38635</v>
      </c>
      <c r="G2940" s="10">
        <f>G2939+D2940*IF($E2940="D",-1,1)</f>
        <v>1529.1924998225181</v>
      </c>
      <c r="H2940" s="10">
        <f>H2939+D2940*IF(F2940="",0,IF($E2940="D",-1,1))</f>
        <v>1529.1924998225181</v>
      </c>
    </row>
    <row r="2941" spans="1:8" x14ac:dyDescent="0.2">
      <c r="A2941" s="8">
        <v>38635</v>
      </c>
      <c r="B2941" t="s">
        <v>14</v>
      </c>
      <c r="C2941" t="s">
        <v>41</v>
      </c>
      <c r="D2941" s="10">
        <v>250.44</v>
      </c>
      <c r="E2941" s="6" t="s">
        <v>7</v>
      </c>
      <c r="F2941" s="8">
        <v>38635</v>
      </c>
      <c r="G2941" s="10">
        <f>G2940+D2941*IF($E2941="D",-1,1)</f>
        <v>1278.7524998225181</v>
      </c>
      <c r="H2941" s="10">
        <f>H2940+D2941*IF(F2941="",0,IF($E2941="D",-1,1))</f>
        <v>1278.7524998225181</v>
      </c>
    </row>
    <row r="2942" spans="1:8" x14ac:dyDescent="0.2">
      <c r="A2942" s="8">
        <v>38635</v>
      </c>
      <c r="B2942" t="s">
        <v>29</v>
      </c>
      <c r="C2942" t="s">
        <v>41</v>
      </c>
      <c r="D2942" s="10">
        <v>900</v>
      </c>
      <c r="E2942" s="6" t="s">
        <v>4</v>
      </c>
      <c r="F2942" s="8">
        <v>38636</v>
      </c>
      <c r="G2942" s="10">
        <f>G2941+D2942*IF($E2942="D",-1,1)</f>
        <v>2178.7524998225181</v>
      </c>
      <c r="H2942" s="10">
        <f>H2941+D2942*IF(F2942="",0,IF($E2942="D",-1,1))</f>
        <v>2178.7524998225181</v>
      </c>
    </row>
    <row r="2943" spans="1:8" x14ac:dyDescent="0.2">
      <c r="A2943" s="8">
        <v>38635</v>
      </c>
      <c r="B2943" t="s">
        <v>34</v>
      </c>
      <c r="C2943" t="s">
        <v>41</v>
      </c>
      <c r="D2943" s="10">
        <v>176.4</v>
      </c>
      <c r="E2943" s="6" t="s">
        <v>4</v>
      </c>
      <c r="F2943" s="8">
        <v>38636</v>
      </c>
      <c r="G2943" s="10">
        <f>G2942+D2943*IF($E2943="D",-1,1)</f>
        <v>2355.1524998225182</v>
      </c>
      <c r="H2943" s="10">
        <f>H2942+D2943*IF(F2943="",0,IF($E2943="D",-1,1))</f>
        <v>2355.1524998225182</v>
      </c>
    </row>
    <row r="2944" spans="1:8" x14ac:dyDescent="0.2">
      <c r="A2944" s="8">
        <v>38636</v>
      </c>
      <c r="B2944" t="s">
        <v>35</v>
      </c>
      <c r="C2944" t="s">
        <v>41</v>
      </c>
      <c r="D2944" s="10">
        <v>4</v>
      </c>
      <c r="E2944" s="6" t="s">
        <v>7</v>
      </c>
      <c r="F2944" s="8">
        <v>38636</v>
      </c>
      <c r="G2944" s="10">
        <f>G2943+D2944*IF($E2944="D",-1,1)</f>
        <v>2351.1524998225182</v>
      </c>
      <c r="H2944" s="10">
        <f>H2943+D2944*IF(F2944="",0,IF($E2944="D",-1,1))</f>
        <v>2351.1524998225182</v>
      </c>
    </row>
    <row r="2945" spans="1:8" x14ac:dyDescent="0.2">
      <c r="A2945" s="8">
        <v>38630</v>
      </c>
      <c r="B2945" t="s">
        <v>11</v>
      </c>
      <c r="C2945" t="s">
        <v>41</v>
      </c>
      <c r="D2945" s="10">
        <v>25</v>
      </c>
      <c r="E2945" s="6" t="s">
        <v>7</v>
      </c>
      <c r="F2945" s="8">
        <v>38638</v>
      </c>
      <c r="G2945" s="10">
        <f>G2944+D2945*IF($E2945="D",-1,1)</f>
        <v>2326.1524998225182</v>
      </c>
      <c r="H2945" s="10">
        <f>H2944+D2945*IF(F2945="",0,IF($E2945="D",-1,1))</f>
        <v>2326.1524998225182</v>
      </c>
    </row>
    <row r="2946" spans="1:8" x14ac:dyDescent="0.2">
      <c r="A2946" s="8">
        <v>38630</v>
      </c>
      <c r="B2946" t="s">
        <v>9</v>
      </c>
      <c r="C2946" t="s">
        <v>41</v>
      </c>
      <c r="D2946" s="10">
        <v>4.9000000000000004</v>
      </c>
      <c r="E2946" s="6" t="s">
        <v>7</v>
      </c>
      <c r="F2946" s="8">
        <v>38638</v>
      </c>
      <c r="G2946" s="10">
        <f>G2945+D2946*IF($E2946="D",-1,1)</f>
        <v>2321.2524998225181</v>
      </c>
      <c r="H2946" s="10">
        <f>H2945+D2946*IF(F2946="",0,IF($E2946="D",-1,1))</f>
        <v>2321.2524998225181</v>
      </c>
    </row>
    <row r="2947" spans="1:8" x14ac:dyDescent="0.2">
      <c r="A2947" s="8">
        <v>38637</v>
      </c>
      <c r="B2947" t="s">
        <v>35</v>
      </c>
      <c r="C2947" t="s">
        <v>41</v>
      </c>
      <c r="D2947" s="10">
        <v>343.45</v>
      </c>
      <c r="E2947" s="6" t="s">
        <v>7</v>
      </c>
      <c r="F2947" s="8">
        <v>38640</v>
      </c>
      <c r="G2947" s="10">
        <f>G2946+D2947*IF($E2947="D",-1,1)</f>
        <v>1977.802499822518</v>
      </c>
      <c r="H2947" s="10">
        <f>H2946+D2947*IF(F2947="",0,IF($E2947="D",-1,1))</f>
        <v>1977.802499822518</v>
      </c>
    </row>
    <row r="2948" spans="1:8" x14ac:dyDescent="0.2">
      <c r="A2948" s="8">
        <v>38637</v>
      </c>
      <c r="B2948" t="s">
        <v>37</v>
      </c>
      <c r="C2948" t="s">
        <v>41</v>
      </c>
      <c r="D2948" s="10">
        <v>2498</v>
      </c>
      <c r="E2948" s="6" t="s">
        <v>7</v>
      </c>
      <c r="F2948" s="8">
        <v>38641</v>
      </c>
      <c r="G2948" s="10">
        <f>G2947+D2948*IF($E2948="D",-1,1)</f>
        <v>-520.19750017748197</v>
      </c>
      <c r="H2948" s="10">
        <f>H2947+D2948*IF(F2948="",0,IF($E2948="D",-1,1))</f>
        <v>-520.19750017748197</v>
      </c>
    </row>
    <row r="2949" spans="1:8" x14ac:dyDescent="0.2">
      <c r="A2949" s="8">
        <v>38642</v>
      </c>
      <c r="B2949" t="s">
        <v>28</v>
      </c>
      <c r="C2949" t="s">
        <v>41</v>
      </c>
      <c r="D2949" s="10">
        <v>160</v>
      </c>
      <c r="E2949" s="6" t="s">
        <v>7</v>
      </c>
      <c r="F2949" s="8">
        <v>38642</v>
      </c>
      <c r="G2949" s="10">
        <f>G2948+D2949*IF($E2949="D",-1,1)</f>
        <v>-680.19750017748197</v>
      </c>
      <c r="H2949" s="10">
        <f>H2948+D2949*IF(F2949="",0,IF($E2949="D",-1,1))</f>
        <v>-680.19750017748197</v>
      </c>
    </row>
    <row r="2950" spans="1:8" x14ac:dyDescent="0.2">
      <c r="A2950" s="8">
        <v>38642</v>
      </c>
      <c r="B2950" t="s">
        <v>9</v>
      </c>
      <c r="C2950" t="s">
        <v>41</v>
      </c>
      <c r="D2950" s="10">
        <v>31.36</v>
      </c>
      <c r="E2950" s="6" t="s">
        <v>7</v>
      </c>
      <c r="F2950" s="8">
        <v>38642</v>
      </c>
      <c r="G2950" s="10">
        <f>G2949+D2950*IF($E2950="D",-1,1)</f>
        <v>-711.55750017748198</v>
      </c>
      <c r="H2950" s="10">
        <f>H2949+D2950*IF(F2950="",0,IF($E2950="D",-1,1))</f>
        <v>-711.55750017748198</v>
      </c>
    </row>
    <row r="2951" spans="1:8" x14ac:dyDescent="0.2">
      <c r="A2951" s="8">
        <v>38627</v>
      </c>
      <c r="B2951" t="s">
        <v>14</v>
      </c>
      <c r="C2951" s="33" t="s">
        <v>41</v>
      </c>
      <c r="D2951" s="10">
        <v>637</v>
      </c>
      <c r="E2951" s="6" t="s">
        <v>7</v>
      </c>
      <c r="F2951" s="8">
        <v>38644</v>
      </c>
      <c r="G2951" s="10">
        <f>G2950+D2951*IF($E2951="D",-1,1)</f>
        <v>-1348.5575001774819</v>
      </c>
      <c r="H2951" s="10">
        <f>H2950+D2951*IF(F2951="",0,IF($E2951="D",-1,1))</f>
        <v>-1348.5575001774819</v>
      </c>
    </row>
    <row r="2952" spans="1:8" x14ac:dyDescent="0.2">
      <c r="A2952" s="8">
        <v>38645</v>
      </c>
      <c r="B2952" t="s">
        <v>32</v>
      </c>
      <c r="C2952" t="s">
        <v>41</v>
      </c>
      <c r="D2952" s="10">
        <v>1500</v>
      </c>
      <c r="E2952" s="6" t="s">
        <v>4</v>
      </c>
      <c r="F2952" s="8">
        <v>38646</v>
      </c>
      <c r="G2952" s="10">
        <f>G2951+D2952*IF($E2952="D",-1,1)</f>
        <v>151.44249982251813</v>
      </c>
      <c r="H2952" s="10">
        <f>H2951+D2952*IF(F2952="",0,IF($E2952="D",-1,1))</f>
        <v>151.44249982251813</v>
      </c>
    </row>
    <row r="2953" spans="1:8" x14ac:dyDescent="0.2">
      <c r="A2953" s="8">
        <v>38650</v>
      </c>
      <c r="B2953" t="s">
        <v>32</v>
      </c>
      <c r="C2953" t="s">
        <v>41</v>
      </c>
      <c r="D2953" s="10">
        <v>27</v>
      </c>
      <c r="E2953" s="6" t="s">
        <v>7</v>
      </c>
      <c r="F2953" s="8">
        <v>38650</v>
      </c>
      <c r="G2953" s="10">
        <f>G2952+D2953*IF($E2953="D",-1,1)</f>
        <v>124.44249982251813</v>
      </c>
      <c r="H2953" s="10">
        <f>H2952+D2953*IF(F2953="",0,IF($E2953="D",-1,1))</f>
        <v>124.44249982251813</v>
      </c>
    </row>
    <row r="2954" spans="1:8" x14ac:dyDescent="0.2">
      <c r="A2954" s="8">
        <v>38638</v>
      </c>
      <c r="B2954" t="s">
        <v>11</v>
      </c>
      <c r="C2954" t="s">
        <v>41</v>
      </c>
      <c r="D2954" s="10">
        <v>26.2</v>
      </c>
      <c r="E2954" s="6" t="s">
        <v>7</v>
      </c>
      <c r="F2954" s="8">
        <v>38655</v>
      </c>
      <c r="G2954" s="10">
        <f>G2953+D2954*IF($E2954="D",-1,1)</f>
        <v>98.242499822518127</v>
      </c>
      <c r="H2954" s="10">
        <f>H2953+D2954*IF(F2954="",0,IF($E2954="D",-1,1))</f>
        <v>98.242499822518127</v>
      </c>
    </row>
    <row r="2955" spans="1:8" x14ac:dyDescent="0.2">
      <c r="A2955" s="8">
        <v>38638</v>
      </c>
      <c r="B2955" t="s">
        <v>9</v>
      </c>
      <c r="C2955" t="s">
        <v>41</v>
      </c>
      <c r="D2955" s="10">
        <v>5.14</v>
      </c>
      <c r="E2955" s="6" t="s">
        <v>7</v>
      </c>
      <c r="F2955" s="8">
        <v>38655</v>
      </c>
      <c r="G2955" s="10">
        <f>G2954+D2955*IF($E2955="D",-1,1)</f>
        <v>93.102499822518126</v>
      </c>
      <c r="H2955" s="10">
        <f>H2954+D2955*IF(F2955="",0,IF($E2955="D",-1,1))</f>
        <v>93.102499822518126</v>
      </c>
    </row>
    <row r="2956" spans="1:8" x14ac:dyDescent="0.2">
      <c r="A2956" s="8">
        <v>38641</v>
      </c>
      <c r="B2956" t="s">
        <v>11</v>
      </c>
      <c r="C2956" t="s">
        <v>41</v>
      </c>
      <c r="D2956" s="10">
        <v>36.869999999999997</v>
      </c>
      <c r="E2956" s="6" t="s">
        <v>7</v>
      </c>
      <c r="F2956" s="8">
        <v>38655</v>
      </c>
      <c r="G2956" s="10">
        <f>G2955+D2956*IF($E2956="D",-1,1)</f>
        <v>56.232499822518129</v>
      </c>
      <c r="H2956" s="10">
        <f>H2955+D2956*IF(F2956="",0,IF($E2956="D",-1,1))</f>
        <v>56.232499822518129</v>
      </c>
    </row>
    <row r="2957" spans="1:8" x14ac:dyDescent="0.2">
      <c r="A2957" s="8">
        <v>38641</v>
      </c>
      <c r="B2957" t="s">
        <v>9</v>
      </c>
      <c r="C2957" t="s">
        <v>41</v>
      </c>
      <c r="D2957" s="10">
        <v>7.22</v>
      </c>
      <c r="E2957" s="6" t="s">
        <v>7</v>
      </c>
      <c r="F2957" s="8">
        <v>38655</v>
      </c>
      <c r="G2957" s="10">
        <f>G2956+D2957*IF($E2957="D",-1,1)</f>
        <v>49.01249982251813</v>
      </c>
      <c r="H2957" s="10">
        <f>H2956+D2957*IF(F2957="",0,IF($E2957="D",-1,1))</f>
        <v>49.01249982251813</v>
      </c>
    </row>
    <row r="2958" spans="1:8" x14ac:dyDescent="0.2">
      <c r="A2958" s="8">
        <v>38656</v>
      </c>
      <c r="B2958" t="s">
        <v>13</v>
      </c>
      <c r="C2958" t="s">
        <v>41</v>
      </c>
      <c r="D2958" s="10">
        <v>152.29</v>
      </c>
      <c r="E2958" s="6" t="s">
        <v>7</v>
      </c>
      <c r="F2958" s="8">
        <v>38656</v>
      </c>
      <c r="G2958" s="10">
        <f>G2957+D2958*IF($E2958="D",-1,1)</f>
        <v>-103.27750017748187</v>
      </c>
      <c r="H2958" s="10">
        <f>H2957+D2958*IF(F2958="",0,IF($E2958="D",-1,1))</f>
        <v>-103.27750017748187</v>
      </c>
    </row>
    <row r="2959" spans="1:8" x14ac:dyDescent="0.2">
      <c r="A2959" s="8">
        <v>38656</v>
      </c>
      <c r="B2959" t="s">
        <v>27</v>
      </c>
      <c r="C2959" t="s">
        <v>41</v>
      </c>
      <c r="D2959" s="10">
        <v>173.91</v>
      </c>
      <c r="E2959" s="6" t="s">
        <v>7</v>
      </c>
      <c r="F2959" s="8">
        <v>38656</v>
      </c>
      <c r="G2959" s="10">
        <f>G2958+D2959*IF($E2959="D",-1,1)</f>
        <v>-277.18750017748187</v>
      </c>
      <c r="H2959" s="10">
        <f>H2958+D2959*IF(F2959="",0,IF($E2959="D",-1,1))</f>
        <v>-277.18750017748187</v>
      </c>
    </row>
    <row r="2960" spans="1:8" x14ac:dyDescent="0.2">
      <c r="A2960" s="8">
        <v>38656</v>
      </c>
      <c r="B2960" s="7" t="s">
        <v>9</v>
      </c>
      <c r="C2960" t="s">
        <v>41</v>
      </c>
      <c r="D2960" s="10">
        <v>63.41</v>
      </c>
      <c r="E2960" s="6" t="s">
        <v>7</v>
      </c>
      <c r="F2960" s="8">
        <v>38656</v>
      </c>
      <c r="G2960" s="10">
        <f>G2959+D2960*IF($E2960="D",-1,1)</f>
        <v>-340.59750017748183</v>
      </c>
      <c r="H2960" s="10">
        <f>H2959+D2960*IF(F2960="",0,IF($E2960="D",-1,1))</f>
        <v>-340.59750017748183</v>
      </c>
    </row>
    <row r="2961" spans="1:8" x14ac:dyDescent="0.2">
      <c r="A2961" s="8">
        <v>38658</v>
      </c>
      <c r="B2961" t="s">
        <v>28</v>
      </c>
      <c r="C2961" t="s">
        <v>41</v>
      </c>
      <c r="D2961" s="10">
        <v>7.32</v>
      </c>
      <c r="E2961" s="6" t="s">
        <v>7</v>
      </c>
      <c r="F2961" s="8">
        <v>38658</v>
      </c>
      <c r="G2961" s="10">
        <f>G2960+D2961*IF($E2961="D",-1,1)</f>
        <v>-347.91750017748183</v>
      </c>
      <c r="H2961" s="10">
        <f>H2960+D2961*IF(F2961="",0,IF($E2961="D",-1,1))</f>
        <v>-347.91750017748183</v>
      </c>
    </row>
    <row r="2962" spans="1:8" x14ac:dyDescent="0.2">
      <c r="A2962" s="8">
        <v>38658</v>
      </c>
      <c r="B2962" t="s">
        <v>9</v>
      </c>
      <c r="C2962" t="s">
        <v>41</v>
      </c>
      <c r="D2962" s="10">
        <v>0.74</v>
      </c>
      <c r="E2962" s="6" t="s">
        <v>7</v>
      </c>
      <c r="F2962" s="8">
        <v>38658</v>
      </c>
      <c r="G2962" s="10">
        <f>G2961+D2962*IF($E2962="D",-1,1)</f>
        <v>-348.65750017748184</v>
      </c>
      <c r="H2962" s="10">
        <f>H2961+D2962*IF(F2962="",0,IF($E2962="D",-1,1))</f>
        <v>-348.65750017748184</v>
      </c>
    </row>
    <row r="2963" spans="1:8" x14ac:dyDescent="0.2">
      <c r="A2963" s="8">
        <v>38658</v>
      </c>
      <c r="B2963" t="s">
        <v>28</v>
      </c>
      <c r="C2963" t="s">
        <v>41</v>
      </c>
      <c r="D2963" s="10">
        <v>8.36</v>
      </c>
      <c r="E2963" s="6" t="s">
        <v>7</v>
      </c>
      <c r="F2963" s="8">
        <v>38658</v>
      </c>
      <c r="G2963" s="10">
        <f>G2962+D2963*IF($E2963="D",-1,1)</f>
        <v>-357.01750017748185</v>
      </c>
      <c r="H2963" s="10">
        <f>H2962+D2963*IF(F2963="",0,IF($E2963="D",-1,1))</f>
        <v>-357.01750017748185</v>
      </c>
    </row>
    <row r="2964" spans="1:8" x14ac:dyDescent="0.2">
      <c r="A2964" s="8">
        <v>38658</v>
      </c>
      <c r="B2964" t="s">
        <v>9</v>
      </c>
      <c r="C2964" t="s">
        <v>41</v>
      </c>
      <c r="D2964" s="10">
        <v>1.64</v>
      </c>
      <c r="E2964" s="6" t="s">
        <v>7</v>
      </c>
      <c r="F2964" s="8">
        <v>38658</v>
      </c>
      <c r="G2964" s="10">
        <f>G2963+D2964*IF($E2964="D",-1,1)</f>
        <v>-358.65750017748184</v>
      </c>
      <c r="H2964" s="10">
        <f>H2963+D2964*IF(F2964="",0,IF($E2964="D",-1,1))</f>
        <v>-358.65750017748184</v>
      </c>
    </row>
    <row r="2965" spans="1:8" x14ac:dyDescent="0.2">
      <c r="A2965" s="8">
        <v>38663</v>
      </c>
      <c r="B2965" t="s">
        <v>14</v>
      </c>
      <c r="C2965" t="s">
        <v>41</v>
      </c>
      <c r="D2965" s="10">
        <v>126.33</v>
      </c>
      <c r="E2965" s="6" t="s">
        <v>7</v>
      </c>
      <c r="F2965" s="8">
        <v>38662</v>
      </c>
      <c r="G2965" s="10">
        <f>G2964+D2965*IF($E2965="D",-1,1)</f>
        <v>-484.98750017748182</v>
      </c>
      <c r="H2965" s="10">
        <f>H2964+D2965*IF(F2965="",0,IF($E2965="D",-1,1))</f>
        <v>-484.98750017748182</v>
      </c>
    </row>
    <row r="2966" spans="1:8" x14ac:dyDescent="0.2">
      <c r="A2966" s="8">
        <v>38667</v>
      </c>
      <c r="B2966" t="s">
        <v>35</v>
      </c>
      <c r="C2966" t="s">
        <v>41</v>
      </c>
      <c r="D2966" s="10">
        <v>4</v>
      </c>
      <c r="E2966" s="6" t="s">
        <v>7</v>
      </c>
      <c r="F2966" s="8">
        <v>38665</v>
      </c>
      <c r="G2966" s="10">
        <f>G2965+D2966*IF($E2966="D",-1,1)</f>
        <v>-488.98750017748182</v>
      </c>
      <c r="H2966" s="10">
        <f>H2965+D2966*IF(F2966="",0,IF($E2966="D",-1,1))</f>
        <v>-488.98750017748182</v>
      </c>
    </row>
    <row r="2967" spans="1:8" x14ac:dyDescent="0.2">
      <c r="A2967" s="8">
        <v>38666</v>
      </c>
      <c r="B2967" t="s">
        <v>29</v>
      </c>
      <c r="C2967" t="s">
        <v>41</v>
      </c>
      <c r="D2967" s="10">
        <v>2750</v>
      </c>
      <c r="E2967" s="6" t="s">
        <v>4</v>
      </c>
      <c r="F2967" s="8">
        <v>38667</v>
      </c>
      <c r="G2967" s="10">
        <f>G2966+D2967*IF($E2967="D",-1,1)</f>
        <v>2261.0124998225183</v>
      </c>
      <c r="H2967" s="10">
        <f>H2966+D2967*IF(F2967="",0,IF($E2967="D",-1,1))</f>
        <v>2261.0124998225183</v>
      </c>
    </row>
    <row r="2968" spans="1:8" x14ac:dyDescent="0.2">
      <c r="A2968" s="8">
        <v>38666</v>
      </c>
      <c r="B2968" t="s">
        <v>34</v>
      </c>
      <c r="C2968" t="s">
        <v>41</v>
      </c>
      <c r="D2968" s="10">
        <v>539</v>
      </c>
      <c r="E2968" s="6" t="s">
        <v>4</v>
      </c>
      <c r="F2968" s="8">
        <v>38667</v>
      </c>
      <c r="G2968" s="10">
        <f>G2967+D2968*IF($E2968="D",-1,1)</f>
        <v>2800.0124998225183</v>
      </c>
      <c r="H2968" s="10">
        <f>H2967+D2968*IF(F2968="",0,IF($E2968="D",-1,1))</f>
        <v>2800.0124998225183</v>
      </c>
    </row>
    <row r="2969" spans="1:8" x14ac:dyDescent="0.2">
      <c r="A2969" s="8">
        <v>38666</v>
      </c>
      <c r="B2969" t="s">
        <v>14</v>
      </c>
      <c r="C2969" t="s">
        <v>41</v>
      </c>
      <c r="D2969" s="10">
        <v>626</v>
      </c>
      <c r="E2969" s="6" t="s">
        <v>7</v>
      </c>
      <c r="F2969" s="8">
        <v>38669</v>
      </c>
      <c r="G2969" s="10">
        <f>G2968+D2969*IF($E2969="D",-1,1)</f>
        <v>2174.0124998225183</v>
      </c>
      <c r="H2969" s="10">
        <f>H2968+D2969*IF(F2969="",0,IF($E2969="D",-1,1))</f>
        <v>2174.0124998225183</v>
      </c>
    </row>
    <row r="2970" spans="1:8" x14ac:dyDescent="0.2">
      <c r="A2970" s="8">
        <v>38671</v>
      </c>
      <c r="B2970" t="s">
        <v>11</v>
      </c>
      <c r="C2970" t="s">
        <v>41</v>
      </c>
      <c r="D2970" s="10">
        <v>25</v>
      </c>
      <c r="E2970" s="6" t="s">
        <v>7</v>
      </c>
      <c r="F2970" s="8">
        <v>38671</v>
      </c>
      <c r="G2970" s="10">
        <f>G2969+D2970*IF($E2970="D",-1,1)</f>
        <v>2149.0124998225183</v>
      </c>
      <c r="H2970" s="10">
        <f>H2969+D2970*IF(F2970="",0,IF($E2970="D",-1,1))</f>
        <v>2149.0124998225183</v>
      </c>
    </row>
    <row r="2971" spans="1:8" x14ac:dyDescent="0.2">
      <c r="A2971" s="8">
        <v>38671</v>
      </c>
      <c r="B2971" s="7" t="s">
        <v>9</v>
      </c>
      <c r="C2971" t="s">
        <v>41</v>
      </c>
      <c r="D2971" s="10">
        <v>4.9000000000000004</v>
      </c>
      <c r="E2971" s="6" t="s">
        <v>7</v>
      </c>
      <c r="F2971" s="8">
        <v>38671</v>
      </c>
      <c r="G2971" s="10">
        <f>G2970+D2971*IF($E2971="D",-1,1)</f>
        <v>2144.1124998225182</v>
      </c>
      <c r="H2971" s="10">
        <f>H2970+D2971*IF(F2971="",0,IF($E2971="D",-1,1))</f>
        <v>2144.1124998225182</v>
      </c>
    </row>
    <row r="2972" spans="1:8" x14ac:dyDescent="0.2">
      <c r="A2972" s="8">
        <v>38670</v>
      </c>
      <c r="B2972" t="s">
        <v>37</v>
      </c>
      <c r="C2972" t="s">
        <v>41</v>
      </c>
      <c r="D2972" s="10">
        <v>48</v>
      </c>
      <c r="E2972" s="6" t="s">
        <v>7</v>
      </c>
      <c r="F2972" s="8">
        <v>38675</v>
      </c>
      <c r="G2972" s="10">
        <f>G2971+D2972*IF($E2972="D",-1,1)</f>
        <v>2096.1124998225182</v>
      </c>
      <c r="H2972" s="10">
        <f>H2971+D2972*IF(F2972="",0,IF($E2972="D",-1,1))</f>
        <v>2096.1124998225182</v>
      </c>
    </row>
    <row r="2973" spans="1:8" x14ac:dyDescent="0.2">
      <c r="A2973" s="8">
        <v>38665</v>
      </c>
      <c r="B2973" s="7" t="s">
        <v>30</v>
      </c>
      <c r="C2973" t="s">
        <v>41</v>
      </c>
      <c r="D2973" s="10">
        <v>206.89</v>
      </c>
      <c r="E2973" s="6" t="s">
        <v>7</v>
      </c>
      <c r="F2973" s="15">
        <v>38676</v>
      </c>
      <c r="G2973" s="10">
        <f>G2972+D2973*IF($E2973="D",-1,1)</f>
        <v>1889.2224998225183</v>
      </c>
      <c r="H2973" s="10">
        <f>H2972+D2973*IF(F2973="",0,IF($E2973="D",-1,1))</f>
        <v>1889.2224998225183</v>
      </c>
    </row>
    <row r="2974" spans="1:8" x14ac:dyDescent="0.2">
      <c r="A2974" s="8">
        <v>38665</v>
      </c>
      <c r="B2974" s="7" t="s">
        <v>9</v>
      </c>
      <c r="C2974" t="s">
        <v>41</v>
      </c>
      <c r="D2974" s="10">
        <v>40.549999999999997</v>
      </c>
      <c r="E2974" s="6" t="s">
        <v>7</v>
      </c>
      <c r="F2974" s="15">
        <v>38676</v>
      </c>
      <c r="G2974" s="10">
        <f>G2973+D2974*IF($E2974="D",-1,1)</f>
        <v>1848.6724998225184</v>
      </c>
      <c r="H2974" s="10">
        <f>H2973+D2974*IF(F2974="",0,IF($E2974="D",-1,1))</f>
        <v>1848.6724998225184</v>
      </c>
    </row>
    <row r="2975" spans="1:8" x14ac:dyDescent="0.2">
      <c r="A2975" s="8">
        <v>38665</v>
      </c>
      <c r="B2975" s="7" t="s">
        <v>27</v>
      </c>
      <c r="C2975" t="s">
        <v>41</v>
      </c>
      <c r="D2975" s="10">
        <v>12.79</v>
      </c>
      <c r="E2975" s="6" t="s">
        <v>7</v>
      </c>
      <c r="F2975" s="15">
        <v>38676</v>
      </c>
      <c r="G2975" s="10">
        <f>G2974+D2975*IF($E2975="D",-1,1)</f>
        <v>1835.8824998225184</v>
      </c>
      <c r="H2975" s="10">
        <f>H2974+D2975*IF(F2975="",0,IF($E2975="D",-1,1))</f>
        <v>1835.8824998225184</v>
      </c>
    </row>
    <row r="2976" spans="1:8" x14ac:dyDescent="0.2">
      <c r="A2976" s="8">
        <v>38676</v>
      </c>
      <c r="B2976" t="s">
        <v>14</v>
      </c>
      <c r="C2976" s="33" t="s">
        <v>41</v>
      </c>
      <c r="D2976" s="10">
        <v>1100</v>
      </c>
      <c r="E2976" s="6" t="s">
        <v>7</v>
      </c>
      <c r="F2976" s="8">
        <v>38676</v>
      </c>
      <c r="G2976" s="10">
        <f>G2975+D2976*IF($E2976="D",-1,1)</f>
        <v>735.88249982251841</v>
      </c>
      <c r="H2976" s="10">
        <f>H2975+D2976*IF(F2976="",0,IF($E2976="D",-1,1))</f>
        <v>735.88249982251841</v>
      </c>
    </row>
    <row r="2977" spans="1:8" x14ac:dyDescent="0.2">
      <c r="A2977" s="8">
        <v>38674</v>
      </c>
      <c r="B2977" t="s">
        <v>29</v>
      </c>
      <c r="C2977" t="s">
        <v>41</v>
      </c>
      <c r="D2977" s="10">
        <v>590</v>
      </c>
      <c r="E2977" s="6" t="s">
        <v>4</v>
      </c>
      <c r="F2977" s="8">
        <v>38680</v>
      </c>
      <c r="G2977" s="10">
        <f>G2976+D2977*IF($E2977="D",-1,1)</f>
        <v>1325.8824998225184</v>
      </c>
      <c r="H2977" s="10">
        <f>H2976+D2977*IF(F2977="",0,IF($E2977="D",-1,1))</f>
        <v>1325.8824998225184</v>
      </c>
    </row>
    <row r="2978" spans="1:8" x14ac:dyDescent="0.2">
      <c r="A2978" s="8">
        <v>38674</v>
      </c>
      <c r="B2978" t="s">
        <v>34</v>
      </c>
      <c r="C2978" t="s">
        <v>41</v>
      </c>
      <c r="D2978" s="10">
        <v>115.64</v>
      </c>
      <c r="E2978" s="6" t="s">
        <v>4</v>
      </c>
      <c r="F2978" s="8">
        <v>38680</v>
      </c>
      <c r="G2978" s="10">
        <f>G2977+D2978*IF($E2978="D",-1,1)</f>
        <v>1441.5224998225185</v>
      </c>
      <c r="H2978" s="10">
        <f>H2977+D2978*IF(F2978="",0,IF($E2978="D",-1,1))</f>
        <v>1441.5224998225185</v>
      </c>
    </row>
    <row r="2979" spans="1:8" x14ac:dyDescent="0.2">
      <c r="A2979" s="8">
        <v>38663</v>
      </c>
      <c r="B2979" t="s">
        <v>11</v>
      </c>
      <c r="C2979" t="s">
        <v>41</v>
      </c>
      <c r="D2979" s="10">
        <v>3.57</v>
      </c>
      <c r="E2979" s="6" t="s">
        <v>7</v>
      </c>
      <c r="F2979" s="8">
        <v>38683</v>
      </c>
      <c r="G2979" s="10">
        <f>G2978+D2979*IF($E2979="D",-1,1)</f>
        <v>1437.9524998225186</v>
      </c>
      <c r="H2979" s="10">
        <f>H2978+D2979*IF(F2979="",0,IF($E2979="D",-1,1))</f>
        <v>1437.9524998225186</v>
      </c>
    </row>
    <row r="2980" spans="1:8" x14ac:dyDescent="0.2">
      <c r="A2980" s="8">
        <v>38663</v>
      </c>
      <c r="B2980" t="s">
        <v>9</v>
      </c>
      <c r="C2980" t="s">
        <v>41</v>
      </c>
      <c r="D2980" s="10">
        <v>0.7</v>
      </c>
      <c r="E2980" s="6" t="s">
        <v>7</v>
      </c>
      <c r="F2980" s="8">
        <v>38683</v>
      </c>
      <c r="G2980" s="10">
        <f>G2979+D2980*IF($E2980="D",-1,1)</f>
        <v>1437.2524998225185</v>
      </c>
      <c r="H2980" s="10">
        <f>H2979+D2980*IF(F2980="",0,IF($E2980="D",-1,1))</f>
        <v>1437.2524998225185</v>
      </c>
    </row>
    <row r="2981" spans="1:8" x14ac:dyDescent="0.2">
      <c r="A2981" s="8">
        <v>38684</v>
      </c>
      <c r="B2981" t="s">
        <v>5</v>
      </c>
      <c r="C2981" t="s">
        <v>41</v>
      </c>
      <c r="D2981" s="10">
        <v>1043</v>
      </c>
      <c r="E2981" s="6" t="s">
        <v>7</v>
      </c>
      <c r="F2981" s="8">
        <v>38686</v>
      </c>
      <c r="G2981" s="10">
        <f>G2980+D2981*IF($E2981="D",-1,1)</f>
        <v>394.25249982251853</v>
      </c>
      <c r="H2981" s="10">
        <f>H2980+D2981*IF(F2981="",0,IF($E2981="D",-1,1))</f>
        <v>394.25249982251853</v>
      </c>
    </row>
    <row r="2982" spans="1:8" x14ac:dyDescent="0.2">
      <c r="A2982" s="8">
        <v>38684</v>
      </c>
      <c r="B2982" t="s">
        <v>9</v>
      </c>
      <c r="C2982" t="s">
        <v>41</v>
      </c>
      <c r="D2982" s="10">
        <v>204.43</v>
      </c>
      <c r="E2982" s="6" t="s">
        <v>7</v>
      </c>
      <c r="F2982" s="8">
        <v>38686</v>
      </c>
      <c r="G2982" s="10">
        <f>G2981+D2982*IF($E2982="D",-1,1)</f>
        <v>189.82249982251852</v>
      </c>
      <c r="H2982" s="10">
        <f>H2981+D2982*IF(F2982="",0,IF($E2982="D",-1,1))</f>
        <v>189.82249982251852</v>
      </c>
    </row>
    <row r="2983" spans="1:8" x14ac:dyDescent="0.2">
      <c r="A2983" s="8">
        <v>38686</v>
      </c>
      <c r="B2983" t="s">
        <v>32</v>
      </c>
      <c r="C2983" t="s">
        <v>41</v>
      </c>
      <c r="D2983" s="10">
        <v>40</v>
      </c>
      <c r="E2983" s="6" t="s">
        <v>7</v>
      </c>
      <c r="F2983" s="8">
        <v>38686</v>
      </c>
      <c r="G2983" s="10">
        <f>G2982+D2983*IF($E2983="D",-1,1)</f>
        <v>149.82249982251852</v>
      </c>
      <c r="H2983" s="10">
        <f>H2982+D2983*IF(F2983="",0,IF($E2983="D",-1,1))</f>
        <v>149.82249982251852</v>
      </c>
    </row>
    <row r="2984" spans="1:8" x14ac:dyDescent="0.2">
      <c r="A2984" s="8">
        <v>38686</v>
      </c>
      <c r="B2984" t="s">
        <v>13</v>
      </c>
      <c r="C2984" t="s">
        <v>41</v>
      </c>
      <c r="D2984" s="10">
        <v>213.27</v>
      </c>
      <c r="E2984" s="6" t="s">
        <v>7</v>
      </c>
      <c r="F2984" s="8">
        <v>38686</v>
      </c>
      <c r="G2984" s="10">
        <f>G2983+D2984*IF($E2984="D",-1,1)</f>
        <v>-63.447500177481487</v>
      </c>
      <c r="H2984" s="10">
        <f>H2983+D2984*IF(F2984="",0,IF($E2984="D",-1,1))</f>
        <v>-63.447500177481487</v>
      </c>
    </row>
    <row r="2985" spans="1:8" x14ac:dyDescent="0.2">
      <c r="A2985" s="8">
        <v>38686</v>
      </c>
      <c r="B2985" t="s">
        <v>27</v>
      </c>
      <c r="C2985" t="s">
        <v>41</v>
      </c>
      <c r="D2985" s="10">
        <v>393.02</v>
      </c>
      <c r="E2985" s="6" t="s">
        <v>7</v>
      </c>
      <c r="F2985" s="8">
        <v>38686</v>
      </c>
      <c r="G2985" s="10">
        <f>G2984+D2985*IF($E2985="D",-1,1)</f>
        <v>-456.4675001774815</v>
      </c>
      <c r="H2985" s="10">
        <f>H2984+D2985*IF(F2985="",0,IF($E2985="D",-1,1))</f>
        <v>-456.4675001774815</v>
      </c>
    </row>
    <row r="2986" spans="1:8" x14ac:dyDescent="0.2">
      <c r="A2986" s="8">
        <v>38686</v>
      </c>
      <c r="B2986" s="7" t="s">
        <v>9</v>
      </c>
      <c r="C2986" t="s">
        <v>41</v>
      </c>
      <c r="D2986" s="10">
        <v>118.85</v>
      </c>
      <c r="E2986" s="6" t="s">
        <v>7</v>
      </c>
      <c r="F2986" s="8">
        <v>38686</v>
      </c>
      <c r="G2986" s="10">
        <f>G2985+D2986*IF($E2986="D",-1,1)</f>
        <v>-575.31750017748152</v>
      </c>
      <c r="H2986" s="10">
        <f>H2985+D2986*IF(F2986="",0,IF($E2986="D",-1,1))</f>
        <v>-575.31750017748152</v>
      </c>
    </row>
    <row r="2987" spans="1:8" x14ac:dyDescent="0.2">
      <c r="A2987" s="8">
        <v>38687</v>
      </c>
      <c r="B2987" t="s">
        <v>11</v>
      </c>
      <c r="C2987" t="s">
        <v>41</v>
      </c>
      <c r="D2987" s="10">
        <v>40.130000000000003</v>
      </c>
      <c r="E2987" s="6" t="s">
        <v>7</v>
      </c>
      <c r="F2987" s="8">
        <v>38687</v>
      </c>
      <c r="G2987" s="10">
        <f>G2986+D2987*IF($E2987="D",-1,1)</f>
        <v>-615.44750017748152</v>
      </c>
      <c r="H2987" s="10">
        <f>H2986+D2987*IF(F2987="",0,IF($E2987="D",-1,1))</f>
        <v>-615.44750017748152</v>
      </c>
    </row>
    <row r="2988" spans="1:8" x14ac:dyDescent="0.2">
      <c r="A2988" s="8">
        <v>38687</v>
      </c>
      <c r="B2988" t="s">
        <v>9</v>
      </c>
      <c r="C2988" t="s">
        <v>41</v>
      </c>
      <c r="D2988" s="10">
        <v>7.86</v>
      </c>
      <c r="E2988" s="6" t="s">
        <v>7</v>
      </c>
      <c r="F2988" s="8">
        <v>38687</v>
      </c>
      <c r="G2988" s="10">
        <f>G2987+D2988*IF($E2988="D",-1,1)</f>
        <v>-623.30750017748153</v>
      </c>
      <c r="H2988" s="10">
        <f>H2987+D2988*IF(F2988="",0,IF($E2988="D",-1,1))</f>
        <v>-623.30750017748153</v>
      </c>
    </row>
    <row r="2989" spans="1:8" x14ac:dyDescent="0.2">
      <c r="A2989" s="8">
        <v>38687</v>
      </c>
      <c r="B2989" t="s">
        <v>28</v>
      </c>
      <c r="C2989" t="s">
        <v>41</v>
      </c>
      <c r="D2989" s="10">
        <v>7.32</v>
      </c>
      <c r="E2989" s="6" t="s">
        <v>7</v>
      </c>
      <c r="F2989" s="8">
        <v>38687</v>
      </c>
      <c r="G2989" s="10">
        <f>G2988+D2989*IF($E2989="D",-1,1)</f>
        <v>-630.62750017748158</v>
      </c>
      <c r="H2989" s="10">
        <f>H2988+D2989*IF(F2989="",0,IF($E2989="D",-1,1))</f>
        <v>-630.62750017748158</v>
      </c>
    </row>
    <row r="2990" spans="1:8" x14ac:dyDescent="0.2">
      <c r="A2990" s="8">
        <v>38687</v>
      </c>
      <c r="B2990" t="s">
        <v>9</v>
      </c>
      <c r="C2990" t="s">
        <v>41</v>
      </c>
      <c r="D2990" s="10">
        <v>0.74</v>
      </c>
      <c r="E2990" s="6" t="s">
        <v>7</v>
      </c>
      <c r="F2990" s="8">
        <v>38687</v>
      </c>
      <c r="G2990" s="10">
        <f>G2989+D2990*IF($E2990="D",-1,1)</f>
        <v>-631.36750017748159</v>
      </c>
      <c r="H2990" s="10">
        <f>H2989+D2990*IF(F2990="",0,IF($E2990="D",-1,1))</f>
        <v>-631.36750017748159</v>
      </c>
    </row>
    <row r="2991" spans="1:8" x14ac:dyDescent="0.2">
      <c r="A2991" s="8">
        <v>38687</v>
      </c>
      <c r="B2991" t="s">
        <v>28</v>
      </c>
      <c r="C2991" t="s">
        <v>41</v>
      </c>
      <c r="D2991" s="10">
        <v>8.36</v>
      </c>
      <c r="E2991" s="6" t="s">
        <v>7</v>
      </c>
      <c r="F2991" s="8">
        <v>38687</v>
      </c>
      <c r="G2991" s="10">
        <f>G2990+D2991*IF($E2991="D",-1,1)</f>
        <v>-639.7275001774816</v>
      </c>
      <c r="H2991" s="10">
        <f>H2990+D2991*IF(F2991="",0,IF($E2991="D",-1,1))</f>
        <v>-639.7275001774816</v>
      </c>
    </row>
    <row r="2992" spans="1:8" x14ac:dyDescent="0.2">
      <c r="A2992" s="8">
        <v>38687</v>
      </c>
      <c r="B2992" t="s">
        <v>9</v>
      </c>
      <c r="C2992" t="s">
        <v>41</v>
      </c>
      <c r="D2992" s="10">
        <v>1.64</v>
      </c>
      <c r="E2992" s="6" t="s">
        <v>7</v>
      </c>
      <c r="F2992" s="8">
        <v>38687</v>
      </c>
      <c r="G2992" s="10">
        <f>G2991+D2992*IF($E2992="D",-1,1)</f>
        <v>-641.36750017748159</v>
      </c>
      <c r="H2992" s="10">
        <f>H2991+D2992*IF(F2992="",0,IF($E2992="D",-1,1))</f>
        <v>-641.36750017748159</v>
      </c>
    </row>
    <row r="2993" spans="1:8" x14ac:dyDescent="0.2">
      <c r="A2993" s="8">
        <v>38696</v>
      </c>
      <c r="B2993" t="s">
        <v>14</v>
      </c>
      <c r="C2993" t="s">
        <v>41</v>
      </c>
      <c r="D2993" s="10">
        <v>126.33</v>
      </c>
      <c r="E2993" s="6" t="s">
        <v>7</v>
      </c>
      <c r="F2993" s="8">
        <v>38690</v>
      </c>
      <c r="G2993" s="10">
        <f>G2992+D2993*IF($E2993="D",-1,1)</f>
        <v>-767.69750017748163</v>
      </c>
      <c r="H2993" s="10">
        <f>H2992+D2993*IF(F2993="",0,IF($E2993="D",-1,1))</f>
        <v>-767.69750017748163</v>
      </c>
    </row>
    <row r="2994" spans="1:8" x14ac:dyDescent="0.2">
      <c r="A2994" s="8">
        <v>38691</v>
      </c>
      <c r="B2994" t="s">
        <v>29</v>
      </c>
      <c r="C2994" t="s">
        <v>41</v>
      </c>
      <c r="D2994" s="10">
        <v>700</v>
      </c>
      <c r="E2994" s="6" t="s">
        <v>4</v>
      </c>
      <c r="F2994" s="8">
        <v>38691</v>
      </c>
      <c r="G2994" s="10">
        <f>G2993+D2994*IF($E2994="D",-1,1)</f>
        <v>-67.697500177481629</v>
      </c>
      <c r="H2994" s="10">
        <f>H2993+D2994*IF(F2994="",0,IF($E2994="D",-1,1))</f>
        <v>-67.697500177481629</v>
      </c>
    </row>
    <row r="2995" spans="1:8" x14ac:dyDescent="0.2">
      <c r="A2995" s="8">
        <v>38691</v>
      </c>
      <c r="B2995" t="s">
        <v>34</v>
      </c>
      <c r="C2995" t="s">
        <v>41</v>
      </c>
      <c r="D2995" s="10">
        <v>137.19999999999999</v>
      </c>
      <c r="E2995" s="6" t="s">
        <v>4</v>
      </c>
      <c r="F2995" s="8">
        <v>38691</v>
      </c>
      <c r="G2995" s="10">
        <f>G2994+D2995*IF($E2995="D",-1,1)</f>
        <v>69.502499822518359</v>
      </c>
      <c r="H2995" s="10">
        <f>H2994+D2995*IF(F2995="",0,IF($E2995="D",-1,1))</f>
        <v>69.502499822518359</v>
      </c>
    </row>
    <row r="2996" spans="1:8" x14ac:dyDescent="0.2">
      <c r="A2996" s="8">
        <v>38692</v>
      </c>
      <c r="B2996" t="s">
        <v>11</v>
      </c>
      <c r="C2996" t="s">
        <v>41</v>
      </c>
      <c r="D2996" s="10">
        <v>18</v>
      </c>
      <c r="E2996" s="6" t="s">
        <v>7</v>
      </c>
      <c r="F2996" s="8">
        <v>38692</v>
      </c>
      <c r="G2996" s="10">
        <f>G2995+D2996*IF($E2996="D",-1,1)</f>
        <v>51.502499822518359</v>
      </c>
      <c r="H2996" s="10">
        <f>H2995+D2996*IF(F2996="",0,IF($E2996="D",-1,1))</f>
        <v>51.502499822518359</v>
      </c>
    </row>
    <row r="2997" spans="1:8" x14ac:dyDescent="0.2">
      <c r="A2997" s="8">
        <v>38646</v>
      </c>
      <c r="B2997" t="s">
        <v>31</v>
      </c>
      <c r="C2997" t="s">
        <v>41</v>
      </c>
      <c r="D2997" s="10">
        <v>278.97000000000003</v>
      </c>
      <c r="E2997" s="6" t="s">
        <v>7</v>
      </c>
      <c r="F2997" s="8">
        <v>38693</v>
      </c>
      <c r="G2997" s="10">
        <f>G2996+D2997*IF($E2997="D",-1,1)</f>
        <v>-227.46750017748167</v>
      </c>
      <c r="H2997" s="10">
        <f>H2996+D2997*IF(F2997="",0,IF($E2997="D",-1,1))</f>
        <v>-227.46750017748167</v>
      </c>
    </row>
    <row r="2998" spans="1:8" x14ac:dyDescent="0.2">
      <c r="A2998" s="8">
        <v>38646</v>
      </c>
      <c r="B2998" s="7" t="s">
        <v>9</v>
      </c>
      <c r="C2998" t="s">
        <v>41</v>
      </c>
      <c r="D2998" s="10">
        <v>54.68</v>
      </c>
      <c r="E2998" s="6" t="s">
        <v>7</v>
      </c>
      <c r="F2998" s="8">
        <v>38693</v>
      </c>
      <c r="G2998" s="10">
        <f>G2997+D2998*IF($E2998="D",-1,1)</f>
        <v>-282.14750017748167</v>
      </c>
      <c r="H2998" s="10">
        <f>H2997+D2998*IF(F2998="",0,IF($E2998="D",-1,1))</f>
        <v>-282.14750017748167</v>
      </c>
    </row>
    <row r="2999" spans="1:8" x14ac:dyDescent="0.2">
      <c r="A2999" s="8">
        <v>38646</v>
      </c>
      <c r="B2999" t="s">
        <v>35</v>
      </c>
      <c r="C2999" t="s">
        <v>41</v>
      </c>
      <c r="D2999" s="10">
        <v>6.11</v>
      </c>
      <c r="E2999" s="6" t="s">
        <v>7</v>
      </c>
      <c r="F2999" s="8">
        <v>38693</v>
      </c>
      <c r="G2999" s="10">
        <f>G2998+D2999*IF($E2999="D",-1,1)</f>
        <v>-288.25750017748169</v>
      </c>
      <c r="H2999" s="10">
        <f>H2998+D2999*IF(F2999="",0,IF($E2999="D",-1,1))</f>
        <v>-288.25750017748169</v>
      </c>
    </row>
    <row r="3000" spans="1:8" x14ac:dyDescent="0.2">
      <c r="A3000" s="8">
        <v>38677</v>
      </c>
      <c r="B3000" t="s">
        <v>31</v>
      </c>
      <c r="C3000" t="s">
        <v>41</v>
      </c>
      <c r="D3000" s="10">
        <v>278.97000000000003</v>
      </c>
      <c r="E3000" s="6" t="s">
        <v>7</v>
      </c>
      <c r="F3000" s="8">
        <v>38693</v>
      </c>
      <c r="G3000" s="10">
        <f>G2999+D3000*IF($E3000="D",-1,1)</f>
        <v>-567.22750017748172</v>
      </c>
      <c r="H3000" s="10">
        <f>H2999+D3000*IF(F3000="",0,IF($E3000="D",-1,1))</f>
        <v>-567.22750017748172</v>
      </c>
    </row>
    <row r="3001" spans="1:8" x14ac:dyDescent="0.2">
      <c r="A3001" s="8">
        <v>38677</v>
      </c>
      <c r="B3001" s="7" t="s">
        <v>9</v>
      </c>
      <c r="C3001" t="s">
        <v>41</v>
      </c>
      <c r="D3001" s="10">
        <v>54.68</v>
      </c>
      <c r="E3001" s="6" t="s">
        <v>7</v>
      </c>
      <c r="F3001" s="8">
        <v>38693</v>
      </c>
      <c r="G3001" s="10">
        <f>G3000+D3001*IF($E3001="D",-1,1)</f>
        <v>-621.90750017748167</v>
      </c>
      <c r="H3001" s="10">
        <f>H3000+D3001*IF(F3001="",0,IF($E3001="D",-1,1))</f>
        <v>-621.90750017748167</v>
      </c>
    </row>
    <row r="3002" spans="1:8" x14ac:dyDescent="0.2">
      <c r="A3002" s="8">
        <v>38677</v>
      </c>
      <c r="B3002" t="s">
        <v>35</v>
      </c>
      <c r="C3002" t="s">
        <v>41</v>
      </c>
      <c r="D3002" s="10">
        <v>6.11</v>
      </c>
      <c r="E3002" s="6" t="s">
        <v>7</v>
      </c>
      <c r="F3002" s="8">
        <v>38693</v>
      </c>
      <c r="G3002" s="10">
        <f>G3001+D3002*IF($E3002="D",-1,1)</f>
        <v>-628.01750017748168</v>
      </c>
      <c r="H3002" s="10">
        <f>H3001+D3002*IF(F3002="",0,IF($E3002="D",-1,1))</f>
        <v>-628.01750017748168</v>
      </c>
    </row>
    <row r="3003" spans="1:8" x14ac:dyDescent="0.2">
      <c r="A3003" s="8">
        <v>38684</v>
      </c>
      <c r="B3003" t="s">
        <v>5</v>
      </c>
      <c r="C3003" t="s">
        <v>41</v>
      </c>
      <c r="D3003" s="10">
        <v>143.02000000000001</v>
      </c>
      <c r="E3003" s="6" t="s">
        <v>7</v>
      </c>
      <c r="F3003" s="8">
        <v>38693</v>
      </c>
      <c r="G3003" s="10">
        <f>G3002+D3003*IF($E3003="D",-1,1)</f>
        <v>-771.03750017748166</v>
      </c>
      <c r="H3003" s="10">
        <f>H3002+D3003*IF(F3003="",0,IF($E3003="D",-1,1))</f>
        <v>-771.03750017748166</v>
      </c>
    </row>
    <row r="3004" spans="1:8" x14ac:dyDescent="0.2">
      <c r="A3004" s="8">
        <v>38684</v>
      </c>
      <c r="B3004" s="7" t="s">
        <v>9</v>
      </c>
      <c r="C3004" t="s">
        <v>41</v>
      </c>
      <c r="D3004" s="10">
        <v>28.03</v>
      </c>
      <c r="E3004" s="6" t="s">
        <v>7</v>
      </c>
      <c r="F3004" s="8">
        <v>38693</v>
      </c>
      <c r="G3004" s="10">
        <f>G3003+D3004*IF($E3004="D",-1,1)</f>
        <v>-799.06750017748163</v>
      </c>
      <c r="H3004" s="10">
        <f>H3003+D3004*IF(F3004="",0,IF($E3004="D",-1,1))</f>
        <v>-799.06750017748163</v>
      </c>
    </row>
    <row r="3005" spans="1:8" x14ac:dyDescent="0.2">
      <c r="A3005" s="8">
        <v>38697</v>
      </c>
      <c r="B3005" t="s">
        <v>35</v>
      </c>
      <c r="C3005" t="s">
        <v>41</v>
      </c>
      <c r="D3005" s="10">
        <v>4</v>
      </c>
      <c r="E3005" s="6" t="s">
        <v>7</v>
      </c>
      <c r="F3005" s="8">
        <v>38694</v>
      </c>
      <c r="G3005" s="10">
        <f>G3004+D3005*IF($E3005="D",-1,1)</f>
        <v>-803.06750017748163</v>
      </c>
      <c r="H3005" s="10">
        <f>H3004+D3005*IF(F3005="",0,IF($E3005="D",-1,1))</f>
        <v>-803.06750017748163</v>
      </c>
    </row>
    <row r="3006" spans="1:8" x14ac:dyDescent="0.2">
      <c r="A3006" s="8">
        <v>38696</v>
      </c>
      <c r="B3006" t="s">
        <v>14</v>
      </c>
      <c r="C3006" t="s">
        <v>41</v>
      </c>
      <c r="D3006" s="10">
        <v>626</v>
      </c>
      <c r="E3006" s="6" t="s">
        <v>7</v>
      </c>
      <c r="F3006" s="8">
        <v>38697</v>
      </c>
      <c r="G3006" s="10">
        <f>G3005+D3006*IF($E3006="D",-1,1)</f>
        <v>-1429.0675001774816</v>
      </c>
      <c r="H3006" s="10">
        <f>H3005+D3006*IF(F3006="",0,IF($E3006="D",-1,1))</f>
        <v>-1429.0675001774816</v>
      </c>
    </row>
    <row r="3007" spans="1:8" x14ac:dyDescent="0.2">
      <c r="A3007" s="8">
        <v>38698</v>
      </c>
      <c r="B3007" t="s">
        <v>32</v>
      </c>
      <c r="C3007" t="s">
        <v>41</v>
      </c>
      <c r="D3007" s="10">
        <v>20</v>
      </c>
      <c r="E3007" s="6" t="s">
        <v>7</v>
      </c>
      <c r="F3007" s="8">
        <v>38698</v>
      </c>
      <c r="G3007" s="10">
        <f>G3006+D3007*IF($E3007="D",-1,1)</f>
        <v>-1449.0675001774816</v>
      </c>
      <c r="H3007" s="10">
        <f>H3006+D3007*IF(F3007="",0,IF($E3007="D",-1,1))</f>
        <v>-1449.0675001774816</v>
      </c>
    </row>
    <row r="3008" spans="1:8" x14ac:dyDescent="0.2">
      <c r="A3008" s="8">
        <v>38696</v>
      </c>
      <c r="B3008" t="s">
        <v>29</v>
      </c>
      <c r="C3008" t="s">
        <v>41</v>
      </c>
      <c r="D3008" s="10">
        <v>4050</v>
      </c>
      <c r="E3008" s="6" t="s">
        <v>4</v>
      </c>
      <c r="F3008" s="8">
        <v>38699</v>
      </c>
      <c r="G3008" s="10">
        <f>G3007+D3008*IF($E3008="D",-1,1)</f>
        <v>2600.9324998225184</v>
      </c>
      <c r="H3008" s="10">
        <f>H3007+D3008*IF(F3008="",0,IF($E3008="D",-1,1))</f>
        <v>2600.9324998225184</v>
      </c>
    </row>
    <row r="3009" spans="1:8" x14ac:dyDescent="0.2">
      <c r="A3009" s="8">
        <v>38696</v>
      </c>
      <c r="B3009" t="s">
        <v>34</v>
      </c>
      <c r="C3009" t="s">
        <v>41</v>
      </c>
      <c r="D3009" s="10">
        <v>793.8</v>
      </c>
      <c r="E3009" s="6" t="s">
        <v>4</v>
      </c>
      <c r="F3009" s="8">
        <v>38699</v>
      </c>
      <c r="G3009" s="10">
        <f>G3008+D3009*IF($E3009="D",-1,1)</f>
        <v>3394.7324998225185</v>
      </c>
      <c r="H3009" s="10">
        <f>H3008+D3009*IF(F3009="",0,IF($E3009="D",-1,1))</f>
        <v>3394.7324998225185</v>
      </c>
    </row>
    <row r="3010" spans="1:8" x14ac:dyDescent="0.2">
      <c r="A3010" s="8">
        <v>38699</v>
      </c>
      <c r="B3010" t="s">
        <v>32</v>
      </c>
      <c r="C3010" t="s">
        <v>41</v>
      </c>
      <c r="D3010" s="10">
        <v>1500</v>
      </c>
      <c r="E3010" s="6" t="s">
        <v>7</v>
      </c>
      <c r="F3010" s="8">
        <v>38699</v>
      </c>
      <c r="G3010" s="10">
        <f>G3009+D3010*IF($E3010="D",-1,1)</f>
        <v>1894.7324998225185</v>
      </c>
      <c r="H3010" s="10">
        <f>H3009+D3010*IF(F3010="",0,IF($E3010="D",-1,1))</f>
        <v>1894.7324998225185</v>
      </c>
    </row>
    <row r="3011" spans="1:8" x14ac:dyDescent="0.2">
      <c r="A3011" s="8">
        <v>38699</v>
      </c>
      <c r="B3011" t="s">
        <v>11</v>
      </c>
      <c r="C3011" t="s">
        <v>41</v>
      </c>
      <c r="D3011" s="10">
        <v>33.36</v>
      </c>
      <c r="E3011" s="6" t="s">
        <v>7</v>
      </c>
      <c r="F3011" s="8">
        <v>38699</v>
      </c>
      <c r="G3011" s="10">
        <f>G3010+D3011*IF($E3011="D",-1,1)</f>
        <v>1861.3724998225186</v>
      </c>
      <c r="H3011" s="10">
        <f>H3010+D3011*IF(F3011="",0,IF($E3011="D",-1,1))</f>
        <v>1861.3724998225186</v>
      </c>
    </row>
    <row r="3012" spans="1:8" x14ac:dyDescent="0.2">
      <c r="A3012" s="8">
        <v>38699</v>
      </c>
      <c r="B3012" t="s">
        <v>9</v>
      </c>
      <c r="C3012" t="s">
        <v>41</v>
      </c>
      <c r="D3012" s="10">
        <v>6.54</v>
      </c>
      <c r="E3012" s="6" t="s">
        <v>7</v>
      </c>
      <c r="F3012" s="8">
        <v>38699</v>
      </c>
      <c r="G3012" s="10">
        <f>G3011+D3012*IF($E3012="D",-1,1)</f>
        <v>1854.8324998225187</v>
      </c>
      <c r="H3012" s="10">
        <f>H3011+D3012*IF(F3012="",0,IF($E3012="D",-1,1))</f>
        <v>1854.8324998225187</v>
      </c>
    </row>
    <row r="3013" spans="1:8" x14ac:dyDescent="0.2">
      <c r="A3013" s="8">
        <v>38686</v>
      </c>
      <c r="B3013" t="s">
        <v>29</v>
      </c>
      <c r="C3013" t="s">
        <v>41</v>
      </c>
      <c r="D3013" s="10">
        <v>3025</v>
      </c>
      <c r="E3013" s="6" t="s">
        <v>4</v>
      </c>
      <c r="F3013" s="8">
        <v>38700</v>
      </c>
      <c r="G3013" s="10">
        <f>G3012+D3013*IF($E3013="D",-1,1)</f>
        <v>4879.8324998225189</v>
      </c>
      <c r="H3013" s="10">
        <f>H3012+D3013*IF(F3013="",0,IF($E3013="D",-1,1))</f>
        <v>4879.8324998225189</v>
      </c>
    </row>
    <row r="3014" spans="1:8" x14ac:dyDescent="0.2">
      <c r="A3014" s="8">
        <v>38686</v>
      </c>
      <c r="B3014" t="s">
        <v>34</v>
      </c>
      <c r="C3014" t="s">
        <v>41</v>
      </c>
      <c r="D3014" s="10">
        <v>592.9</v>
      </c>
      <c r="E3014" s="6" t="s">
        <v>4</v>
      </c>
      <c r="F3014" s="8">
        <v>38700</v>
      </c>
      <c r="G3014" s="10">
        <f>G3013+D3014*IF($E3014="D",-1,1)</f>
        <v>5472.7324998225185</v>
      </c>
      <c r="H3014" s="10">
        <f>H3013+D3014*IF(F3014="",0,IF($E3014="D",-1,1))</f>
        <v>5472.7324998225185</v>
      </c>
    </row>
    <row r="3015" spans="1:8" x14ac:dyDescent="0.2">
      <c r="A3015" s="8">
        <v>38695</v>
      </c>
      <c r="B3015" t="s">
        <v>29</v>
      </c>
      <c r="C3015" t="s">
        <v>41</v>
      </c>
      <c r="D3015" s="10">
        <v>1615</v>
      </c>
      <c r="E3015" s="6" t="s">
        <v>4</v>
      </c>
      <c r="F3015" s="8">
        <v>38700</v>
      </c>
      <c r="G3015" s="10">
        <f>G3014+D3015*IF($E3015="D",-1,1)</f>
        <v>7087.7324998225185</v>
      </c>
      <c r="H3015" s="10">
        <f>H3014+D3015*IF(F3015="",0,IF($E3015="D",-1,1))</f>
        <v>7087.7324998225185</v>
      </c>
    </row>
    <row r="3016" spans="1:8" x14ac:dyDescent="0.2">
      <c r="A3016" s="8">
        <v>38695</v>
      </c>
      <c r="B3016" t="s">
        <v>34</v>
      </c>
      <c r="C3016" t="s">
        <v>41</v>
      </c>
      <c r="D3016" s="10">
        <v>316.54000000000002</v>
      </c>
      <c r="E3016" s="6" t="s">
        <v>4</v>
      </c>
      <c r="F3016" s="8">
        <v>38700</v>
      </c>
      <c r="G3016" s="10">
        <f>G3015+D3016*IF($E3016="D",-1,1)</f>
        <v>7404.2724998225185</v>
      </c>
      <c r="H3016" s="10">
        <f>H3015+D3016*IF(F3016="",0,IF($E3016="D",-1,1))</f>
        <v>7404.2724998225185</v>
      </c>
    </row>
    <row r="3017" spans="1:8" x14ac:dyDescent="0.2">
      <c r="A3017" s="8">
        <v>38702</v>
      </c>
      <c r="B3017" t="s">
        <v>32</v>
      </c>
      <c r="C3017" t="s">
        <v>41</v>
      </c>
      <c r="D3017" s="10">
        <v>2000</v>
      </c>
      <c r="E3017" s="6" t="s">
        <v>7</v>
      </c>
      <c r="F3017" s="8">
        <v>38702</v>
      </c>
      <c r="G3017" s="10">
        <f>G3016+D3017*IF($E3017="D",-1,1)</f>
        <v>5404.2724998225185</v>
      </c>
      <c r="H3017" s="10">
        <f>H3016+D3017*IF(F3017="",0,IF($E3017="D",-1,1))</f>
        <v>5404.2724998225185</v>
      </c>
    </row>
    <row r="3018" spans="1:8" x14ac:dyDescent="0.2">
      <c r="A3018" s="8">
        <v>38696</v>
      </c>
      <c r="B3018" t="s">
        <v>21</v>
      </c>
      <c r="C3018" t="s">
        <v>41</v>
      </c>
      <c r="D3018" s="10">
        <v>32</v>
      </c>
      <c r="E3018" s="6" t="s">
        <v>7</v>
      </c>
      <c r="F3018" s="8">
        <v>38705</v>
      </c>
      <c r="G3018" s="10">
        <f>G3017+D3018*IF($E3018="D",-1,1)</f>
        <v>5372.2724998225185</v>
      </c>
      <c r="H3018" s="10">
        <f>H3017+D3018*IF(F3018="",0,IF($E3018="D",-1,1))</f>
        <v>5372.2724998225185</v>
      </c>
    </row>
    <row r="3019" spans="1:8" x14ac:dyDescent="0.2">
      <c r="A3019" s="8">
        <v>38696</v>
      </c>
      <c r="B3019" t="s">
        <v>9</v>
      </c>
      <c r="C3019" t="s">
        <v>41</v>
      </c>
      <c r="D3019" s="10">
        <v>6.27</v>
      </c>
      <c r="E3019" s="6" t="s">
        <v>7</v>
      </c>
      <c r="F3019" s="8">
        <v>38705</v>
      </c>
      <c r="G3019" s="10">
        <f>G3018+D3019*IF($E3019="D",-1,1)</f>
        <v>5366.0024998225181</v>
      </c>
      <c r="H3019" s="10">
        <f>H3018+D3019*IF(F3019="",0,IF($E3019="D",-1,1))</f>
        <v>5366.0024998225181</v>
      </c>
    </row>
    <row r="3020" spans="1:8" x14ac:dyDescent="0.2">
      <c r="A3020" s="8">
        <v>38705</v>
      </c>
      <c r="B3020" t="s">
        <v>11</v>
      </c>
      <c r="C3020" t="s">
        <v>41</v>
      </c>
      <c r="D3020" s="10">
        <v>33.65</v>
      </c>
      <c r="E3020" s="6" t="s">
        <v>7</v>
      </c>
      <c r="F3020" s="8">
        <v>38705</v>
      </c>
      <c r="G3020" s="10">
        <f>G3019+D3020*IF($E3020="D",-1,1)</f>
        <v>5332.3524998225184</v>
      </c>
      <c r="H3020" s="10">
        <f>H3019+D3020*IF(F3020="",0,IF($E3020="D",-1,1))</f>
        <v>5332.3524998225184</v>
      </c>
    </row>
    <row r="3021" spans="1:8" x14ac:dyDescent="0.2">
      <c r="A3021" s="8">
        <v>38706</v>
      </c>
      <c r="B3021" t="s">
        <v>14</v>
      </c>
      <c r="C3021" s="33" t="s">
        <v>41</v>
      </c>
      <c r="D3021" s="10">
        <v>1100</v>
      </c>
      <c r="E3021" s="6" t="s">
        <v>7</v>
      </c>
      <c r="F3021" s="8">
        <v>38705</v>
      </c>
      <c r="G3021" s="10">
        <f>G3020+D3021*IF($E3021="D",-1,1)</f>
        <v>4232.3524998225184</v>
      </c>
      <c r="H3021" s="10">
        <f>H3020+D3021*IF(F3021="",0,IF($E3021="D",-1,1))</f>
        <v>4232.3524998225184</v>
      </c>
    </row>
    <row r="3022" spans="1:8" x14ac:dyDescent="0.2">
      <c r="A3022" s="8">
        <v>38707</v>
      </c>
      <c r="B3022" t="s">
        <v>31</v>
      </c>
      <c r="C3022" t="s">
        <v>41</v>
      </c>
      <c r="D3022" s="10">
        <v>278.97000000000003</v>
      </c>
      <c r="E3022" s="6" t="s">
        <v>7</v>
      </c>
      <c r="F3022" s="8">
        <v>38706</v>
      </c>
      <c r="G3022" s="10">
        <f>G3021+D3022*IF($E3022="D",-1,1)</f>
        <v>3953.3824998225182</v>
      </c>
      <c r="H3022" s="10">
        <f>H3021+D3022*IF(F3022="",0,IF($E3022="D",-1,1))</f>
        <v>3953.3824998225182</v>
      </c>
    </row>
    <row r="3023" spans="1:8" x14ac:dyDescent="0.2">
      <c r="A3023" s="8">
        <v>38707</v>
      </c>
      <c r="B3023" s="7" t="s">
        <v>9</v>
      </c>
      <c r="C3023" t="s">
        <v>41</v>
      </c>
      <c r="D3023" s="10">
        <v>54.68</v>
      </c>
      <c r="E3023" s="6" t="s">
        <v>7</v>
      </c>
      <c r="F3023" s="8">
        <v>38706</v>
      </c>
      <c r="G3023" s="10">
        <f>G3022+D3023*IF($E3023="D",-1,1)</f>
        <v>3898.7024998225183</v>
      </c>
      <c r="H3023" s="10">
        <f>H3022+D3023*IF(F3023="",0,IF($E3023="D",-1,1))</f>
        <v>3898.7024998225183</v>
      </c>
    </row>
    <row r="3024" spans="1:8" x14ac:dyDescent="0.2">
      <c r="A3024" s="8">
        <v>38707</v>
      </c>
      <c r="B3024" t="s">
        <v>35</v>
      </c>
      <c r="C3024" t="s">
        <v>41</v>
      </c>
      <c r="D3024" s="10">
        <v>6.11</v>
      </c>
      <c r="E3024" s="6" t="s">
        <v>7</v>
      </c>
      <c r="F3024" s="8">
        <v>38706</v>
      </c>
      <c r="G3024" s="10">
        <f>G3023+D3024*IF($E3024="D",-1,1)</f>
        <v>3892.5924998225182</v>
      </c>
      <c r="H3024" s="10">
        <f>H3023+D3024*IF(F3024="",0,IF($E3024="D",-1,1))</f>
        <v>3892.5924998225182</v>
      </c>
    </row>
    <row r="3025" spans="1:8" x14ac:dyDescent="0.2">
      <c r="A3025" s="8">
        <v>38700</v>
      </c>
      <c r="B3025" t="s">
        <v>36</v>
      </c>
      <c r="C3025" t="s">
        <v>41</v>
      </c>
      <c r="D3025" s="10">
        <v>1118</v>
      </c>
      <c r="E3025" s="6" t="s">
        <v>7</v>
      </c>
      <c r="F3025" s="8">
        <v>38707</v>
      </c>
      <c r="G3025" s="10">
        <f>G3024+D3025*IF($E3025="D",-1,1)</f>
        <v>2774.5924998225182</v>
      </c>
      <c r="H3025" s="10">
        <f>H3024+D3025*IF(F3025="",0,IF($E3025="D",-1,1))</f>
        <v>2774.5924998225182</v>
      </c>
    </row>
    <row r="3026" spans="1:8" x14ac:dyDescent="0.2">
      <c r="A3026" s="8">
        <v>38710</v>
      </c>
      <c r="B3026" t="s">
        <v>14</v>
      </c>
      <c r="C3026" t="s">
        <v>41</v>
      </c>
      <c r="D3026" s="10">
        <v>1373</v>
      </c>
      <c r="E3026" s="6" t="s">
        <v>7</v>
      </c>
      <c r="F3026" s="8">
        <v>38712</v>
      </c>
      <c r="G3026" s="10">
        <f>G3025+D3026*IF($E3026="D",-1,1)</f>
        <v>1401.5924998225182</v>
      </c>
      <c r="H3026" s="10">
        <f>H3025+D3026*IF(F3026="",0,IF($E3026="D",-1,1))</f>
        <v>1401.5924998225182</v>
      </c>
    </row>
    <row r="3027" spans="1:8" x14ac:dyDescent="0.2">
      <c r="A3027" s="8">
        <v>38708</v>
      </c>
      <c r="B3027" t="s">
        <v>11</v>
      </c>
      <c r="C3027" t="s">
        <v>41</v>
      </c>
      <c r="D3027" s="10">
        <v>174.15</v>
      </c>
      <c r="E3027" s="6" t="s">
        <v>7</v>
      </c>
      <c r="F3027" s="8">
        <v>38713</v>
      </c>
      <c r="G3027" s="10">
        <f>G3026+D3027*IF($E3027="D",-1,1)</f>
        <v>1227.4424998225181</v>
      </c>
      <c r="H3027" s="10">
        <f>H3026+D3027*IF(F3027="",0,IF($E3027="D",-1,1))</f>
        <v>1227.4424998225181</v>
      </c>
    </row>
    <row r="3028" spans="1:8" x14ac:dyDescent="0.2">
      <c r="A3028" s="8">
        <v>38708</v>
      </c>
      <c r="B3028" t="s">
        <v>9</v>
      </c>
      <c r="C3028" t="s">
        <v>41</v>
      </c>
      <c r="D3028" s="10">
        <v>34.130000000000003</v>
      </c>
      <c r="E3028" s="6" t="s">
        <v>7</v>
      </c>
      <c r="F3028" s="8">
        <v>38713</v>
      </c>
      <c r="G3028" s="10">
        <f>G3027+D3028*IF($E3028="D",-1,1)</f>
        <v>1193.312499822518</v>
      </c>
      <c r="H3028" s="10">
        <f>H3027+D3028*IF(F3028="",0,IF($E3028="D",-1,1))</f>
        <v>1193.312499822518</v>
      </c>
    </row>
    <row r="3029" spans="1:8" x14ac:dyDescent="0.2">
      <c r="A3029" s="8">
        <v>38713</v>
      </c>
      <c r="B3029" t="s">
        <v>32</v>
      </c>
      <c r="C3029" t="s">
        <v>41</v>
      </c>
      <c r="D3029" s="10">
        <v>154.69</v>
      </c>
      <c r="E3029" s="6" t="s">
        <v>7</v>
      </c>
      <c r="F3029" s="8">
        <v>38713</v>
      </c>
      <c r="G3029" s="10">
        <f>G3028+D3029*IF($E3029="D",-1,1)</f>
        <v>1038.622499822518</v>
      </c>
      <c r="H3029" s="10">
        <f>H3028+D3029*IF(F3029="",0,IF($E3029="D",-1,1))</f>
        <v>1038.622499822518</v>
      </c>
    </row>
    <row r="3030" spans="1:8" x14ac:dyDescent="0.2">
      <c r="A3030" s="8">
        <v>38713</v>
      </c>
      <c r="B3030" t="s">
        <v>32</v>
      </c>
      <c r="C3030" t="s">
        <v>41</v>
      </c>
      <c r="D3030" s="10">
        <v>30.31</v>
      </c>
      <c r="E3030" s="6" t="s">
        <v>7</v>
      </c>
      <c r="F3030" s="8">
        <v>38713</v>
      </c>
      <c r="G3030" s="10">
        <f>G3029+D3030*IF($E3030="D",-1,1)</f>
        <v>1008.312499822518</v>
      </c>
      <c r="H3030" s="10">
        <f>H3029+D3030*IF(F3030="",0,IF($E3030="D",-1,1))</f>
        <v>1008.312499822518</v>
      </c>
    </row>
    <row r="3031" spans="1:8" x14ac:dyDescent="0.2">
      <c r="A3031" s="8">
        <v>38714</v>
      </c>
      <c r="B3031" t="s">
        <v>28</v>
      </c>
      <c r="C3031" t="s">
        <v>41</v>
      </c>
      <c r="D3031" s="10">
        <v>34.799999999999997</v>
      </c>
      <c r="E3031" s="6" t="s">
        <v>7</v>
      </c>
      <c r="F3031" s="8">
        <v>38714</v>
      </c>
      <c r="G3031" s="10">
        <f>G3030+D3031*IF($E3031="D",-1,1)</f>
        <v>973.51249982251807</v>
      </c>
      <c r="H3031" s="10">
        <f>H3030+D3031*IF(F3031="",0,IF($E3031="D",-1,1))</f>
        <v>973.51249982251807</v>
      </c>
    </row>
    <row r="3032" spans="1:8" x14ac:dyDescent="0.2">
      <c r="A3032" s="8">
        <v>38715</v>
      </c>
      <c r="B3032" t="s">
        <v>11</v>
      </c>
      <c r="C3032" t="s">
        <v>41</v>
      </c>
      <c r="D3032" s="10">
        <v>47.9</v>
      </c>
      <c r="E3032" s="6" t="s">
        <v>7</v>
      </c>
      <c r="F3032" s="8">
        <v>38715</v>
      </c>
      <c r="G3032" s="10">
        <f>G3031+D3032*IF($E3032="D",-1,1)</f>
        <v>925.61249982251809</v>
      </c>
      <c r="H3032" s="10">
        <f>H3031+D3032*IF(F3032="",0,IF($E3032="D",-1,1))</f>
        <v>925.61249982251809</v>
      </c>
    </row>
    <row r="3033" spans="1:8" x14ac:dyDescent="0.2">
      <c r="A3033" s="8">
        <v>38715</v>
      </c>
      <c r="B3033" t="s">
        <v>9</v>
      </c>
      <c r="C3033" t="s">
        <v>41</v>
      </c>
      <c r="D3033" s="10">
        <v>9.3000000000000007</v>
      </c>
      <c r="E3033" s="6" t="s">
        <v>7</v>
      </c>
      <c r="F3033" s="8">
        <v>38715</v>
      </c>
      <c r="G3033" s="10">
        <f>G3032+D3033*IF($E3033="D",-1,1)</f>
        <v>916.31249982251813</v>
      </c>
      <c r="H3033" s="10">
        <f>H3032+D3033*IF(F3033="",0,IF($E3033="D",-1,1))</f>
        <v>916.31249982251813</v>
      </c>
    </row>
    <row r="3034" spans="1:8" x14ac:dyDescent="0.2">
      <c r="A3034" s="8">
        <v>38715</v>
      </c>
      <c r="B3034" t="s">
        <v>29</v>
      </c>
      <c r="C3034" t="s">
        <v>41</v>
      </c>
      <c r="D3034" s="10">
        <v>915</v>
      </c>
      <c r="E3034" s="6" t="s">
        <v>4</v>
      </c>
      <c r="F3034" s="8">
        <v>38716</v>
      </c>
      <c r="G3034" s="10">
        <f>G3033+D3034*IF($E3034="D",-1,1)</f>
        <v>1831.312499822518</v>
      </c>
      <c r="H3034" s="10">
        <f>H3033+D3034*IF(F3034="",0,IF($E3034="D",-1,1))</f>
        <v>1831.312499822518</v>
      </c>
    </row>
    <row r="3035" spans="1:8" x14ac:dyDescent="0.2">
      <c r="A3035" s="8">
        <v>38715</v>
      </c>
      <c r="B3035" t="s">
        <v>34</v>
      </c>
      <c r="C3035" t="s">
        <v>41</v>
      </c>
      <c r="D3035" s="10">
        <v>179.34</v>
      </c>
      <c r="E3035" s="6" t="s">
        <v>4</v>
      </c>
      <c r="F3035" s="8">
        <v>38716</v>
      </c>
      <c r="G3035" s="10">
        <f>G3034+D3035*IF($E3035="D",-1,1)</f>
        <v>2010.6524998225179</v>
      </c>
      <c r="H3035" s="10">
        <f>H3034+D3035*IF(F3035="",0,IF($E3035="D",-1,1))</f>
        <v>2010.6524998225179</v>
      </c>
    </row>
    <row r="3036" spans="1:8" x14ac:dyDescent="0.2">
      <c r="A3036" s="8">
        <v>38716</v>
      </c>
      <c r="B3036" t="s">
        <v>13</v>
      </c>
      <c r="C3036" t="s">
        <v>41</v>
      </c>
      <c r="D3036" s="10">
        <v>186.66</v>
      </c>
      <c r="E3036" s="6" t="s">
        <v>7</v>
      </c>
      <c r="F3036" s="8">
        <v>38716</v>
      </c>
      <c r="G3036" s="10">
        <f>G3035+D3036*IF($E3036="D",-1,1)</f>
        <v>1823.9924998225179</v>
      </c>
      <c r="H3036" s="10">
        <f>H3035+D3036*IF(F3036="",0,IF($E3036="D",-1,1))</f>
        <v>1823.9924998225179</v>
      </c>
    </row>
    <row r="3037" spans="1:8" x14ac:dyDescent="0.2">
      <c r="A3037" s="8">
        <v>38716</v>
      </c>
      <c r="B3037" t="s">
        <v>9</v>
      </c>
      <c r="C3037" t="s">
        <v>41</v>
      </c>
      <c r="D3037" s="10">
        <v>36.57</v>
      </c>
      <c r="E3037" s="6" t="s">
        <v>7</v>
      </c>
      <c r="F3037" s="8">
        <v>38716</v>
      </c>
      <c r="G3037" s="10">
        <f>G3036+D3037*IF($E3037="D",-1,1)</f>
        <v>1787.4224998225179</v>
      </c>
      <c r="H3037" s="10">
        <f>H3036+D3037*IF(F3037="",0,IF($E3037="D",-1,1))</f>
        <v>1787.4224998225179</v>
      </c>
    </row>
    <row r="3038" spans="1:8" x14ac:dyDescent="0.2">
      <c r="A3038" s="8">
        <v>38718</v>
      </c>
      <c r="B3038" t="s">
        <v>28</v>
      </c>
      <c r="C3038" t="s">
        <v>41</v>
      </c>
      <c r="D3038" s="10">
        <v>62.81</v>
      </c>
      <c r="E3038" s="6" t="s">
        <v>7</v>
      </c>
      <c r="F3038" s="8">
        <v>38718</v>
      </c>
      <c r="G3038" s="10">
        <f>G3037+D3038*IF($E3038="D",-1,1)</f>
        <v>1724.612499822518</v>
      </c>
      <c r="H3038" s="10">
        <f>H3037+D3038*IF(F3038="",0,IF($E3038="D",-1,1))</f>
        <v>1724.612499822518</v>
      </c>
    </row>
    <row r="3039" spans="1:8" x14ac:dyDescent="0.2">
      <c r="A3039" s="8">
        <v>38718</v>
      </c>
      <c r="B3039" t="s">
        <v>9</v>
      </c>
      <c r="C3039" t="s">
        <v>41</v>
      </c>
      <c r="D3039" s="10">
        <v>10.5</v>
      </c>
      <c r="E3039" s="6" t="s">
        <v>7</v>
      </c>
      <c r="F3039" s="8">
        <v>38718</v>
      </c>
      <c r="G3039" s="10">
        <f>G3038+D3039*IF($E3039="D",-1,1)</f>
        <v>1714.112499822518</v>
      </c>
      <c r="H3039" s="10">
        <f>H3038+D3039*IF(F3039="",0,IF($E3039="D",-1,1))</f>
        <v>1714.112499822518</v>
      </c>
    </row>
    <row r="3040" spans="1:8" x14ac:dyDescent="0.2">
      <c r="A3040" s="8">
        <v>38718</v>
      </c>
      <c r="B3040" t="s">
        <v>28</v>
      </c>
      <c r="C3040" t="s">
        <v>41</v>
      </c>
      <c r="D3040" s="10">
        <v>7.32</v>
      </c>
      <c r="E3040" s="6" t="s">
        <v>7</v>
      </c>
      <c r="F3040" s="8">
        <v>38718</v>
      </c>
      <c r="G3040" s="10">
        <f>G3039+D3040*IF($E3040="D",-1,1)</f>
        <v>1706.792499822518</v>
      </c>
      <c r="H3040" s="10">
        <f>H3039+D3040*IF(F3040="",0,IF($E3040="D",-1,1))</f>
        <v>1706.792499822518</v>
      </c>
    </row>
    <row r="3041" spans="1:8" x14ac:dyDescent="0.2">
      <c r="A3041" s="8">
        <v>38718</v>
      </c>
      <c r="B3041" t="s">
        <v>9</v>
      </c>
      <c r="C3041" t="s">
        <v>41</v>
      </c>
      <c r="D3041" s="10">
        <v>0.74</v>
      </c>
      <c r="E3041" s="6" t="s">
        <v>7</v>
      </c>
      <c r="F3041" s="8">
        <v>38718</v>
      </c>
      <c r="G3041" s="10">
        <f>G3040+D3041*IF($E3041="D",-1,1)</f>
        <v>1706.052499822518</v>
      </c>
      <c r="H3041" s="10">
        <f>H3040+D3041*IF(F3041="",0,IF($E3041="D",-1,1))</f>
        <v>1706.052499822518</v>
      </c>
    </row>
    <row r="3042" spans="1:8" x14ac:dyDescent="0.2">
      <c r="A3042" s="8">
        <v>38718</v>
      </c>
      <c r="B3042" t="s">
        <v>28</v>
      </c>
      <c r="C3042" t="s">
        <v>41</v>
      </c>
      <c r="D3042" s="10">
        <v>8.36</v>
      </c>
      <c r="E3042" s="6" t="s">
        <v>7</v>
      </c>
      <c r="F3042" s="8">
        <v>38718</v>
      </c>
      <c r="G3042" s="10">
        <f>G3041+D3042*IF($E3042="D",-1,1)</f>
        <v>1697.6924998225181</v>
      </c>
      <c r="H3042" s="10">
        <f>H3041+D3042*IF(F3042="",0,IF($E3042="D",-1,1))</f>
        <v>1697.6924998225181</v>
      </c>
    </row>
    <row r="3043" spans="1:8" x14ac:dyDescent="0.2">
      <c r="A3043" s="8">
        <v>38718</v>
      </c>
      <c r="B3043" t="s">
        <v>9</v>
      </c>
      <c r="C3043" t="s">
        <v>41</v>
      </c>
      <c r="D3043" s="10">
        <v>1.64</v>
      </c>
      <c r="E3043" s="6" t="s">
        <v>7</v>
      </c>
      <c r="F3043" s="8">
        <v>38718</v>
      </c>
      <c r="G3043" s="10">
        <f>G3042+D3043*IF($E3043="D",-1,1)</f>
        <v>1696.052499822518</v>
      </c>
      <c r="H3043" s="10">
        <f>H3042+D3043*IF(F3043="",0,IF($E3043="D",-1,1))</f>
        <v>1696.052499822518</v>
      </c>
    </row>
    <row r="3044" spans="1:8" x14ac:dyDescent="0.2">
      <c r="A3044" s="8">
        <v>38696</v>
      </c>
      <c r="B3044" t="s">
        <v>14</v>
      </c>
      <c r="C3044" t="s">
        <v>41</v>
      </c>
      <c r="D3044" s="10">
        <v>128.38</v>
      </c>
      <c r="E3044" s="6" t="s">
        <v>7</v>
      </c>
      <c r="F3044" s="8">
        <v>38721</v>
      </c>
      <c r="G3044" s="10">
        <f>G3043+D3044*IF($E3044="D",-1,1)</f>
        <v>1567.6724998225181</v>
      </c>
      <c r="H3044" s="10">
        <f>H3043+D3044*IF(F3044="",0,IF($E3044="D",-1,1))</f>
        <v>1567.6724998225181</v>
      </c>
    </row>
    <row r="3045" spans="1:8" x14ac:dyDescent="0.2">
      <c r="A3045" s="8">
        <v>38709</v>
      </c>
      <c r="B3045" t="s">
        <v>11</v>
      </c>
      <c r="C3045" t="s">
        <v>41</v>
      </c>
      <c r="D3045" s="10">
        <v>99.72</v>
      </c>
      <c r="E3045" s="6" t="s">
        <v>7</v>
      </c>
      <c r="F3045" s="8">
        <v>38721</v>
      </c>
      <c r="G3045" s="10">
        <f>G3044+D3045*IF($E3045="D",-1,1)</f>
        <v>1467.9524998225181</v>
      </c>
      <c r="H3045" s="10">
        <f>H3044+D3045*IF(F3045="",0,IF($E3045="D",-1,1))</f>
        <v>1467.9524998225181</v>
      </c>
    </row>
    <row r="3046" spans="1:8" x14ac:dyDescent="0.2">
      <c r="A3046" s="8">
        <v>38725</v>
      </c>
      <c r="B3046" t="s">
        <v>32</v>
      </c>
      <c r="C3046" t="s">
        <v>41</v>
      </c>
      <c r="D3046" s="10">
        <v>1200</v>
      </c>
      <c r="E3046" s="6" t="s">
        <v>7</v>
      </c>
      <c r="F3046" s="8">
        <v>38725</v>
      </c>
      <c r="G3046" s="10">
        <f>G3045+D3046*IF($E3046="D",-1,1)</f>
        <v>267.95249982251812</v>
      </c>
      <c r="H3046" s="10">
        <f>H3045+D3046*IF(F3046="",0,IF($E3046="D",-1,1))</f>
        <v>267.95249982251812</v>
      </c>
    </row>
    <row r="3047" spans="1:8" x14ac:dyDescent="0.2">
      <c r="A3047" s="8">
        <v>38727</v>
      </c>
      <c r="B3047" t="s">
        <v>14</v>
      </c>
      <c r="C3047" t="s">
        <v>41</v>
      </c>
      <c r="D3047" s="10">
        <v>262.77</v>
      </c>
      <c r="E3047" s="6" t="s">
        <v>7</v>
      </c>
      <c r="F3047" s="8">
        <v>38726</v>
      </c>
      <c r="G3047" s="10">
        <f>G3046+D3047*IF($E3047="D",-1,1)</f>
        <v>5.1824998225181389</v>
      </c>
      <c r="H3047" s="10">
        <f>H3046+D3047*IF(F3047="",0,IF($E3047="D",-1,1))</f>
        <v>5.1824998225181389</v>
      </c>
    </row>
    <row r="3048" spans="1:8" x14ac:dyDescent="0.2">
      <c r="A3048" s="8">
        <v>38727</v>
      </c>
      <c r="B3048" t="s">
        <v>14</v>
      </c>
      <c r="C3048" t="s">
        <v>41</v>
      </c>
      <c r="D3048" s="10">
        <v>316.2</v>
      </c>
      <c r="E3048" s="6" t="s">
        <v>7</v>
      </c>
      <c r="F3048" s="8">
        <v>38726</v>
      </c>
      <c r="G3048" s="10">
        <f>G3047+D3048*IF($E3048="D",-1,1)</f>
        <v>-311.01750017748185</v>
      </c>
      <c r="H3048" s="10">
        <f>H3047+D3048*IF(F3048="",0,IF($E3048="D",-1,1))</f>
        <v>-311.01750017748185</v>
      </c>
    </row>
    <row r="3049" spans="1:8" x14ac:dyDescent="0.2">
      <c r="A3049" s="8">
        <v>38728</v>
      </c>
      <c r="B3049" t="s">
        <v>35</v>
      </c>
      <c r="C3049" t="s">
        <v>41</v>
      </c>
      <c r="D3049" s="10">
        <v>4</v>
      </c>
      <c r="E3049" s="6" t="s">
        <v>7</v>
      </c>
      <c r="F3049" s="8">
        <v>38726</v>
      </c>
      <c r="G3049" s="10">
        <f>G3048+D3049*IF($E3049="D",-1,1)</f>
        <v>-315.01750017748185</v>
      </c>
      <c r="H3049" s="10">
        <f>H3048+D3049*IF(F3049="",0,IF($E3049="D",-1,1))</f>
        <v>-315.01750017748185</v>
      </c>
    </row>
    <row r="3050" spans="1:8" x14ac:dyDescent="0.2">
      <c r="A3050" s="8">
        <v>38727</v>
      </c>
      <c r="B3050" t="s">
        <v>14</v>
      </c>
      <c r="C3050" t="s">
        <v>41</v>
      </c>
      <c r="D3050" s="10">
        <v>408.1</v>
      </c>
      <c r="E3050" s="6" t="s">
        <v>7</v>
      </c>
      <c r="F3050" s="8">
        <v>38727</v>
      </c>
      <c r="G3050" s="10">
        <f>G3049+D3050*IF($E3050="D",-1,1)</f>
        <v>-723.11750017748182</v>
      </c>
      <c r="H3050" s="10">
        <f>H3049+D3050*IF(F3050="",0,IF($E3050="D",-1,1))</f>
        <v>-723.11750017748182</v>
      </c>
    </row>
    <row r="3051" spans="1:8" x14ac:dyDescent="0.2">
      <c r="A3051" s="8">
        <v>38730</v>
      </c>
      <c r="B3051" t="s">
        <v>29</v>
      </c>
      <c r="C3051" t="s">
        <v>41</v>
      </c>
      <c r="D3051" s="10">
        <v>1925</v>
      </c>
      <c r="E3051" s="6" t="s">
        <v>4</v>
      </c>
      <c r="F3051" s="8">
        <v>38731</v>
      </c>
      <c r="G3051" s="10">
        <f>G3050+D3051*IF($E3051="D",-1,1)</f>
        <v>1201.8824998225182</v>
      </c>
      <c r="H3051" s="10">
        <f>H3050+D3051*IF(F3051="",0,IF($E3051="D",-1,1))</f>
        <v>1201.8824998225182</v>
      </c>
    </row>
    <row r="3052" spans="1:8" x14ac:dyDescent="0.2">
      <c r="A3052" s="8">
        <v>38730</v>
      </c>
      <c r="B3052" t="s">
        <v>34</v>
      </c>
      <c r="C3052" t="s">
        <v>41</v>
      </c>
      <c r="D3052" s="10">
        <v>377.3</v>
      </c>
      <c r="E3052" s="6" t="s">
        <v>4</v>
      </c>
      <c r="F3052" s="8">
        <v>38731</v>
      </c>
      <c r="G3052" s="10">
        <f>G3051+D3052*IF($E3052="D",-1,1)</f>
        <v>1579.1824998225181</v>
      </c>
      <c r="H3052" s="10">
        <f>H3051+D3052*IF(F3052="",0,IF($E3052="D",-1,1))</f>
        <v>1579.1824998225181</v>
      </c>
    </row>
    <row r="3053" spans="1:8" x14ac:dyDescent="0.2">
      <c r="A3053" s="8">
        <v>38730</v>
      </c>
      <c r="B3053" t="s">
        <v>37</v>
      </c>
      <c r="C3053" t="s">
        <v>41</v>
      </c>
      <c r="D3053" s="10">
        <v>2448</v>
      </c>
      <c r="E3053" s="6" t="s">
        <v>7</v>
      </c>
      <c r="F3053" s="8">
        <v>38734</v>
      </c>
      <c r="G3053" s="10">
        <f>G3052+D3053*IF($E3053="D",-1,1)</f>
        <v>-868.81750017748186</v>
      </c>
      <c r="H3053" s="10">
        <f>H3052+D3053*IF(F3053="",0,IF($E3053="D",-1,1))</f>
        <v>-868.81750017748186</v>
      </c>
    </row>
    <row r="3054" spans="1:8" x14ac:dyDescent="0.2">
      <c r="A3054" s="8">
        <v>38727</v>
      </c>
      <c r="B3054" t="s">
        <v>14</v>
      </c>
      <c r="C3054" s="33" t="s">
        <v>41</v>
      </c>
      <c r="D3054" s="10">
        <v>701</v>
      </c>
      <c r="E3054" s="6" t="s">
        <v>7</v>
      </c>
      <c r="F3054" s="8">
        <v>38736</v>
      </c>
      <c r="G3054" s="10">
        <f>G3053+D3054*IF($E3054="D",-1,1)</f>
        <v>-1569.8175001774819</v>
      </c>
      <c r="H3054" s="10">
        <f>H3053+D3054*IF(F3054="",0,IF($E3054="D",-1,1))</f>
        <v>-1569.8175001774819</v>
      </c>
    </row>
    <row r="3055" spans="1:8" x14ac:dyDescent="0.2">
      <c r="A3055" s="8">
        <v>38736</v>
      </c>
      <c r="B3055" t="s">
        <v>32</v>
      </c>
      <c r="C3055" t="s">
        <v>41</v>
      </c>
      <c r="D3055" s="10">
        <v>500</v>
      </c>
      <c r="E3055" s="6" t="s">
        <v>7</v>
      </c>
      <c r="F3055" s="8">
        <v>38736</v>
      </c>
      <c r="G3055" s="10">
        <f>G3054+D3055*IF($E3055="D",-1,1)</f>
        <v>-2069.8175001774816</v>
      </c>
      <c r="H3055" s="10">
        <f>H3054+D3055*IF(F3055="",0,IF($E3055="D",-1,1))</f>
        <v>-2069.8175001774816</v>
      </c>
    </row>
    <row r="3056" spans="1:8" x14ac:dyDescent="0.2">
      <c r="A3056" s="8">
        <v>38722</v>
      </c>
      <c r="B3056" t="s">
        <v>32</v>
      </c>
      <c r="C3056" t="s">
        <v>41</v>
      </c>
      <c r="D3056" s="10">
        <v>150</v>
      </c>
      <c r="E3056" s="6" t="s">
        <v>7</v>
      </c>
      <c r="F3056" s="8">
        <v>38737</v>
      </c>
      <c r="G3056" s="10">
        <f>G3055+D3056*IF($E3056="D",-1,1)</f>
        <v>-2219.8175001774816</v>
      </c>
      <c r="H3056" s="10">
        <f>H3055+D3056*IF(F3056="",0,IF($E3056="D",-1,1))</f>
        <v>-2219.8175001774816</v>
      </c>
    </row>
    <row r="3057" spans="1:8" x14ac:dyDescent="0.2">
      <c r="A3057" s="8">
        <v>38738</v>
      </c>
      <c r="B3057" t="s">
        <v>31</v>
      </c>
      <c r="C3057" t="s">
        <v>41</v>
      </c>
      <c r="D3057" s="10">
        <v>278.97000000000003</v>
      </c>
      <c r="E3057" s="6" t="s">
        <v>7</v>
      </c>
      <c r="F3057" s="8">
        <v>38739</v>
      </c>
      <c r="G3057" s="10">
        <f>G3056+D3057*IF($E3057="D",-1,1)</f>
        <v>-2498.7875001774819</v>
      </c>
      <c r="H3057" s="10">
        <f>H3056+D3057*IF(F3057="",0,IF($E3057="D",-1,1))</f>
        <v>-2498.7875001774819</v>
      </c>
    </row>
    <row r="3058" spans="1:8" x14ac:dyDescent="0.2">
      <c r="A3058" s="8">
        <v>38738</v>
      </c>
      <c r="B3058" s="7" t="s">
        <v>9</v>
      </c>
      <c r="C3058" t="s">
        <v>41</v>
      </c>
      <c r="D3058" s="10">
        <v>54.68</v>
      </c>
      <c r="E3058" s="6" t="s">
        <v>7</v>
      </c>
      <c r="F3058" s="8">
        <v>38739</v>
      </c>
      <c r="G3058" s="10">
        <f>G3057+D3058*IF($E3058="D",-1,1)</f>
        <v>-2553.4675001774817</v>
      </c>
      <c r="H3058" s="10">
        <f>H3057+D3058*IF(F3058="",0,IF($E3058="D",-1,1))</f>
        <v>-2553.4675001774817</v>
      </c>
    </row>
    <row r="3059" spans="1:8" x14ac:dyDescent="0.2">
      <c r="A3059" s="8">
        <v>38738</v>
      </c>
      <c r="B3059" t="s">
        <v>35</v>
      </c>
      <c r="C3059" t="s">
        <v>41</v>
      </c>
      <c r="D3059" s="10">
        <v>6.11</v>
      </c>
      <c r="E3059" s="6" t="s">
        <v>7</v>
      </c>
      <c r="F3059" s="8">
        <v>38739</v>
      </c>
      <c r="G3059" s="10">
        <f>G3058+D3059*IF($E3059="D",-1,1)</f>
        <v>-2559.5775001774819</v>
      </c>
      <c r="H3059" s="10">
        <f>H3058+D3059*IF(F3059="",0,IF($E3059="D",-1,1))</f>
        <v>-2559.5775001774819</v>
      </c>
    </row>
    <row r="3060" spans="1:8" x14ac:dyDescent="0.2">
      <c r="A3060" s="8">
        <v>38739</v>
      </c>
      <c r="B3060" t="s">
        <v>32</v>
      </c>
      <c r="C3060" t="s">
        <v>41</v>
      </c>
      <c r="D3060" s="10">
        <v>1000</v>
      </c>
      <c r="E3060" s="6" t="s">
        <v>7</v>
      </c>
      <c r="F3060" s="8">
        <v>38739</v>
      </c>
      <c r="G3060" s="10">
        <f>G3059+D3060*IF($E3060="D",-1,1)</f>
        <v>-3559.5775001774819</v>
      </c>
      <c r="H3060" s="10">
        <f>H3059+D3060*IF(F3060="",0,IF($E3060="D",-1,1))</f>
        <v>-3559.5775001774819</v>
      </c>
    </row>
    <row r="3061" spans="1:8" x14ac:dyDescent="0.2">
      <c r="A3061" s="8">
        <v>38735</v>
      </c>
      <c r="B3061" t="s">
        <v>29</v>
      </c>
      <c r="C3061" t="s">
        <v>41</v>
      </c>
      <c r="D3061" s="10">
        <v>3335</v>
      </c>
      <c r="E3061" s="6" t="s">
        <v>4</v>
      </c>
      <c r="F3061" s="8">
        <v>38740</v>
      </c>
      <c r="G3061" s="10">
        <f>G3060+D3061*IF($E3061="D",-1,1)</f>
        <v>-224.57750017748185</v>
      </c>
      <c r="H3061" s="10">
        <f>H3060+D3061*IF(F3061="",0,IF($E3061="D",-1,1))</f>
        <v>-224.57750017748185</v>
      </c>
    </row>
    <row r="3062" spans="1:8" x14ac:dyDescent="0.2">
      <c r="A3062" s="8">
        <v>38735</v>
      </c>
      <c r="B3062" t="s">
        <v>34</v>
      </c>
      <c r="C3062" t="s">
        <v>41</v>
      </c>
      <c r="D3062" s="10">
        <v>653.66</v>
      </c>
      <c r="E3062" s="6" t="s">
        <v>4</v>
      </c>
      <c r="F3062" s="8">
        <v>38740</v>
      </c>
      <c r="G3062" s="10">
        <f>G3061+D3062*IF($E3062="D",-1,1)</f>
        <v>429.08249982251812</v>
      </c>
      <c r="H3062" s="10">
        <f>H3061+D3062*IF(F3062="",0,IF($E3062="D",-1,1))</f>
        <v>429.08249982251812</v>
      </c>
    </row>
    <row r="3063" spans="1:8" x14ac:dyDescent="0.2">
      <c r="A3063" s="8">
        <v>38747</v>
      </c>
      <c r="B3063" t="s">
        <v>11</v>
      </c>
      <c r="C3063" t="s">
        <v>41</v>
      </c>
      <c r="D3063" s="10">
        <v>42.78</v>
      </c>
      <c r="E3063" s="6" t="s">
        <v>7</v>
      </c>
      <c r="F3063" s="8">
        <v>38747</v>
      </c>
      <c r="G3063" s="10">
        <f>G3062+D3063*IF($E3063="D",-1,1)</f>
        <v>386.30249982251814</v>
      </c>
      <c r="H3063" s="10">
        <f>H3062+D3063*IF(F3063="",0,IF($E3063="D",-1,1))</f>
        <v>386.30249982251814</v>
      </c>
    </row>
    <row r="3064" spans="1:8" x14ac:dyDescent="0.2">
      <c r="A3064" s="8">
        <v>38747</v>
      </c>
      <c r="B3064" t="s">
        <v>9</v>
      </c>
      <c r="C3064" t="s">
        <v>41</v>
      </c>
      <c r="D3064" s="10">
        <v>8.39</v>
      </c>
      <c r="E3064" s="6" t="s">
        <v>7</v>
      </c>
      <c r="F3064" s="8">
        <v>38747</v>
      </c>
      <c r="G3064" s="10">
        <f>G3063+D3064*IF($E3064="D",-1,1)</f>
        <v>377.91249982251816</v>
      </c>
      <c r="H3064" s="10">
        <f>H3063+D3064*IF(F3064="",0,IF($E3064="D",-1,1))</f>
        <v>377.91249982251816</v>
      </c>
    </row>
    <row r="3065" spans="1:8" x14ac:dyDescent="0.2">
      <c r="A3065" s="8">
        <v>38748</v>
      </c>
      <c r="B3065" t="s">
        <v>13</v>
      </c>
      <c r="C3065" t="s">
        <v>41</v>
      </c>
      <c r="D3065" s="10">
        <v>52.81</v>
      </c>
      <c r="E3065" s="6" t="s">
        <v>7</v>
      </c>
      <c r="F3065" s="8">
        <v>38748</v>
      </c>
      <c r="G3065" s="10">
        <f>G3064+D3065*IF($E3065="D",-1,1)</f>
        <v>325.10249982251815</v>
      </c>
      <c r="H3065" s="10">
        <f>H3064+D3065*IF(F3065="",0,IF($E3065="D",-1,1))</f>
        <v>325.10249982251815</v>
      </c>
    </row>
    <row r="3066" spans="1:8" x14ac:dyDescent="0.2">
      <c r="A3066" s="8">
        <v>38748</v>
      </c>
      <c r="B3066" t="s">
        <v>9</v>
      </c>
      <c r="C3066" t="s">
        <v>41</v>
      </c>
      <c r="D3066" s="10">
        <v>10.34</v>
      </c>
      <c r="E3066" s="6" t="s">
        <v>7</v>
      </c>
      <c r="F3066" s="8">
        <v>38748</v>
      </c>
      <c r="G3066" s="10">
        <f>G3065+D3066*IF($E3066="D",-1,1)</f>
        <v>314.76249982251818</v>
      </c>
      <c r="H3066" s="10">
        <f>H3065+D3066*IF(F3066="",0,IF($E3066="D",-1,1))</f>
        <v>314.76249982251818</v>
      </c>
    </row>
    <row r="3067" spans="1:8" x14ac:dyDescent="0.2">
      <c r="A3067" s="8">
        <v>38748</v>
      </c>
      <c r="B3067" t="s">
        <v>11</v>
      </c>
      <c r="C3067" t="s">
        <v>41</v>
      </c>
      <c r="D3067" s="10">
        <v>48.78</v>
      </c>
      <c r="E3067" s="6" t="s">
        <v>7</v>
      </c>
      <c r="F3067" s="8">
        <v>38748</v>
      </c>
      <c r="G3067" s="10">
        <f>G3066+D3067*IF($E3067="D",-1,1)</f>
        <v>265.98249982251821</v>
      </c>
      <c r="H3067" s="10">
        <f>H3066+D3067*IF(F3067="",0,IF($E3067="D",-1,1))</f>
        <v>265.98249982251821</v>
      </c>
    </row>
    <row r="3068" spans="1:8" x14ac:dyDescent="0.2">
      <c r="A3068" s="8">
        <v>38748</v>
      </c>
      <c r="B3068" t="s">
        <v>9</v>
      </c>
      <c r="C3068" t="s">
        <v>41</v>
      </c>
      <c r="D3068" s="10">
        <v>9.5600000000000023</v>
      </c>
      <c r="E3068" s="6" t="s">
        <v>7</v>
      </c>
      <c r="F3068" s="8">
        <v>38748</v>
      </c>
      <c r="G3068" s="10">
        <f>G3067+D3068*IF($E3068="D",-1,1)</f>
        <v>256.4224998225182</v>
      </c>
      <c r="H3068" s="10">
        <f>H3067+D3068*IF(F3068="",0,IF($E3068="D",-1,1))</f>
        <v>256.4224998225182</v>
      </c>
    </row>
    <row r="3069" spans="1:8" x14ac:dyDescent="0.2">
      <c r="A3069" s="8">
        <v>38749</v>
      </c>
      <c r="B3069" t="s">
        <v>28</v>
      </c>
      <c r="C3069" t="s">
        <v>41</v>
      </c>
      <c r="D3069" s="10">
        <v>10.45</v>
      </c>
      <c r="E3069" s="6" t="s">
        <v>7</v>
      </c>
      <c r="F3069" s="8">
        <v>38749</v>
      </c>
      <c r="G3069" s="10">
        <f>G3068+D3069*IF($E3069="D",-1,1)</f>
        <v>245.97249982251822</v>
      </c>
      <c r="H3069" s="10">
        <f>H3068+D3069*IF(F3069="",0,IF($E3069="D",-1,1))</f>
        <v>245.97249982251822</v>
      </c>
    </row>
    <row r="3070" spans="1:8" x14ac:dyDescent="0.2">
      <c r="A3070" s="8">
        <v>38749</v>
      </c>
      <c r="B3070" t="s">
        <v>9</v>
      </c>
      <c r="C3070" t="s">
        <v>41</v>
      </c>
      <c r="D3070" s="10">
        <v>2.0499999999999998</v>
      </c>
      <c r="E3070" s="6" t="s">
        <v>7</v>
      </c>
      <c r="F3070" s="8">
        <v>38749</v>
      </c>
      <c r="G3070" s="10">
        <f>G3069+D3070*IF($E3070="D",-1,1)</f>
        <v>243.9224998225182</v>
      </c>
      <c r="H3070" s="10">
        <f>H3069+D3070*IF(F3070="",0,IF($E3070="D",-1,1))</f>
        <v>243.9224998225182</v>
      </c>
    </row>
    <row r="3071" spans="1:8" x14ac:dyDescent="0.2">
      <c r="A3071" s="8">
        <v>38727</v>
      </c>
      <c r="B3071" t="s">
        <v>14</v>
      </c>
      <c r="C3071" t="s">
        <v>41</v>
      </c>
      <c r="D3071" s="10">
        <v>128.38</v>
      </c>
      <c r="E3071" s="6" t="s">
        <v>7</v>
      </c>
      <c r="F3071" s="8">
        <v>38753</v>
      </c>
      <c r="G3071" s="10">
        <f>G3070+D3071*IF($E3071="D",-1,1)</f>
        <v>115.54249982251821</v>
      </c>
      <c r="H3071" s="10">
        <f>H3070+D3071*IF(F3071="",0,IF($E3071="D",-1,1))</f>
        <v>115.54249982251821</v>
      </c>
    </row>
    <row r="3072" spans="1:8" x14ac:dyDescent="0.2">
      <c r="A3072" s="8">
        <v>38755</v>
      </c>
      <c r="B3072" t="s">
        <v>32</v>
      </c>
      <c r="C3072" t="s">
        <v>41</v>
      </c>
      <c r="D3072" s="10">
        <v>2500</v>
      </c>
      <c r="E3072" s="6" t="s">
        <v>7</v>
      </c>
      <c r="F3072" s="8">
        <v>38754</v>
      </c>
      <c r="G3072" s="10">
        <f>G3071+D3072*IF($E3072="D",-1,1)</f>
        <v>-2384.457500177482</v>
      </c>
      <c r="H3072" s="10">
        <f>H3071+D3072*IF(F3072="",0,IF($E3072="D",-1,1))</f>
        <v>-2384.457500177482</v>
      </c>
    </row>
    <row r="3073" spans="1:8" x14ac:dyDescent="0.2">
      <c r="A3073" s="8">
        <v>38728</v>
      </c>
      <c r="B3073" t="s">
        <v>35</v>
      </c>
      <c r="C3073" t="s">
        <v>41</v>
      </c>
      <c r="D3073" s="10">
        <v>4</v>
      </c>
      <c r="E3073" s="6" t="s">
        <v>7</v>
      </c>
      <c r="F3073" s="8">
        <v>38755</v>
      </c>
      <c r="G3073" s="10">
        <f>G3072+D3073*IF($E3073="D",-1,1)</f>
        <v>-2388.457500177482</v>
      </c>
      <c r="H3073" s="10">
        <f>H3072+D3073*IF(F3073="",0,IF($E3073="D",-1,1))</f>
        <v>-2388.457500177482</v>
      </c>
    </row>
    <row r="3074" spans="1:8" x14ac:dyDescent="0.2">
      <c r="A3074" s="8">
        <v>38751</v>
      </c>
      <c r="B3074" t="s">
        <v>29</v>
      </c>
      <c r="C3074" t="s">
        <v>41</v>
      </c>
      <c r="D3074" s="10">
        <v>3250</v>
      </c>
      <c r="E3074" s="6" t="s">
        <v>4</v>
      </c>
      <c r="F3074" s="8">
        <v>38756</v>
      </c>
      <c r="G3074" s="10">
        <f>G3073+D3074*IF($E3074="D",-1,1)</f>
        <v>861.54249982251804</v>
      </c>
      <c r="H3074" s="10">
        <f>H3073+D3074*IF(F3074="",0,IF($E3074="D",-1,1))</f>
        <v>861.54249982251804</v>
      </c>
    </row>
    <row r="3075" spans="1:8" x14ac:dyDescent="0.2">
      <c r="A3075" s="8">
        <v>38751</v>
      </c>
      <c r="B3075" t="s">
        <v>34</v>
      </c>
      <c r="C3075" t="s">
        <v>41</v>
      </c>
      <c r="D3075" s="10">
        <v>637</v>
      </c>
      <c r="E3075" s="6" t="s">
        <v>4</v>
      </c>
      <c r="F3075" s="8">
        <v>38756</v>
      </c>
      <c r="G3075" s="10">
        <f>G3074+D3075*IF($E3075="D",-1,1)</f>
        <v>1498.542499822518</v>
      </c>
      <c r="H3075" s="10">
        <f>H3074+D3075*IF(F3075="",0,IF($E3075="D",-1,1))</f>
        <v>1498.542499822518</v>
      </c>
    </row>
    <row r="3076" spans="1:8" x14ac:dyDescent="0.2">
      <c r="A3076" s="8">
        <v>38736</v>
      </c>
      <c r="B3076" t="s">
        <v>11</v>
      </c>
      <c r="C3076" t="s">
        <v>41</v>
      </c>
      <c r="D3076" s="10">
        <v>48.6</v>
      </c>
      <c r="E3076" s="6" t="s">
        <v>7</v>
      </c>
      <c r="F3076" s="8">
        <v>38758</v>
      </c>
      <c r="G3076" s="10">
        <f>G3075+D3076*IF($E3076="D",-1,1)</f>
        <v>1449.9424998225181</v>
      </c>
      <c r="H3076" s="10">
        <f>H3075+D3076*IF(F3076="",0,IF($E3076="D",-1,1))</f>
        <v>1449.9424998225181</v>
      </c>
    </row>
    <row r="3077" spans="1:8" x14ac:dyDescent="0.2">
      <c r="A3077" s="8">
        <v>38736</v>
      </c>
      <c r="B3077" t="s">
        <v>9</v>
      </c>
      <c r="C3077" t="s">
        <v>41</v>
      </c>
      <c r="D3077" s="10">
        <v>2.67</v>
      </c>
      <c r="E3077" s="6" t="s">
        <v>7</v>
      </c>
      <c r="F3077" s="8">
        <v>38758</v>
      </c>
      <c r="G3077" s="10">
        <f>G3076+D3077*IF($E3077="D",-1,1)</f>
        <v>1447.2724998225181</v>
      </c>
      <c r="H3077" s="10">
        <f>H3076+D3077*IF(F3077="",0,IF($E3077="D",-1,1))</f>
        <v>1447.2724998225181</v>
      </c>
    </row>
    <row r="3078" spans="1:8" x14ac:dyDescent="0.2">
      <c r="A3078" s="8">
        <v>38758</v>
      </c>
      <c r="B3078" t="s">
        <v>29</v>
      </c>
      <c r="C3078" t="s">
        <v>41</v>
      </c>
      <c r="D3078" s="10">
        <v>500</v>
      </c>
      <c r="E3078" s="6" t="s">
        <v>4</v>
      </c>
      <c r="F3078" s="8">
        <v>38759</v>
      </c>
      <c r="G3078" s="10">
        <f>G3077+D3078*IF($E3078="D",-1,1)</f>
        <v>1947.2724998225181</v>
      </c>
      <c r="H3078" s="10">
        <f>H3077+D3078*IF(F3078="",0,IF($E3078="D",-1,1))</f>
        <v>1947.2724998225181</v>
      </c>
    </row>
    <row r="3079" spans="1:8" x14ac:dyDescent="0.2">
      <c r="A3079" s="8">
        <v>38758</v>
      </c>
      <c r="B3079" t="s">
        <v>34</v>
      </c>
      <c r="C3079" t="s">
        <v>41</v>
      </c>
      <c r="D3079" s="10">
        <v>98</v>
      </c>
      <c r="E3079" s="6" t="s">
        <v>4</v>
      </c>
      <c r="F3079" s="8">
        <v>38759</v>
      </c>
      <c r="G3079" s="10">
        <f>G3078+D3079*IF($E3079="D",-1,1)</f>
        <v>2045.2724998225181</v>
      </c>
      <c r="H3079" s="10">
        <f>H3078+D3079*IF(F3079="",0,IF($E3079="D",-1,1))</f>
        <v>2045.2724998225181</v>
      </c>
    </row>
    <row r="3080" spans="1:8" x14ac:dyDescent="0.2">
      <c r="A3080" s="8">
        <v>38758</v>
      </c>
      <c r="B3080" t="s">
        <v>14</v>
      </c>
      <c r="C3080" t="s">
        <v>41</v>
      </c>
      <c r="D3080" s="10">
        <v>408.1</v>
      </c>
      <c r="E3080" s="6" t="s">
        <v>7</v>
      </c>
      <c r="F3080" s="8">
        <v>38760</v>
      </c>
      <c r="G3080" s="10">
        <f>G3079+D3080*IF($E3080="D",-1,1)</f>
        <v>1637.1724998225181</v>
      </c>
      <c r="H3080" s="10">
        <f>H3079+D3080*IF(F3080="",0,IF($E3080="D",-1,1))</f>
        <v>1637.1724998225181</v>
      </c>
    </row>
    <row r="3081" spans="1:8" x14ac:dyDescent="0.2">
      <c r="A3081" s="8">
        <v>38642</v>
      </c>
      <c r="B3081" t="s">
        <v>25</v>
      </c>
      <c r="C3081" t="s">
        <v>41</v>
      </c>
      <c r="D3081" s="10">
        <v>163.55000000000001</v>
      </c>
      <c r="E3081" s="6" t="s">
        <v>7</v>
      </c>
      <c r="F3081" s="8">
        <v>38761</v>
      </c>
      <c r="G3081" s="10">
        <f>G3080+D3081*IF($E3081="D",-1,1)</f>
        <v>1473.6224998225182</v>
      </c>
      <c r="H3081" s="10">
        <f>H3080+D3081*IF(F3081="",0,IF($E3081="D",-1,1))</f>
        <v>1473.6224998225182</v>
      </c>
    </row>
    <row r="3082" spans="1:8" x14ac:dyDescent="0.2">
      <c r="A3082" s="8">
        <v>38642</v>
      </c>
      <c r="B3082" s="7" t="s">
        <v>9</v>
      </c>
      <c r="C3082" t="s">
        <v>41</v>
      </c>
      <c r="D3082" s="10">
        <v>32.06</v>
      </c>
      <c r="E3082" s="6" t="s">
        <v>7</v>
      </c>
      <c r="F3082" s="8">
        <v>38761</v>
      </c>
      <c r="G3082" s="10">
        <f>G3081+D3082*IF($E3082="D",-1,1)</f>
        <v>1441.5624998225182</v>
      </c>
      <c r="H3082" s="10">
        <f>H3081+D3082*IF(F3082="",0,IF($E3082="D",-1,1))</f>
        <v>1441.5624998225182</v>
      </c>
    </row>
    <row r="3083" spans="1:8" x14ac:dyDescent="0.2">
      <c r="A3083" s="8">
        <v>38642</v>
      </c>
      <c r="B3083" t="s">
        <v>28</v>
      </c>
      <c r="C3083" t="s">
        <v>41</v>
      </c>
      <c r="D3083" s="10">
        <v>7.5</v>
      </c>
      <c r="E3083" s="6" t="s">
        <v>7</v>
      </c>
      <c r="F3083" s="8">
        <v>38761</v>
      </c>
      <c r="G3083" s="10">
        <f>G3082+D3083*IF($E3083="D",-1,1)</f>
        <v>1434.0624998225182</v>
      </c>
      <c r="H3083" s="10">
        <f>H3082+D3083*IF(F3083="",0,IF($E3083="D",-1,1))</f>
        <v>1434.0624998225182</v>
      </c>
    </row>
    <row r="3084" spans="1:8" x14ac:dyDescent="0.2">
      <c r="A3084" s="8">
        <v>38761</v>
      </c>
      <c r="B3084" t="s">
        <v>11</v>
      </c>
      <c r="C3084" t="s">
        <v>41</v>
      </c>
      <c r="D3084" s="10">
        <v>25</v>
      </c>
      <c r="E3084" s="6" t="s">
        <v>7</v>
      </c>
      <c r="F3084" s="8">
        <v>38761</v>
      </c>
      <c r="G3084" s="10">
        <f>G3083+D3084*IF($E3084="D",-1,1)</f>
        <v>1409.0624998225182</v>
      </c>
      <c r="H3084" s="10">
        <f>H3083+D3084*IF(F3084="",0,IF($E3084="D",-1,1))</f>
        <v>1409.0624998225182</v>
      </c>
    </row>
    <row r="3085" spans="1:8" x14ac:dyDescent="0.2">
      <c r="A3085" s="8">
        <v>38761</v>
      </c>
      <c r="B3085" t="s">
        <v>9</v>
      </c>
      <c r="C3085" t="s">
        <v>41</v>
      </c>
      <c r="D3085" s="10">
        <v>4.9000000000000004</v>
      </c>
      <c r="E3085" s="6" t="s">
        <v>7</v>
      </c>
      <c r="F3085" s="8">
        <v>38761</v>
      </c>
      <c r="G3085" s="10">
        <f>G3084+D3085*IF($E3085="D",-1,1)</f>
        <v>1404.1624998225182</v>
      </c>
      <c r="H3085" s="10">
        <f>H3084+D3085*IF(F3085="",0,IF($E3085="D",-1,1))</f>
        <v>1404.1624998225182</v>
      </c>
    </row>
    <row r="3086" spans="1:8" x14ac:dyDescent="0.2">
      <c r="A3086" s="8">
        <v>38753</v>
      </c>
      <c r="B3086" t="s">
        <v>32</v>
      </c>
      <c r="C3086" t="s">
        <v>41</v>
      </c>
      <c r="D3086" s="10">
        <v>150</v>
      </c>
      <c r="E3086" s="6" t="s">
        <v>7</v>
      </c>
      <c r="F3086" s="8">
        <v>38767</v>
      </c>
      <c r="G3086" s="10">
        <f>G3085+D3086*IF($E3086="D",-1,1)</f>
        <v>1254.1624998225182</v>
      </c>
      <c r="H3086" s="10">
        <f>H3085+D3086*IF(F3086="",0,IF($E3086="D",-1,1))</f>
        <v>1254.1624998225182</v>
      </c>
    </row>
    <row r="3087" spans="1:8" x14ac:dyDescent="0.2">
      <c r="A3087" s="8">
        <v>38758</v>
      </c>
      <c r="B3087" t="s">
        <v>14</v>
      </c>
      <c r="C3087" t="s">
        <v>41</v>
      </c>
      <c r="D3087" s="10">
        <v>746</v>
      </c>
      <c r="E3087" s="6" t="s">
        <v>7</v>
      </c>
      <c r="F3087" s="8">
        <v>38767</v>
      </c>
      <c r="G3087" s="10">
        <f>G3086+D3087*IF($E3087="D",-1,1)</f>
        <v>508.16249982251816</v>
      </c>
      <c r="H3087" s="10">
        <f>H3086+D3087*IF(F3087="",0,IF($E3087="D",-1,1))</f>
        <v>508.16249982251816</v>
      </c>
    </row>
    <row r="3088" spans="1:8" x14ac:dyDescent="0.2">
      <c r="A3088" s="8">
        <v>38769</v>
      </c>
      <c r="B3088" t="s">
        <v>31</v>
      </c>
      <c r="C3088" t="s">
        <v>41</v>
      </c>
      <c r="D3088" s="10">
        <v>278.97000000000003</v>
      </c>
      <c r="E3088" s="6" t="s">
        <v>7</v>
      </c>
      <c r="F3088" s="8">
        <v>38768</v>
      </c>
      <c r="G3088" s="10">
        <f>G3087+D3088*IF($E3088="D",-1,1)</f>
        <v>229.19249982251813</v>
      </c>
      <c r="H3088" s="10">
        <f>H3087+D3088*IF(F3088="",0,IF($E3088="D",-1,1))</f>
        <v>229.19249982251813</v>
      </c>
    </row>
    <row r="3089" spans="1:8" x14ac:dyDescent="0.2">
      <c r="A3089" s="8">
        <v>38769</v>
      </c>
      <c r="B3089" s="7" t="s">
        <v>9</v>
      </c>
      <c r="C3089" t="s">
        <v>41</v>
      </c>
      <c r="D3089" s="10">
        <v>54.68</v>
      </c>
      <c r="E3089" s="6" t="s">
        <v>7</v>
      </c>
      <c r="F3089" s="8">
        <v>38768</v>
      </c>
      <c r="G3089" s="10">
        <f>G3088+D3089*IF($E3089="D",-1,1)</f>
        <v>174.51249982251812</v>
      </c>
      <c r="H3089" s="10">
        <f>H3088+D3089*IF(F3089="",0,IF($E3089="D",-1,1))</f>
        <v>174.51249982251812</v>
      </c>
    </row>
    <row r="3090" spans="1:8" x14ac:dyDescent="0.2">
      <c r="A3090" s="8">
        <v>38769</v>
      </c>
      <c r="B3090" t="s">
        <v>35</v>
      </c>
      <c r="C3090" t="s">
        <v>41</v>
      </c>
      <c r="D3090" s="10">
        <v>6.11</v>
      </c>
      <c r="E3090" s="6" t="s">
        <v>7</v>
      </c>
      <c r="F3090" s="8">
        <v>38768</v>
      </c>
      <c r="G3090" s="10">
        <f>G3089+D3090*IF($E3090="D",-1,1)</f>
        <v>168.40249982251811</v>
      </c>
      <c r="H3090" s="10">
        <f>H3089+D3090*IF(F3090="",0,IF($E3090="D",-1,1))</f>
        <v>168.40249982251811</v>
      </c>
    </row>
    <row r="3091" spans="1:8" x14ac:dyDescent="0.2">
      <c r="A3091" s="8">
        <v>38760</v>
      </c>
      <c r="B3091" t="s">
        <v>11</v>
      </c>
      <c r="C3091" t="s">
        <v>41</v>
      </c>
      <c r="D3091" s="10">
        <v>26.2</v>
      </c>
      <c r="E3091" s="6" t="s">
        <v>7</v>
      </c>
      <c r="F3091" s="8">
        <v>38776</v>
      </c>
      <c r="G3091" s="10">
        <f>G3090+D3091*IF($E3091="D",-1,1)</f>
        <v>142.20249982251812</v>
      </c>
      <c r="H3091" s="10">
        <f>H3090+D3091*IF(F3091="",0,IF($E3091="D",-1,1))</f>
        <v>142.20249982251812</v>
      </c>
    </row>
    <row r="3092" spans="1:8" x14ac:dyDescent="0.2">
      <c r="A3092" s="8">
        <v>38760</v>
      </c>
      <c r="B3092" t="s">
        <v>9</v>
      </c>
      <c r="C3092" t="s">
        <v>41</v>
      </c>
      <c r="D3092" s="10">
        <v>5.14</v>
      </c>
      <c r="E3092" s="6" t="s">
        <v>7</v>
      </c>
      <c r="F3092" s="8">
        <v>38776</v>
      </c>
      <c r="G3092" s="10">
        <f>G3091+D3092*IF($E3092="D",-1,1)</f>
        <v>137.06249982251813</v>
      </c>
      <c r="H3092" s="10">
        <f>H3091+D3092*IF(F3092="",0,IF($E3092="D",-1,1))</f>
        <v>137.06249982251813</v>
      </c>
    </row>
    <row r="3093" spans="1:8" x14ac:dyDescent="0.2">
      <c r="A3093" s="8">
        <v>38776</v>
      </c>
      <c r="B3093" t="s">
        <v>11</v>
      </c>
      <c r="C3093" t="s">
        <v>41</v>
      </c>
      <c r="D3093" s="10">
        <v>56</v>
      </c>
      <c r="E3093" s="6" t="s">
        <v>7</v>
      </c>
      <c r="F3093" s="8">
        <v>38776</v>
      </c>
      <c r="G3093" s="10">
        <f>G3092+D3093*IF($E3093="D",-1,1)</f>
        <v>81.062499822518134</v>
      </c>
      <c r="H3093" s="10">
        <f>H3092+D3093*IF(F3093="",0,IF($E3093="D",-1,1))</f>
        <v>81.062499822518134</v>
      </c>
    </row>
    <row r="3094" spans="1:8" x14ac:dyDescent="0.2">
      <c r="A3094" s="8">
        <v>38776</v>
      </c>
      <c r="B3094" t="s">
        <v>13</v>
      </c>
      <c r="C3094" t="s">
        <v>41</v>
      </c>
      <c r="D3094" s="10">
        <v>120.65</v>
      </c>
      <c r="E3094" s="6" t="s">
        <v>7</v>
      </c>
      <c r="F3094" s="8">
        <v>38776</v>
      </c>
      <c r="G3094" s="10">
        <f>G3093+D3094*IF($E3094="D",-1,1)</f>
        <v>-39.587500177481871</v>
      </c>
      <c r="H3094" s="10">
        <f>H3093+D3094*IF(F3094="",0,IF($E3094="D",-1,1))</f>
        <v>-39.587500177481871</v>
      </c>
    </row>
    <row r="3095" spans="1:8" x14ac:dyDescent="0.2">
      <c r="A3095" s="8">
        <v>38776</v>
      </c>
      <c r="B3095" t="s">
        <v>25</v>
      </c>
      <c r="C3095" t="s">
        <v>41</v>
      </c>
      <c r="D3095" s="10">
        <v>131.01</v>
      </c>
      <c r="E3095" s="6" t="s">
        <v>7</v>
      </c>
      <c r="F3095" s="8">
        <v>38776</v>
      </c>
      <c r="G3095" s="10">
        <f>G3094+D3095*IF($E3095="D",-1,1)</f>
        <v>-170.59750017748186</v>
      </c>
      <c r="H3095" s="10">
        <f>H3094+D3095*IF(F3095="",0,IF($E3095="D",-1,1))</f>
        <v>-170.59750017748186</v>
      </c>
    </row>
    <row r="3096" spans="1:8" x14ac:dyDescent="0.2">
      <c r="A3096" s="8">
        <v>38776</v>
      </c>
      <c r="B3096" t="s">
        <v>9</v>
      </c>
      <c r="C3096" t="s">
        <v>41</v>
      </c>
      <c r="D3096" s="10">
        <v>59.19</v>
      </c>
      <c r="E3096" s="6" t="s">
        <v>7</v>
      </c>
      <c r="F3096" s="8">
        <v>38776</v>
      </c>
      <c r="G3096" s="10">
        <f>G3095+D3096*IF($E3096="D",-1,1)</f>
        <v>-229.78750017748186</v>
      </c>
      <c r="H3096" s="10">
        <f>H3095+D3096*IF(F3096="",0,IF($E3096="D",-1,1))</f>
        <v>-229.78750017748186</v>
      </c>
    </row>
    <row r="3097" spans="1:8" x14ac:dyDescent="0.2">
      <c r="A3097" s="8">
        <v>38777</v>
      </c>
      <c r="B3097" t="s">
        <v>28</v>
      </c>
      <c r="C3097" t="s">
        <v>41</v>
      </c>
      <c r="D3097" s="10">
        <v>34</v>
      </c>
      <c r="E3097" s="6" t="s">
        <v>7</v>
      </c>
      <c r="F3097" s="8">
        <v>38777</v>
      </c>
      <c r="G3097" s="10">
        <f>G3096+D3097*IF($E3097="D",-1,1)</f>
        <v>-263.78750017748189</v>
      </c>
      <c r="H3097" s="10">
        <f>H3096+D3097*IF(F3097="",0,IF($E3097="D",-1,1))</f>
        <v>-263.78750017748189</v>
      </c>
    </row>
    <row r="3098" spans="1:8" x14ac:dyDescent="0.2">
      <c r="A3098" s="8">
        <v>38777</v>
      </c>
      <c r="B3098" t="s">
        <v>9</v>
      </c>
      <c r="C3098" t="s">
        <v>41</v>
      </c>
      <c r="D3098" s="10">
        <v>5.96</v>
      </c>
      <c r="E3098" s="6" t="s">
        <v>7</v>
      </c>
      <c r="F3098" s="8">
        <v>38777</v>
      </c>
      <c r="G3098" s="10">
        <f>G3097+D3098*IF($E3098="D",-1,1)</f>
        <v>-269.74750017748187</v>
      </c>
      <c r="H3098" s="10">
        <f>H3097+D3098*IF(F3098="",0,IF($E3098="D",-1,1))</f>
        <v>-269.74750017748187</v>
      </c>
    </row>
    <row r="3099" spans="1:8" x14ac:dyDescent="0.2">
      <c r="A3099" s="8">
        <v>38777</v>
      </c>
      <c r="B3099" t="s">
        <v>28</v>
      </c>
      <c r="C3099" t="s">
        <v>41</v>
      </c>
      <c r="D3099" s="10">
        <v>8.36</v>
      </c>
      <c r="E3099" s="6" t="s">
        <v>7</v>
      </c>
      <c r="F3099" s="8">
        <v>38777</v>
      </c>
      <c r="G3099" s="10">
        <f>G3098+D3099*IF($E3099="D",-1,1)</f>
        <v>-278.10750017748188</v>
      </c>
      <c r="H3099" s="10">
        <f>H3098+D3099*IF(F3099="",0,IF($E3099="D",-1,1))</f>
        <v>-278.10750017748188</v>
      </c>
    </row>
    <row r="3100" spans="1:8" x14ac:dyDescent="0.2">
      <c r="A3100" s="8">
        <v>38777</v>
      </c>
      <c r="B3100" t="s">
        <v>9</v>
      </c>
      <c r="C3100" t="s">
        <v>41</v>
      </c>
      <c r="D3100" s="10">
        <v>1.64</v>
      </c>
      <c r="E3100" s="6" t="s">
        <v>7</v>
      </c>
      <c r="F3100" s="8">
        <v>38777</v>
      </c>
      <c r="G3100" s="10">
        <f>G3099+D3100*IF($E3100="D",-1,1)</f>
        <v>-279.74750017748187</v>
      </c>
      <c r="H3100" s="10">
        <f>H3099+D3100*IF(F3100="",0,IF($E3100="D",-1,1))</f>
        <v>-279.74750017748187</v>
      </c>
    </row>
    <row r="3101" spans="1:8" x14ac:dyDescent="0.2">
      <c r="A3101" s="8">
        <v>38764</v>
      </c>
      <c r="B3101" t="s">
        <v>11</v>
      </c>
      <c r="C3101" t="s">
        <v>41</v>
      </c>
      <c r="D3101" s="10">
        <v>39.46</v>
      </c>
      <c r="E3101" s="6" t="s">
        <v>7</v>
      </c>
      <c r="F3101" s="8">
        <v>38778</v>
      </c>
      <c r="G3101" s="10">
        <f>G3100+D3101*IF($E3101="D",-1,1)</f>
        <v>-319.20750017748185</v>
      </c>
      <c r="H3101" s="10">
        <f>H3100+D3101*IF(F3101="",0,IF($E3101="D",-1,1))</f>
        <v>-319.20750017748185</v>
      </c>
    </row>
    <row r="3102" spans="1:8" x14ac:dyDescent="0.2">
      <c r="A3102" s="8">
        <v>38764</v>
      </c>
      <c r="B3102" t="s">
        <v>9</v>
      </c>
      <c r="C3102" t="s">
        <v>41</v>
      </c>
      <c r="D3102" s="10">
        <v>7.74</v>
      </c>
      <c r="E3102" s="6" t="s">
        <v>7</v>
      </c>
      <c r="F3102" s="8">
        <v>38778</v>
      </c>
      <c r="G3102" s="10">
        <f>G3101+D3102*IF($E3102="D",-1,1)</f>
        <v>-326.94750017748186</v>
      </c>
      <c r="H3102" s="10">
        <f>H3101+D3102*IF(F3102="",0,IF($E3102="D",-1,1))</f>
        <v>-326.94750017748186</v>
      </c>
    </row>
    <row r="3103" spans="1:8" x14ac:dyDescent="0.2">
      <c r="A3103" s="8">
        <v>38758</v>
      </c>
      <c r="B3103" t="s">
        <v>14</v>
      </c>
      <c r="C3103" t="s">
        <v>41</v>
      </c>
      <c r="D3103" s="10">
        <v>128.38</v>
      </c>
      <c r="E3103" s="6" t="s">
        <v>7</v>
      </c>
      <c r="F3103" s="8">
        <v>38781</v>
      </c>
      <c r="G3103" s="10">
        <f>G3102+D3103*IF($E3103="D",-1,1)</f>
        <v>-455.32750017748185</v>
      </c>
      <c r="H3103" s="10">
        <f>H3102+D3103*IF(F3103="",0,IF($E3103="D",-1,1))</f>
        <v>-455.32750017748185</v>
      </c>
    </row>
    <row r="3104" spans="1:8" x14ac:dyDescent="0.2">
      <c r="A3104" s="8">
        <v>38759</v>
      </c>
      <c r="B3104" t="s">
        <v>35</v>
      </c>
      <c r="C3104" t="s">
        <v>41</v>
      </c>
      <c r="D3104" s="10">
        <v>4</v>
      </c>
      <c r="E3104" s="6" t="s">
        <v>7</v>
      </c>
      <c r="F3104" s="8">
        <v>38784</v>
      </c>
      <c r="G3104" s="10">
        <f>G3103+D3104*IF($E3104="D",-1,1)</f>
        <v>-459.32750017748185</v>
      </c>
      <c r="H3104" s="10">
        <f>H3103+D3104*IF(F3104="",0,IF($E3104="D",-1,1))</f>
        <v>-459.32750017748185</v>
      </c>
    </row>
    <row r="3105" spans="1:8" x14ac:dyDescent="0.2">
      <c r="A3105" s="8">
        <v>38785</v>
      </c>
      <c r="B3105" t="s">
        <v>29</v>
      </c>
      <c r="C3105" t="s">
        <v>41</v>
      </c>
      <c r="D3105" s="10">
        <v>140</v>
      </c>
      <c r="E3105" s="6" t="s">
        <v>4</v>
      </c>
      <c r="F3105" s="8">
        <v>38786</v>
      </c>
      <c r="G3105" s="10">
        <f>G3104+D3105*IF($E3105="D",-1,1)</f>
        <v>-319.32750017748185</v>
      </c>
      <c r="H3105" s="10">
        <f>H3104+D3105*IF(F3105="",0,IF($E3105="D",-1,1))</f>
        <v>-319.32750017748185</v>
      </c>
    </row>
    <row r="3106" spans="1:8" x14ac:dyDescent="0.2">
      <c r="A3106" s="8">
        <v>38785</v>
      </c>
      <c r="B3106" t="s">
        <v>34</v>
      </c>
      <c r="C3106" t="s">
        <v>41</v>
      </c>
      <c r="D3106" s="10">
        <v>27.44</v>
      </c>
      <c r="E3106" s="6" t="s">
        <v>4</v>
      </c>
      <c r="F3106" s="8">
        <v>38786</v>
      </c>
      <c r="G3106" s="10">
        <f>G3105+D3106*IF($E3106="D",-1,1)</f>
        <v>-291.88750017748185</v>
      </c>
      <c r="H3106" s="10">
        <f>H3105+D3106*IF(F3106="",0,IF($E3106="D",-1,1))</f>
        <v>-291.88750017748185</v>
      </c>
    </row>
    <row r="3107" spans="1:8" x14ac:dyDescent="0.2">
      <c r="A3107" s="8">
        <v>38786</v>
      </c>
      <c r="B3107" t="s">
        <v>29</v>
      </c>
      <c r="C3107" t="s">
        <v>41</v>
      </c>
      <c r="D3107" s="10">
        <v>500</v>
      </c>
      <c r="E3107" s="6" t="s">
        <v>4</v>
      </c>
      <c r="F3107" s="8">
        <v>38787</v>
      </c>
      <c r="G3107" s="10">
        <f>G3106+D3107*IF($E3107="D",-1,1)</f>
        <v>208.11249982251815</v>
      </c>
      <c r="H3107" s="10">
        <f>H3106+D3107*IF(F3107="",0,IF($E3107="D",-1,1))</f>
        <v>208.11249982251815</v>
      </c>
    </row>
    <row r="3108" spans="1:8" x14ac:dyDescent="0.2">
      <c r="A3108" s="8">
        <v>38786</v>
      </c>
      <c r="B3108" t="s">
        <v>34</v>
      </c>
      <c r="C3108" t="s">
        <v>41</v>
      </c>
      <c r="D3108" s="10">
        <v>98</v>
      </c>
      <c r="E3108" s="6" t="s">
        <v>4</v>
      </c>
      <c r="F3108" s="8">
        <v>38787</v>
      </c>
      <c r="G3108" s="10">
        <f>G3107+D3108*IF($E3108="D",-1,1)</f>
        <v>306.11249982251815</v>
      </c>
      <c r="H3108" s="10">
        <f>H3107+D3108*IF(F3108="",0,IF($E3108="D",-1,1))</f>
        <v>306.11249982251815</v>
      </c>
    </row>
    <row r="3109" spans="1:8" x14ac:dyDescent="0.2">
      <c r="A3109" s="8">
        <v>38786</v>
      </c>
      <c r="B3109" t="s">
        <v>14</v>
      </c>
      <c r="C3109" t="s">
        <v>41</v>
      </c>
      <c r="D3109" s="10">
        <v>408.1</v>
      </c>
      <c r="E3109" s="6" t="s">
        <v>7</v>
      </c>
      <c r="F3109" s="8">
        <v>38788</v>
      </c>
      <c r="G3109" s="10">
        <f>G3108+D3109*IF($E3109="D",-1,1)</f>
        <v>-101.98750017748188</v>
      </c>
      <c r="H3109" s="10">
        <f>H3108+D3109*IF(F3109="",0,IF($E3109="D",-1,1))</f>
        <v>-101.98750017748188</v>
      </c>
    </row>
    <row r="3110" spans="1:8" x14ac:dyDescent="0.2">
      <c r="A3110" s="8">
        <v>38781</v>
      </c>
      <c r="B3110" t="s">
        <v>11</v>
      </c>
      <c r="C3110" t="s">
        <v>41</v>
      </c>
      <c r="D3110" s="10">
        <v>25</v>
      </c>
      <c r="E3110" s="6" t="s">
        <v>7</v>
      </c>
      <c r="F3110" s="8">
        <v>38789</v>
      </c>
      <c r="G3110" s="10">
        <f>G3109+D3110*IF($E3110="D",-1,1)</f>
        <v>-126.98750017748188</v>
      </c>
      <c r="H3110" s="10">
        <f>H3109+D3110*IF(F3110="",0,IF($E3110="D",-1,1))</f>
        <v>-126.98750017748188</v>
      </c>
    </row>
    <row r="3111" spans="1:8" x14ac:dyDescent="0.2">
      <c r="A3111" s="8">
        <v>38781</v>
      </c>
      <c r="B3111" t="s">
        <v>9</v>
      </c>
      <c r="C3111" t="s">
        <v>41</v>
      </c>
      <c r="D3111" s="10">
        <v>4.9000000000000004</v>
      </c>
      <c r="E3111" s="6" t="s">
        <v>7</v>
      </c>
      <c r="F3111" s="8">
        <v>38789</v>
      </c>
      <c r="G3111" s="10">
        <f>G3110+D3111*IF($E3111="D",-1,1)</f>
        <v>-131.88750017748188</v>
      </c>
      <c r="H3111" s="10">
        <f>H3110+D3111*IF(F3111="",0,IF($E3111="D",-1,1))</f>
        <v>-131.88750017748188</v>
      </c>
    </row>
    <row r="3112" spans="1:8" x14ac:dyDescent="0.2">
      <c r="A3112" s="8">
        <v>38786</v>
      </c>
      <c r="B3112" t="s">
        <v>29</v>
      </c>
      <c r="C3112" t="s">
        <v>41</v>
      </c>
      <c r="D3112" s="10">
        <v>560</v>
      </c>
      <c r="E3112" s="6" t="s">
        <v>4</v>
      </c>
      <c r="F3112" s="8">
        <v>38790</v>
      </c>
      <c r="G3112" s="10">
        <f>G3111+D3112*IF($E3112="D",-1,1)</f>
        <v>428.11249982251809</v>
      </c>
      <c r="H3112" s="10">
        <f>H3111+D3112*IF(F3112="",0,IF($E3112="D",-1,1))</f>
        <v>428.11249982251809</v>
      </c>
    </row>
    <row r="3113" spans="1:8" x14ac:dyDescent="0.2">
      <c r="A3113" s="8">
        <v>38786</v>
      </c>
      <c r="B3113" t="s">
        <v>34</v>
      </c>
      <c r="C3113" t="s">
        <v>41</v>
      </c>
      <c r="D3113" s="10">
        <v>109.76</v>
      </c>
      <c r="E3113" s="6" t="s">
        <v>4</v>
      </c>
      <c r="F3113" s="8">
        <v>38790</v>
      </c>
      <c r="G3113" s="10">
        <f>G3112+D3113*IF($E3113="D",-1,1)</f>
        <v>537.87249982251808</v>
      </c>
      <c r="H3113" s="10">
        <f>H3112+D3113*IF(F3113="",0,IF($E3113="D",-1,1))</f>
        <v>537.87249982251808</v>
      </c>
    </row>
    <row r="3114" spans="1:8" x14ac:dyDescent="0.2">
      <c r="A3114" s="8">
        <v>38793</v>
      </c>
      <c r="B3114" s="7" t="s">
        <v>30</v>
      </c>
      <c r="C3114" t="s">
        <v>41</v>
      </c>
      <c r="D3114" s="10">
        <v>-181.37</v>
      </c>
      <c r="E3114" s="6" t="s">
        <v>7</v>
      </c>
      <c r="F3114" s="15">
        <v>38793</v>
      </c>
      <c r="G3114" s="10">
        <f>G3113+D3114*IF($E3114="D",-1,1)</f>
        <v>719.24249982251808</v>
      </c>
      <c r="H3114" s="10">
        <f>H3113+D3114*IF(F3114="",0,IF($E3114="D",-1,1))</f>
        <v>719.24249982251808</v>
      </c>
    </row>
    <row r="3115" spans="1:8" x14ac:dyDescent="0.2">
      <c r="A3115" s="8">
        <v>38793</v>
      </c>
      <c r="B3115" s="7" t="s">
        <v>9</v>
      </c>
      <c r="C3115" t="s">
        <v>41</v>
      </c>
      <c r="D3115" s="10">
        <v>-47.54</v>
      </c>
      <c r="E3115" s="6" t="s">
        <v>7</v>
      </c>
      <c r="F3115" s="15">
        <v>38793</v>
      </c>
      <c r="G3115" s="10">
        <f>G3114+D3115*IF($E3115="D",-1,1)</f>
        <v>766.78249982251805</v>
      </c>
      <c r="H3115" s="10">
        <f>H3114+D3115*IF(F3115="",0,IF($E3115="D",-1,1))</f>
        <v>766.78249982251805</v>
      </c>
    </row>
    <row r="3116" spans="1:8" x14ac:dyDescent="0.2">
      <c r="A3116" s="8">
        <v>38793</v>
      </c>
      <c r="B3116" s="7" t="s">
        <v>27</v>
      </c>
      <c r="C3116" t="s">
        <v>41</v>
      </c>
      <c r="D3116" s="10">
        <v>-71.08</v>
      </c>
      <c r="E3116" s="6" t="s">
        <v>7</v>
      </c>
      <c r="F3116" s="15">
        <v>38793</v>
      </c>
      <c r="G3116" s="10">
        <f>G3115+D3116*IF($E3116="D",-1,1)</f>
        <v>837.86249982251809</v>
      </c>
      <c r="H3116" s="10">
        <f>H3115+D3116*IF(F3116="",0,IF($E3116="D",-1,1))</f>
        <v>837.86249982251809</v>
      </c>
    </row>
    <row r="3117" spans="1:8" x14ac:dyDescent="0.2">
      <c r="A3117" s="8">
        <v>38781</v>
      </c>
      <c r="B3117" t="s">
        <v>32</v>
      </c>
      <c r="C3117" t="s">
        <v>41</v>
      </c>
      <c r="D3117" s="10">
        <v>150</v>
      </c>
      <c r="E3117" s="6" t="s">
        <v>7</v>
      </c>
      <c r="F3117" s="8">
        <v>38795</v>
      </c>
      <c r="G3117" s="10">
        <f>G3116+D3117*IF($E3117="D",-1,1)</f>
        <v>687.86249982251809</v>
      </c>
      <c r="H3117" s="10">
        <f>H3116+D3117*IF(F3117="",0,IF($E3117="D",-1,1))</f>
        <v>687.86249982251809</v>
      </c>
    </row>
    <row r="3118" spans="1:8" x14ac:dyDescent="0.2">
      <c r="A3118" s="8">
        <v>38786</v>
      </c>
      <c r="B3118" t="s">
        <v>14</v>
      </c>
      <c r="C3118" t="s">
        <v>41</v>
      </c>
      <c r="D3118" s="10">
        <v>701</v>
      </c>
      <c r="E3118" s="6" t="s">
        <v>7</v>
      </c>
      <c r="F3118" s="8">
        <v>38795</v>
      </c>
      <c r="G3118" s="10">
        <f>G3117+D3118*IF($E3118="D",-1,1)</f>
        <v>-13.137500177481911</v>
      </c>
      <c r="H3118" s="10">
        <f>H3117+D3118*IF(F3118="",0,IF($E3118="D",-1,1))</f>
        <v>-13.137500177481911</v>
      </c>
    </row>
    <row r="3119" spans="1:8" x14ac:dyDescent="0.2">
      <c r="A3119" s="8">
        <v>38797</v>
      </c>
      <c r="B3119" t="s">
        <v>31</v>
      </c>
      <c r="C3119" t="s">
        <v>41</v>
      </c>
      <c r="D3119" s="10">
        <v>278.97000000000003</v>
      </c>
      <c r="E3119" s="6" t="s">
        <v>7</v>
      </c>
      <c r="F3119" s="8">
        <v>38796</v>
      </c>
      <c r="G3119" s="10">
        <f>G3118+D3119*IF($E3119="D",-1,1)</f>
        <v>-292.10750017748194</v>
      </c>
      <c r="H3119" s="10">
        <f>H3118+D3119*IF(F3119="",0,IF($E3119="D",-1,1))</f>
        <v>-292.10750017748194</v>
      </c>
    </row>
    <row r="3120" spans="1:8" x14ac:dyDescent="0.2">
      <c r="A3120" s="8">
        <v>38797</v>
      </c>
      <c r="B3120" s="7" t="s">
        <v>9</v>
      </c>
      <c r="C3120" t="s">
        <v>41</v>
      </c>
      <c r="D3120" s="10">
        <v>54.68</v>
      </c>
      <c r="E3120" s="6" t="s">
        <v>7</v>
      </c>
      <c r="F3120" s="8">
        <v>38796</v>
      </c>
      <c r="G3120" s="10">
        <f>G3119+D3120*IF($E3120="D",-1,1)</f>
        <v>-346.78750017748195</v>
      </c>
      <c r="H3120" s="10">
        <f>H3119+D3120*IF(F3120="",0,IF($E3120="D",-1,1))</f>
        <v>-346.78750017748195</v>
      </c>
    </row>
    <row r="3121" spans="1:8" x14ac:dyDescent="0.2">
      <c r="A3121" s="8">
        <v>38797</v>
      </c>
      <c r="B3121" t="s">
        <v>35</v>
      </c>
      <c r="C3121" t="s">
        <v>41</v>
      </c>
      <c r="D3121" s="10">
        <v>6.11</v>
      </c>
      <c r="E3121" s="6" t="s">
        <v>7</v>
      </c>
      <c r="F3121" s="8">
        <v>38796</v>
      </c>
      <c r="G3121" s="10">
        <f>G3120+D3121*IF($E3121="D",-1,1)</f>
        <v>-352.89750017748196</v>
      </c>
      <c r="H3121" s="10">
        <f>H3120+D3121*IF(F3121="",0,IF($E3121="D",-1,1))</f>
        <v>-352.89750017748196</v>
      </c>
    </row>
    <row r="3122" spans="1:8" x14ac:dyDescent="0.2">
      <c r="A3122" s="8">
        <v>38801</v>
      </c>
      <c r="B3122" t="s">
        <v>14</v>
      </c>
      <c r="C3122" t="s">
        <v>41</v>
      </c>
      <c r="D3122" s="10">
        <v>720</v>
      </c>
      <c r="E3122" s="6" t="s">
        <v>7</v>
      </c>
      <c r="F3122" s="8">
        <v>38802</v>
      </c>
      <c r="G3122" s="10">
        <f>G3121+D3122*IF($E3122="D",-1,1)</f>
        <v>-1072.897500177482</v>
      </c>
      <c r="H3122" s="10">
        <f>H3121+D3122*IF(F3122="",0,IF($E3122="D",-1,1))</f>
        <v>-1072.897500177482</v>
      </c>
    </row>
    <row r="3123" spans="1:8" x14ac:dyDescent="0.2">
      <c r="A3123" s="8">
        <v>38799</v>
      </c>
      <c r="B3123" t="s">
        <v>29</v>
      </c>
      <c r="C3123" t="s">
        <v>41</v>
      </c>
      <c r="D3123" s="10">
        <v>1020</v>
      </c>
      <c r="E3123" s="6" t="s">
        <v>4</v>
      </c>
      <c r="F3123" s="8">
        <v>38804</v>
      </c>
      <c r="G3123" s="10">
        <f>G3122+D3123*IF($E3123="D",-1,1)</f>
        <v>-52.897500177482016</v>
      </c>
      <c r="H3123" s="10">
        <f>H3122+D3123*IF(F3123="",0,IF($E3123="D",-1,1))</f>
        <v>-52.897500177482016</v>
      </c>
    </row>
    <row r="3124" spans="1:8" x14ac:dyDescent="0.2">
      <c r="A3124" s="8">
        <v>38799</v>
      </c>
      <c r="B3124" t="s">
        <v>34</v>
      </c>
      <c r="C3124" t="s">
        <v>41</v>
      </c>
      <c r="D3124" s="10">
        <v>199.92</v>
      </c>
      <c r="E3124" s="6" t="s">
        <v>4</v>
      </c>
      <c r="F3124" s="8">
        <v>38804</v>
      </c>
      <c r="G3124" s="10">
        <f>G3123+D3124*IF($E3124="D",-1,1)</f>
        <v>147.02249982251797</v>
      </c>
      <c r="H3124" s="10">
        <f>H3123+D3124*IF(F3124="",0,IF($E3124="D",-1,1))</f>
        <v>147.02249982251797</v>
      </c>
    </row>
    <row r="3125" spans="1:8" x14ac:dyDescent="0.2">
      <c r="A3125" s="8">
        <v>38807</v>
      </c>
      <c r="B3125" t="s">
        <v>13</v>
      </c>
      <c r="C3125" t="s">
        <v>41</v>
      </c>
      <c r="D3125" s="10">
        <v>131.86000000000001</v>
      </c>
      <c r="E3125" s="6" t="s">
        <v>7</v>
      </c>
      <c r="F3125" s="8">
        <v>38807</v>
      </c>
      <c r="G3125" s="10">
        <f>G3124+D3125*IF($E3125="D",-1,1)</f>
        <v>15.162499822517958</v>
      </c>
      <c r="H3125" s="10">
        <f>H3124+D3125*IF(F3125="",0,IF($E3125="D",-1,1))</f>
        <v>15.162499822517958</v>
      </c>
    </row>
    <row r="3126" spans="1:8" x14ac:dyDescent="0.2">
      <c r="A3126" s="8">
        <v>38807</v>
      </c>
      <c r="B3126" t="s">
        <v>9</v>
      </c>
      <c r="C3126" t="s">
        <v>41</v>
      </c>
      <c r="D3126" s="10">
        <v>19.670000000000002</v>
      </c>
      <c r="E3126" s="6" t="s">
        <v>7</v>
      </c>
      <c r="F3126" s="8">
        <v>38807</v>
      </c>
      <c r="G3126" s="10">
        <f>G3125+D3126*IF($E3126="D",-1,1)</f>
        <v>-4.5075001774820436</v>
      </c>
      <c r="H3126" s="10">
        <f>H3125+D3126*IF(F3126="",0,IF($E3126="D",-1,1))</f>
        <v>-4.5075001774820436</v>
      </c>
    </row>
    <row r="3127" spans="1:8" x14ac:dyDescent="0.2">
      <c r="A3127" s="8">
        <v>38811</v>
      </c>
      <c r="B3127" t="s">
        <v>28</v>
      </c>
      <c r="C3127" t="s">
        <v>41</v>
      </c>
      <c r="D3127" s="10">
        <v>45.24</v>
      </c>
      <c r="E3127" s="6" t="s">
        <v>7</v>
      </c>
      <c r="F3127" s="8">
        <v>38808</v>
      </c>
      <c r="G3127" s="10">
        <f>G3126+D3127*IF($E3127="D",-1,1)</f>
        <v>-49.747500177482046</v>
      </c>
      <c r="H3127" s="10">
        <f>H3126+D3127*IF(F3127="",0,IF($E3127="D",-1,1))</f>
        <v>-49.747500177482046</v>
      </c>
    </row>
    <row r="3128" spans="1:8" x14ac:dyDescent="0.2">
      <c r="A3128" s="8">
        <v>38811</v>
      </c>
      <c r="B3128" t="s">
        <v>9</v>
      </c>
      <c r="C3128" t="s">
        <v>41</v>
      </c>
      <c r="D3128" s="10">
        <v>6.27</v>
      </c>
      <c r="E3128" s="6" t="s">
        <v>7</v>
      </c>
      <c r="F3128" s="8">
        <v>38808</v>
      </c>
      <c r="G3128" s="10">
        <f>G3127+D3128*IF($E3128="D",-1,1)</f>
        <v>-56.017500177482049</v>
      </c>
      <c r="H3128" s="10">
        <f>H3127+D3128*IF(F3128="",0,IF($E3128="D",-1,1))</f>
        <v>-56.017500177482049</v>
      </c>
    </row>
    <row r="3129" spans="1:8" x14ac:dyDescent="0.2">
      <c r="A3129" s="8">
        <v>38792</v>
      </c>
      <c r="B3129" t="s">
        <v>11</v>
      </c>
      <c r="C3129" t="s">
        <v>41</v>
      </c>
      <c r="D3129" s="10">
        <v>38.880000000000003</v>
      </c>
      <c r="E3129" s="6" t="s">
        <v>7</v>
      </c>
      <c r="F3129" s="8">
        <v>38810</v>
      </c>
      <c r="G3129" s="10">
        <f>G3128+D3129*IF($E3129="D",-1,1)</f>
        <v>-94.897500177482044</v>
      </c>
      <c r="H3129" s="10">
        <f>H3128+D3129*IF(F3129="",0,IF($E3129="D",-1,1))</f>
        <v>-94.897500177482044</v>
      </c>
    </row>
    <row r="3130" spans="1:8" x14ac:dyDescent="0.2">
      <c r="A3130" s="8">
        <v>38792</v>
      </c>
      <c r="B3130" t="s">
        <v>9</v>
      </c>
      <c r="C3130" t="s">
        <v>41</v>
      </c>
      <c r="D3130" s="10">
        <v>7.62</v>
      </c>
      <c r="E3130" s="6" t="s">
        <v>7</v>
      </c>
      <c r="F3130" s="8">
        <v>38810</v>
      </c>
      <c r="G3130" s="10">
        <f>G3129+D3130*IF($E3130="D",-1,1)</f>
        <v>-102.51750017748205</v>
      </c>
      <c r="H3130" s="10">
        <f>H3129+D3130*IF(F3130="",0,IF($E3130="D",-1,1))</f>
        <v>-102.51750017748205</v>
      </c>
    </row>
    <row r="3131" spans="1:8" x14ac:dyDescent="0.2">
      <c r="A3131" s="8">
        <v>38810</v>
      </c>
      <c r="B3131" t="s">
        <v>28</v>
      </c>
      <c r="C3131" t="s">
        <v>41</v>
      </c>
      <c r="D3131" s="10">
        <v>34</v>
      </c>
      <c r="E3131" s="6" t="s">
        <v>7</v>
      </c>
      <c r="F3131" s="8">
        <v>38810</v>
      </c>
      <c r="G3131" s="10">
        <f>G3130+D3131*IF($E3131="D",-1,1)</f>
        <v>-136.51750017748205</v>
      </c>
      <c r="H3131" s="10">
        <f>H3130+D3131*IF(F3131="",0,IF($E3131="D",-1,1))</f>
        <v>-136.51750017748205</v>
      </c>
    </row>
    <row r="3132" spans="1:8" x14ac:dyDescent="0.2">
      <c r="A3132" s="8">
        <v>38810</v>
      </c>
      <c r="B3132" t="s">
        <v>9</v>
      </c>
      <c r="C3132" t="s">
        <v>41</v>
      </c>
      <c r="D3132" s="10">
        <v>5.96</v>
      </c>
      <c r="E3132" s="6" t="s">
        <v>7</v>
      </c>
      <c r="F3132" s="8">
        <v>38810</v>
      </c>
      <c r="G3132" s="10">
        <f>G3131+D3132*IF($E3132="D",-1,1)</f>
        <v>-142.47750017748206</v>
      </c>
      <c r="H3132" s="10">
        <f>H3131+D3132*IF(F3132="",0,IF($E3132="D",-1,1))</f>
        <v>-142.47750017748206</v>
      </c>
    </row>
    <row r="3133" spans="1:8" x14ac:dyDescent="0.2">
      <c r="A3133" s="8">
        <v>38811</v>
      </c>
      <c r="B3133" t="s">
        <v>28</v>
      </c>
      <c r="C3133" t="s">
        <v>41</v>
      </c>
      <c r="D3133" s="10">
        <v>8.36</v>
      </c>
      <c r="E3133" s="6" t="s">
        <v>7</v>
      </c>
      <c r="F3133" s="8">
        <v>38810</v>
      </c>
      <c r="G3133" s="10">
        <f>G3132+D3133*IF($E3133="D",-1,1)</f>
        <v>-150.83750017748207</v>
      </c>
      <c r="H3133" s="10">
        <f>H3132+D3133*IF(F3133="",0,IF($E3133="D",-1,1))</f>
        <v>-150.83750017748207</v>
      </c>
    </row>
    <row r="3134" spans="1:8" x14ac:dyDescent="0.2">
      <c r="A3134" s="8">
        <v>38811</v>
      </c>
      <c r="B3134" t="s">
        <v>9</v>
      </c>
      <c r="C3134" t="s">
        <v>41</v>
      </c>
      <c r="D3134" s="10">
        <v>1.64</v>
      </c>
      <c r="E3134" s="6" t="s">
        <v>7</v>
      </c>
      <c r="F3134" s="8">
        <v>38810</v>
      </c>
      <c r="G3134" s="10">
        <f>G3133+D3134*IF($E3134="D",-1,1)</f>
        <v>-152.47750017748206</v>
      </c>
      <c r="H3134" s="10">
        <f>H3133+D3134*IF(F3134="",0,IF($E3134="D",-1,1))</f>
        <v>-152.47750017748206</v>
      </c>
    </row>
    <row r="3135" spans="1:8" x14ac:dyDescent="0.2">
      <c r="A3135" s="8">
        <v>38786</v>
      </c>
      <c r="B3135" t="s">
        <v>14</v>
      </c>
      <c r="C3135" t="s">
        <v>41</v>
      </c>
      <c r="D3135" s="10">
        <v>128.38</v>
      </c>
      <c r="E3135" s="6" t="s">
        <v>7</v>
      </c>
      <c r="F3135" s="8">
        <v>38811</v>
      </c>
      <c r="G3135" s="10">
        <f>G3134+D3135*IF($E3135="D",-1,1)</f>
        <v>-280.85750017748205</v>
      </c>
      <c r="H3135" s="10">
        <f>H3134+D3135*IF(F3135="",0,IF($E3135="D",-1,1))</f>
        <v>-280.85750017748205</v>
      </c>
    </row>
    <row r="3136" spans="1:8" x14ac:dyDescent="0.2">
      <c r="A3136" s="8">
        <v>38817</v>
      </c>
      <c r="B3136" t="s">
        <v>14</v>
      </c>
      <c r="C3136" t="s">
        <v>41</v>
      </c>
      <c r="D3136" s="10">
        <v>262.77</v>
      </c>
      <c r="E3136" s="6" t="s">
        <v>7</v>
      </c>
      <c r="F3136" s="8">
        <v>38816</v>
      </c>
      <c r="G3136" s="10">
        <f>G3135+D3136*IF($E3136="D",-1,1)</f>
        <v>-543.62750017748203</v>
      </c>
      <c r="H3136" s="10">
        <f>H3135+D3136*IF(F3136="",0,IF($E3136="D",-1,1))</f>
        <v>-543.62750017748203</v>
      </c>
    </row>
    <row r="3137" spans="1:8" x14ac:dyDescent="0.2">
      <c r="A3137" s="8">
        <v>38817</v>
      </c>
      <c r="B3137" t="s">
        <v>14</v>
      </c>
      <c r="C3137" t="s">
        <v>41</v>
      </c>
      <c r="D3137" s="10">
        <v>301.2</v>
      </c>
      <c r="E3137" s="6" t="s">
        <v>7</v>
      </c>
      <c r="F3137" s="8">
        <v>38816</v>
      </c>
      <c r="G3137" s="10">
        <f>G3136+D3137*IF($E3137="D",-1,1)</f>
        <v>-844.82750017748208</v>
      </c>
      <c r="H3137" s="10">
        <f>H3136+D3137*IF(F3137="",0,IF($E3137="D",-1,1))</f>
        <v>-844.82750017748208</v>
      </c>
    </row>
    <row r="3138" spans="1:8" x14ac:dyDescent="0.2">
      <c r="A3138" s="8">
        <v>38818</v>
      </c>
      <c r="B3138" t="s">
        <v>35</v>
      </c>
      <c r="C3138" t="s">
        <v>41</v>
      </c>
      <c r="D3138" s="10">
        <v>4</v>
      </c>
      <c r="E3138" s="6" t="s">
        <v>7</v>
      </c>
      <c r="F3138" s="8">
        <v>38816</v>
      </c>
      <c r="G3138" s="10">
        <f>G3137+D3138*IF($E3138="D",-1,1)</f>
        <v>-848.82750017748208</v>
      </c>
      <c r="H3138" s="10">
        <f>H3137+D3138*IF(F3138="",0,IF($E3138="D",-1,1))</f>
        <v>-848.82750017748208</v>
      </c>
    </row>
    <row r="3139" spans="1:8" x14ac:dyDescent="0.2">
      <c r="A3139" s="8">
        <v>38817</v>
      </c>
      <c r="B3139" t="s">
        <v>14</v>
      </c>
      <c r="C3139" t="s">
        <v>41</v>
      </c>
      <c r="D3139" s="10">
        <v>408.1</v>
      </c>
      <c r="E3139" s="6" t="s">
        <v>7</v>
      </c>
      <c r="F3139" s="8">
        <v>38817</v>
      </c>
      <c r="G3139" s="10">
        <f>G3138+D3139*IF($E3139="D",-1,1)</f>
        <v>-1256.9275001774822</v>
      </c>
      <c r="H3139" s="10">
        <f>H3138+D3139*IF(F3139="",0,IF($E3139="D",-1,1))</f>
        <v>-1256.9275001774822</v>
      </c>
    </row>
    <row r="3140" spans="1:8" x14ac:dyDescent="0.2">
      <c r="A3140" s="8">
        <v>38819</v>
      </c>
      <c r="B3140" t="s">
        <v>29</v>
      </c>
      <c r="C3140" t="s">
        <v>41</v>
      </c>
      <c r="D3140" s="10">
        <v>2400</v>
      </c>
      <c r="E3140" s="6" t="s">
        <v>4</v>
      </c>
      <c r="F3140" s="8">
        <v>38818</v>
      </c>
      <c r="G3140" s="10">
        <f>G3139+D3140*IF($E3140="D",-1,1)</f>
        <v>1143.0724998225178</v>
      </c>
      <c r="H3140" s="10">
        <f>H3139+D3140*IF(F3140="",0,IF($E3140="D",-1,1))</f>
        <v>1143.0724998225178</v>
      </c>
    </row>
    <row r="3141" spans="1:8" x14ac:dyDescent="0.2">
      <c r="A3141" s="8">
        <v>38819</v>
      </c>
      <c r="B3141" t="s">
        <v>34</v>
      </c>
      <c r="C3141" t="s">
        <v>41</v>
      </c>
      <c r="D3141" s="10">
        <v>470.4</v>
      </c>
      <c r="E3141" s="6" t="s">
        <v>4</v>
      </c>
      <c r="F3141" s="8">
        <v>38818</v>
      </c>
      <c r="G3141" s="10">
        <f>G3140+D3141*IF($E3141="D",-1,1)</f>
        <v>1613.4724998225179</v>
      </c>
      <c r="H3141" s="10">
        <f>H3140+D3141*IF(F3141="",0,IF($E3141="D",-1,1))</f>
        <v>1613.4724998225179</v>
      </c>
    </row>
    <row r="3142" spans="1:8" x14ac:dyDescent="0.2">
      <c r="A3142" s="8">
        <v>38819</v>
      </c>
      <c r="B3142" t="s">
        <v>37</v>
      </c>
      <c r="C3142" t="s">
        <v>41</v>
      </c>
      <c r="D3142" s="10">
        <v>1922</v>
      </c>
      <c r="E3142" s="6" t="s">
        <v>7</v>
      </c>
      <c r="F3142" s="8">
        <v>38824</v>
      </c>
      <c r="G3142" s="10">
        <f>G3141+D3142*IF($E3142="D",-1,1)</f>
        <v>-308.52750017748212</v>
      </c>
      <c r="H3142" s="10">
        <f>H3141+D3142*IF(F3142="",0,IF($E3142="D",-1,1))</f>
        <v>-308.52750017748212</v>
      </c>
    </row>
    <row r="3143" spans="1:8" x14ac:dyDescent="0.2">
      <c r="A3143" s="8">
        <v>38824</v>
      </c>
      <c r="B3143" t="s">
        <v>11</v>
      </c>
      <c r="C3143" t="s">
        <v>41</v>
      </c>
      <c r="D3143" s="10">
        <v>25</v>
      </c>
      <c r="E3143" s="6" t="s">
        <v>7</v>
      </c>
      <c r="F3143" s="8">
        <v>38824</v>
      </c>
      <c r="G3143" s="10">
        <f>G3142+D3143*IF($E3143="D",-1,1)</f>
        <v>-333.52750017748212</v>
      </c>
      <c r="H3143" s="10">
        <f>H3142+D3143*IF(F3143="",0,IF($E3143="D",-1,1))</f>
        <v>-333.52750017748212</v>
      </c>
    </row>
    <row r="3144" spans="1:8" x14ac:dyDescent="0.2">
      <c r="A3144" s="8">
        <v>38824</v>
      </c>
      <c r="B3144" t="s">
        <v>9</v>
      </c>
      <c r="C3144" t="s">
        <v>41</v>
      </c>
      <c r="D3144" s="10">
        <v>4.9000000000000004</v>
      </c>
      <c r="E3144" s="6" t="s">
        <v>7</v>
      </c>
      <c r="F3144" s="8">
        <v>38824</v>
      </c>
      <c r="G3144" s="10">
        <f>G3143+D3144*IF($E3144="D",-1,1)</f>
        <v>-338.4275001774821</v>
      </c>
      <c r="H3144" s="10">
        <f>H3143+D3144*IF(F3144="",0,IF($E3144="D",-1,1))</f>
        <v>-338.4275001774821</v>
      </c>
    </row>
    <row r="3145" spans="1:8" x14ac:dyDescent="0.2">
      <c r="A3145" s="8">
        <v>38828</v>
      </c>
      <c r="B3145" t="s">
        <v>32</v>
      </c>
      <c r="C3145" s="21" t="s">
        <v>41</v>
      </c>
      <c r="D3145" s="10">
        <v>2500</v>
      </c>
      <c r="E3145" s="6" t="s">
        <v>7</v>
      </c>
      <c r="F3145" s="8">
        <v>38825</v>
      </c>
      <c r="G3145" s="10">
        <f>G3144+D3145*IF($E3145="D",-1,1)</f>
        <v>-2838.4275001774822</v>
      </c>
      <c r="H3145" s="10">
        <f>H3144+D3145*IF(F3145="",0,IF($E3145="D",-1,1))</f>
        <v>-2838.4275001774822</v>
      </c>
    </row>
    <row r="3146" spans="1:8" x14ac:dyDescent="0.2">
      <c r="A3146" s="8">
        <v>38812</v>
      </c>
      <c r="B3146" t="s">
        <v>32</v>
      </c>
      <c r="C3146" t="s">
        <v>41</v>
      </c>
      <c r="D3146" s="10">
        <v>150</v>
      </c>
      <c r="E3146" s="6" t="s">
        <v>7</v>
      </c>
      <c r="F3146" s="8">
        <v>38826</v>
      </c>
      <c r="G3146" s="10">
        <f>G3145+D3146*IF($E3146="D",-1,1)</f>
        <v>-2988.4275001774822</v>
      </c>
      <c r="H3146" s="10">
        <f>H3145+D3146*IF(F3146="",0,IF($E3146="D",-1,1))</f>
        <v>-2988.4275001774822</v>
      </c>
    </row>
    <row r="3147" spans="1:8" x14ac:dyDescent="0.2">
      <c r="A3147" s="8">
        <v>38817</v>
      </c>
      <c r="B3147" t="s">
        <v>14</v>
      </c>
      <c r="C3147" t="s">
        <v>41</v>
      </c>
      <c r="D3147" s="10">
        <v>701</v>
      </c>
      <c r="E3147" s="6" t="s">
        <v>7</v>
      </c>
      <c r="F3147" s="8">
        <v>38826</v>
      </c>
      <c r="G3147" s="10">
        <f>G3146+D3147*IF($E3147="D",-1,1)</f>
        <v>-3689.4275001774822</v>
      </c>
      <c r="H3147" s="10">
        <f>H3146+D3147*IF(F3147="",0,IF($E3147="D",-1,1))</f>
        <v>-3689.4275001774822</v>
      </c>
    </row>
    <row r="3148" spans="1:8" x14ac:dyDescent="0.2">
      <c r="A3148" s="8">
        <v>38828</v>
      </c>
      <c r="B3148" t="s">
        <v>31</v>
      </c>
      <c r="C3148" t="s">
        <v>41</v>
      </c>
      <c r="D3148" s="10">
        <v>278.97000000000003</v>
      </c>
      <c r="E3148" s="6" t="s">
        <v>7</v>
      </c>
      <c r="F3148" s="8">
        <v>38827</v>
      </c>
      <c r="G3148" s="10">
        <f>G3147+D3148*IF($E3148="D",-1,1)</f>
        <v>-3968.3975001774825</v>
      </c>
      <c r="H3148" s="10">
        <f>H3147+D3148*IF(F3148="",0,IF($E3148="D",-1,1))</f>
        <v>-3968.3975001774825</v>
      </c>
    </row>
    <row r="3149" spans="1:8" x14ac:dyDescent="0.2">
      <c r="A3149" s="8">
        <v>38828</v>
      </c>
      <c r="B3149" s="7" t="s">
        <v>9</v>
      </c>
      <c r="C3149" t="s">
        <v>41</v>
      </c>
      <c r="D3149" s="10">
        <v>54.68</v>
      </c>
      <c r="E3149" s="6" t="s">
        <v>7</v>
      </c>
      <c r="F3149" s="8">
        <v>38827</v>
      </c>
      <c r="G3149" s="10">
        <f>G3148+D3149*IF($E3149="D",-1,1)</f>
        <v>-4023.0775001774823</v>
      </c>
      <c r="H3149" s="10">
        <f>H3148+D3149*IF(F3149="",0,IF($E3149="D",-1,1))</f>
        <v>-4023.0775001774823</v>
      </c>
    </row>
    <row r="3150" spans="1:8" x14ac:dyDescent="0.2">
      <c r="A3150" s="8">
        <v>38828</v>
      </c>
      <c r="B3150" t="s">
        <v>35</v>
      </c>
      <c r="C3150" t="s">
        <v>41</v>
      </c>
      <c r="D3150" s="10">
        <v>6.11</v>
      </c>
      <c r="E3150" s="6" t="s">
        <v>7</v>
      </c>
      <c r="F3150" s="8">
        <v>38827</v>
      </c>
      <c r="G3150" s="10">
        <f>G3149+D3150*IF($E3150="D",-1,1)</f>
        <v>-4029.1875001774824</v>
      </c>
      <c r="H3150" s="10">
        <f>H3149+D3150*IF(F3150="",0,IF($E3150="D",-1,1))</f>
        <v>-4029.1875001774824</v>
      </c>
    </row>
    <row r="3151" spans="1:8" x14ac:dyDescent="0.2">
      <c r="A3151" s="8">
        <v>38825</v>
      </c>
      <c r="B3151" t="s">
        <v>29</v>
      </c>
      <c r="C3151" t="s">
        <v>41</v>
      </c>
      <c r="D3151" s="10">
        <v>2270</v>
      </c>
      <c r="E3151" s="6" t="s">
        <v>4</v>
      </c>
      <c r="F3151" s="8">
        <v>38828</v>
      </c>
      <c r="G3151" s="10">
        <f>G3150+D3151*IF($E3151="D",-1,1)</f>
        <v>-1759.1875001774824</v>
      </c>
      <c r="H3151" s="10">
        <f>H3150+D3151*IF(F3151="",0,IF($E3151="D",-1,1))</f>
        <v>-1759.1875001774824</v>
      </c>
    </row>
    <row r="3152" spans="1:8" x14ac:dyDescent="0.2">
      <c r="A3152" s="8">
        <v>38825</v>
      </c>
      <c r="B3152" t="s">
        <v>34</v>
      </c>
      <c r="C3152" t="s">
        <v>41</v>
      </c>
      <c r="D3152" s="10">
        <v>444.92</v>
      </c>
      <c r="E3152" s="6" t="s">
        <v>4</v>
      </c>
      <c r="F3152" s="8">
        <v>38828</v>
      </c>
      <c r="G3152" s="10">
        <f>G3151+D3152*IF($E3152="D",-1,1)</f>
        <v>-1314.2675001774824</v>
      </c>
      <c r="H3152" s="10">
        <f>H3151+D3152*IF(F3152="",0,IF($E3152="D",-1,1))</f>
        <v>-1314.2675001774824</v>
      </c>
    </row>
    <row r="3153" spans="1:8" x14ac:dyDescent="0.2">
      <c r="A3153" s="8">
        <v>38834</v>
      </c>
      <c r="B3153" t="s">
        <v>29</v>
      </c>
      <c r="C3153" t="s">
        <v>41</v>
      </c>
      <c r="D3153" s="10">
        <v>4400</v>
      </c>
      <c r="E3153" s="6" t="s">
        <v>4</v>
      </c>
      <c r="F3153" s="8">
        <v>38834</v>
      </c>
      <c r="G3153" s="10">
        <f>G3152+D3153*IF($E3153="D",-1,1)</f>
        <v>3085.7324998225176</v>
      </c>
      <c r="H3153" s="10">
        <f>H3152+D3153*IF(F3153="",0,IF($E3153="D",-1,1))</f>
        <v>3085.7324998225176</v>
      </c>
    </row>
    <row r="3154" spans="1:8" x14ac:dyDescent="0.2">
      <c r="A3154" s="8">
        <v>38834</v>
      </c>
      <c r="B3154" t="s">
        <v>34</v>
      </c>
      <c r="C3154" t="s">
        <v>41</v>
      </c>
      <c r="D3154" s="10">
        <v>862.4</v>
      </c>
      <c r="E3154" s="6" t="s">
        <v>4</v>
      </c>
      <c r="F3154" s="8">
        <v>38834</v>
      </c>
      <c r="G3154" s="10">
        <f>G3153+D3154*IF($E3154="D",-1,1)</f>
        <v>3948.1324998225177</v>
      </c>
      <c r="H3154" s="10">
        <f>H3153+D3154*IF(F3154="",0,IF($E3154="D",-1,1))</f>
        <v>3948.1324998225177</v>
      </c>
    </row>
    <row r="3155" spans="1:8" x14ac:dyDescent="0.2">
      <c r="A3155" s="8">
        <v>38835</v>
      </c>
      <c r="B3155" t="s">
        <v>13</v>
      </c>
      <c r="C3155" t="s">
        <v>41</v>
      </c>
      <c r="D3155" s="10">
        <v>119.03</v>
      </c>
      <c r="E3155" s="6" t="s">
        <v>7</v>
      </c>
      <c r="F3155" s="8">
        <v>38835</v>
      </c>
      <c r="G3155" s="10">
        <f>G3154+D3155*IF($E3155="D",-1,1)</f>
        <v>3829.1024998225175</v>
      </c>
      <c r="H3155" s="10">
        <f>H3154+D3155*IF(F3155="",0,IF($E3155="D",-1,1))</f>
        <v>3829.1024998225175</v>
      </c>
    </row>
    <row r="3156" spans="1:8" x14ac:dyDescent="0.2">
      <c r="A3156" s="8">
        <v>38835</v>
      </c>
      <c r="B3156" t="s">
        <v>9</v>
      </c>
      <c r="C3156" t="s">
        <v>41</v>
      </c>
      <c r="D3156" s="10">
        <v>23.33</v>
      </c>
      <c r="E3156" s="6" t="s">
        <v>7</v>
      </c>
      <c r="F3156" s="8">
        <v>38835</v>
      </c>
      <c r="G3156" s="10">
        <f>G3155+D3156*IF($E3156="D",-1,1)</f>
        <v>3805.7724998225176</v>
      </c>
      <c r="H3156" s="10">
        <f>H3155+D3156*IF(F3156="",0,IF($E3156="D",-1,1))</f>
        <v>3805.7724998225176</v>
      </c>
    </row>
    <row r="3157" spans="1:8" x14ac:dyDescent="0.2">
      <c r="A3157" s="8">
        <v>38819</v>
      </c>
      <c r="B3157" t="s">
        <v>11</v>
      </c>
      <c r="C3157" t="s">
        <v>41</v>
      </c>
      <c r="D3157" s="10">
        <v>26.2</v>
      </c>
      <c r="E3157" s="6" t="s">
        <v>7</v>
      </c>
      <c r="F3157" s="8">
        <v>38838</v>
      </c>
      <c r="G3157" s="10">
        <f>G3156+D3157*IF($E3157="D",-1,1)</f>
        <v>3779.5724998225178</v>
      </c>
      <c r="H3157" s="10">
        <f>H3156+D3157*IF(F3157="",0,IF($E3157="D",-1,1))</f>
        <v>3779.5724998225178</v>
      </c>
    </row>
    <row r="3158" spans="1:8" x14ac:dyDescent="0.2">
      <c r="A3158" s="8">
        <v>38819</v>
      </c>
      <c r="B3158" t="s">
        <v>9</v>
      </c>
      <c r="C3158" t="s">
        <v>41</v>
      </c>
      <c r="D3158" s="10">
        <v>5.14</v>
      </c>
      <c r="E3158" s="6" t="s">
        <v>7</v>
      </c>
      <c r="F3158" s="8">
        <v>38838</v>
      </c>
      <c r="G3158" s="10">
        <f>G3157+D3158*IF($E3158="D",-1,1)</f>
        <v>3774.4324998225179</v>
      </c>
      <c r="H3158" s="10">
        <f>H3157+D3158*IF(F3158="",0,IF($E3158="D",-1,1))</f>
        <v>3774.4324998225179</v>
      </c>
    </row>
    <row r="3159" spans="1:8" x14ac:dyDescent="0.2">
      <c r="A3159" s="8">
        <v>38823</v>
      </c>
      <c r="B3159" t="s">
        <v>11</v>
      </c>
      <c r="C3159" t="s">
        <v>41</v>
      </c>
      <c r="D3159" s="10">
        <v>39.81</v>
      </c>
      <c r="E3159" s="6" t="s">
        <v>7</v>
      </c>
      <c r="F3159" s="8">
        <v>38838</v>
      </c>
      <c r="G3159" s="10">
        <f>G3158+D3159*IF($E3159="D",-1,1)</f>
        <v>3734.622499822518</v>
      </c>
      <c r="H3159" s="10">
        <f>H3158+D3159*IF(F3159="",0,IF($E3159="D",-1,1))</f>
        <v>3734.622499822518</v>
      </c>
    </row>
    <row r="3160" spans="1:8" x14ac:dyDescent="0.2">
      <c r="A3160" s="8">
        <v>38823</v>
      </c>
      <c r="B3160" t="s">
        <v>9</v>
      </c>
      <c r="C3160" t="s">
        <v>41</v>
      </c>
      <c r="D3160" s="10">
        <v>7.81</v>
      </c>
      <c r="E3160" s="6" t="s">
        <v>7</v>
      </c>
      <c r="F3160" s="8">
        <v>38838</v>
      </c>
      <c r="G3160" s="10">
        <f>G3159+D3160*IF($E3160="D",-1,1)</f>
        <v>3726.812499822518</v>
      </c>
      <c r="H3160" s="10">
        <f>H3159+D3160*IF(F3160="",0,IF($E3160="D",-1,1))</f>
        <v>3726.812499822518</v>
      </c>
    </row>
    <row r="3161" spans="1:8" x14ac:dyDescent="0.2">
      <c r="A3161" s="8">
        <v>38839</v>
      </c>
      <c r="B3161" t="s">
        <v>28</v>
      </c>
      <c r="C3161" t="s">
        <v>41</v>
      </c>
      <c r="D3161" s="10">
        <v>34</v>
      </c>
      <c r="E3161" s="6" t="s">
        <v>7</v>
      </c>
      <c r="F3161" s="8">
        <v>38839</v>
      </c>
      <c r="G3161" s="10">
        <f>G3160+D3161*IF($E3161="D",-1,1)</f>
        <v>3692.812499822518</v>
      </c>
      <c r="H3161" s="10">
        <f>H3160+D3161*IF(F3161="",0,IF($E3161="D",-1,1))</f>
        <v>3692.812499822518</v>
      </c>
    </row>
    <row r="3162" spans="1:8" x14ac:dyDescent="0.2">
      <c r="A3162" s="8">
        <v>38839</v>
      </c>
      <c r="B3162" t="s">
        <v>9</v>
      </c>
      <c r="C3162" t="s">
        <v>41</v>
      </c>
      <c r="D3162" s="10">
        <v>5.96</v>
      </c>
      <c r="E3162" s="6" t="s">
        <v>7</v>
      </c>
      <c r="F3162" s="8">
        <v>38839</v>
      </c>
      <c r="G3162" s="10">
        <f>G3161+D3162*IF($E3162="D",-1,1)</f>
        <v>3686.852499822518</v>
      </c>
      <c r="H3162" s="10">
        <f>H3161+D3162*IF(F3162="",0,IF($E3162="D",-1,1))</f>
        <v>3686.852499822518</v>
      </c>
    </row>
    <row r="3163" spans="1:8" x14ac:dyDescent="0.2">
      <c r="A3163" s="8">
        <v>38839</v>
      </c>
      <c r="B3163" t="s">
        <v>28</v>
      </c>
      <c r="C3163" t="s">
        <v>41</v>
      </c>
      <c r="D3163" s="10">
        <v>8.36</v>
      </c>
      <c r="E3163" s="6" t="s">
        <v>7</v>
      </c>
      <c r="F3163" s="8">
        <v>38839</v>
      </c>
      <c r="G3163" s="10">
        <f>G3162+D3163*IF($E3163="D",-1,1)</f>
        <v>3678.4924998225179</v>
      </c>
      <c r="H3163" s="10">
        <f>H3162+D3163*IF(F3163="",0,IF($E3163="D",-1,1))</f>
        <v>3678.4924998225179</v>
      </c>
    </row>
    <row r="3164" spans="1:8" x14ac:dyDescent="0.2">
      <c r="A3164" s="8">
        <v>38839</v>
      </c>
      <c r="B3164" t="s">
        <v>9</v>
      </c>
      <c r="C3164" t="s">
        <v>41</v>
      </c>
      <c r="D3164" s="10">
        <v>1.64</v>
      </c>
      <c r="E3164" s="6" t="s">
        <v>7</v>
      </c>
      <c r="F3164" s="8">
        <v>38839</v>
      </c>
      <c r="G3164" s="10">
        <f>G3163+D3164*IF($E3164="D",-1,1)</f>
        <v>3676.852499822518</v>
      </c>
      <c r="H3164" s="10">
        <f>H3163+D3164*IF(F3164="",0,IF($E3164="D",-1,1))</f>
        <v>3676.852499822518</v>
      </c>
    </row>
    <row r="3165" spans="1:8" x14ac:dyDescent="0.2">
      <c r="A3165" s="8">
        <v>38817</v>
      </c>
      <c r="B3165" t="s">
        <v>14</v>
      </c>
      <c r="C3165" t="s">
        <v>41</v>
      </c>
      <c r="D3165" s="10">
        <v>128.38</v>
      </c>
      <c r="E3165" s="6" t="s">
        <v>7</v>
      </c>
      <c r="F3165" s="8">
        <v>38841</v>
      </c>
      <c r="G3165" s="10">
        <f>G3164+D3165*IF($E3165="D",-1,1)</f>
        <v>3548.4724998225179</v>
      </c>
      <c r="H3165" s="10">
        <f>H3164+D3165*IF(F3165="",0,IF($E3165="D",-1,1))</f>
        <v>3548.4724998225179</v>
      </c>
    </row>
    <row r="3166" spans="1:8" x14ac:dyDescent="0.2">
      <c r="A3166" s="8">
        <v>38841</v>
      </c>
      <c r="B3166" t="s">
        <v>13</v>
      </c>
      <c r="C3166" t="s">
        <v>41</v>
      </c>
      <c r="D3166" s="10">
        <v>6.94</v>
      </c>
      <c r="E3166" s="6" t="s">
        <v>7</v>
      </c>
      <c r="F3166" s="8">
        <v>38844</v>
      </c>
      <c r="G3166" s="10">
        <f>G3165+D3166*IF($E3166="D",-1,1)</f>
        <v>3541.5324998225178</v>
      </c>
      <c r="H3166" s="10">
        <f>H3165+D3166*IF(F3166="",0,IF($E3166="D",-1,1))</f>
        <v>3541.5324998225178</v>
      </c>
    </row>
    <row r="3167" spans="1:8" x14ac:dyDescent="0.2">
      <c r="A3167" s="8">
        <v>38841</v>
      </c>
      <c r="B3167" t="s">
        <v>9</v>
      </c>
      <c r="C3167" t="s">
        <v>41</v>
      </c>
      <c r="D3167" s="10">
        <v>1.36</v>
      </c>
      <c r="E3167" s="6" t="s">
        <v>7</v>
      </c>
      <c r="F3167" s="8">
        <v>38844</v>
      </c>
      <c r="G3167" s="10">
        <f>G3166+D3167*IF($E3167="D",-1,1)</f>
        <v>3540.1724998225177</v>
      </c>
      <c r="H3167" s="10">
        <f>H3166+D3167*IF(F3167="",0,IF($E3167="D",-1,1))</f>
        <v>3540.1724998225177</v>
      </c>
    </row>
    <row r="3168" spans="1:8" x14ac:dyDescent="0.2">
      <c r="A3168" s="8">
        <v>38845</v>
      </c>
      <c r="B3168" t="s">
        <v>32</v>
      </c>
      <c r="C3168" t="s">
        <v>41</v>
      </c>
      <c r="D3168" s="10">
        <v>3000</v>
      </c>
      <c r="E3168" s="6" t="s">
        <v>7</v>
      </c>
      <c r="F3168" s="8">
        <v>38844</v>
      </c>
      <c r="G3168" s="10">
        <f>G3167+D3168*IF($E3168="D",-1,1)</f>
        <v>540.17249982251769</v>
      </c>
      <c r="H3168" s="10">
        <f>H3167+D3168*IF(F3168="",0,IF($E3168="D",-1,1))</f>
        <v>540.17249982251769</v>
      </c>
    </row>
    <row r="3169" spans="1:8" x14ac:dyDescent="0.2">
      <c r="A3169" s="8">
        <v>38847</v>
      </c>
      <c r="B3169" t="s">
        <v>35</v>
      </c>
      <c r="C3169" t="s">
        <v>41</v>
      </c>
      <c r="D3169" s="10">
        <v>388.86</v>
      </c>
      <c r="E3169" s="6" t="s">
        <v>7</v>
      </c>
      <c r="F3169" s="8">
        <v>38847</v>
      </c>
      <c r="G3169" s="10">
        <f>G3168+D3169*IF($E3169="D",-1,1)</f>
        <v>151.31249982251768</v>
      </c>
      <c r="H3169" s="10">
        <f>H3168+D3169*IF(F3169="",0,IF($E3169="D",-1,1))</f>
        <v>151.31249982251768</v>
      </c>
    </row>
    <row r="3170" spans="1:8" x14ac:dyDescent="0.2">
      <c r="A3170" s="8">
        <v>38847</v>
      </c>
      <c r="B3170" t="s">
        <v>14</v>
      </c>
      <c r="C3170" t="s">
        <v>41</v>
      </c>
      <c r="D3170" s="10">
        <v>408.1</v>
      </c>
      <c r="E3170" s="6" t="s">
        <v>7</v>
      </c>
      <c r="F3170" s="8">
        <v>38848</v>
      </c>
      <c r="G3170" s="10">
        <f>G3169+D3170*IF($E3170="D",-1,1)</f>
        <v>-256.78750017748234</v>
      </c>
      <c r="H3170" s="10">
        <f>H3169+D3170*IF(F3170="",0,IF($E3170="D",-1,1))</f>
        <v>-256.78750017748234</v>
      </c>
    </row>
    <row r="3171" spans="1:8" x14ac:dyDescent="0.2">
      <c r="A3171" s="8">
        <v>38848</v>
      </c>
      <c r="B3171" t="s">
        <v>35</v>
      </c>
      <c r="C3171" t="s">
        <v>41</v>
      </c>
      <c r="D3171" s="10">
        <v>4</v>
      </c>
      <c r="E3171" s="6" t="s">
        <v>7</v>
      </c>
      <c r="F3171" s="8">
        <v>38848</v>
      </c>
      <c r="G3171" s="10">
        <f>G3170+D3171*IF($E3171="D",-1,1)</f>
        <v>-260.78750017748234</v>
      </c>
      <c r="H3171" s="10">
        <f>H3170+D3171*IF(F3171="",0,IF($E3171="D",-1,1))</f>
        <v>-260.78750017748234</v>
      </c>
    </row>
    <row r="3172" spans="1:8" x14ac:dyDescent="0.2">
      <c r="A3172" s="8">
        <v>38847</v>
      </c>
      <c r="B3172" t="s">
        <v>11</v>
      </c>
      <c r="C3172" t="s">
        <v>41</v>
      </c>
      <c r="D3172" s="10">
        <v>10.79</v>
      </c>
      <c r="E3172" s="6" t="s">
        <v>7</v>
      </c>
      <c r="F3172" s="8">
        <v>38850</v>
      </c>
      <c r="G3172" s="10">
        <f>G3171+D3172*IF($E3172="D",-1,1)</f>
        <v>-271.57750017748236</v>
      </c>
      <c r="H3172" s="10">
        <f>H3171+D3172*IF(F3172="",0,IF($E3172="D",-1,1))</f>
        <v>-271.57750017748236</v>
      </c>
    </row>
    <row r="3173" spans="1:8" x14ac:dyDescent="0.2">
      <c r="A3173" s="8">
        <v>38847</v>
      </c>
      <c r="B3173" t="s">
        <v>9</v>
      </c>
      <c r="C3173" t="s">
        <v>41</v>
      </c>
      <c r="D3173" s="10">
        <v>2.11</v>
      </c>
      <c r="E3173" s="6" t="s">
        <v>7</v>
      </c>
      <c r="F3173" s="8">
        <v>38850</v>
      </c>
      <c r="G3173" s="10">
        <f>G3172+D3173*IF($E3173="D",-1,1)</f>
        <v>-273.68750017748238</v>
      </c>
      <c r="H3173" s="10">
        <f>H3172+D3173*IF(F3173="",0,IF($E3173="D",-1,1))</f>
        <v>-273.68750017748238</v>
      </c>
    </row>
    <row r="3174" spans="1:8" x14ac:dyDescent="0.2">
      <c r="A3174" s="8">
        <v>39213</v>
      </c>
      <c r="B3174" t="s">
        <v>35</v>
      </c>
      <c r="C3174" t="s">
        <v>41</v>
      </c>
      <c r="D3174" s="10">
        <v>4</v>
      </c>
      <c r="E3174" s="6" t="s">
        <v>7</v>
      </c>
      <c r="F3174" s="8">
        <v>38850</v>
      </c>
      <c r="G3174" s="10">
        <f>G3173+D3174*IF($E3174="D",-1,1)</f>
        <v>-277.68750017748238</v>
      </c>
      <c r="H3174" s="10">
        <f>H3173+D3174*IF(F3174="",0,IF($E3174="D",-1,1))</f>
        <v>-277.68750017748238</v>
      </c>
    </row>
    <row r="3175" spans="1:8" x14ac:dyDescent="0.2">
      <c r="A3175" s="8">
        <v>38852</v>
      </c>
      <c r="B3175" t="s">
        <v>11</v>
      </c>
      <c r="C3175" t="s">
        <v>41</v>
      </c>
      <c r="D3175" s="10">
        <v>40.200668896321069</v>
      </c>
      <c r="E3175" s="6" t="s">
        <v>7</v>
      </c>
      <c r="F3175" s="8">
        <v>38852</v>
      </c>
      <c r="G3175" s="10">
        <f>G3174+D3175*IF($E3175="D",-1,1)</f>
        <v>-317.88816907380345</v>
      </c>
      <c r="H3175" s="10">
        <f>H3174+D3175*IF(F3175="",0,IF($E3175="D",-1,1))</f>
        <v>-317.88816907380345</v>
      </c>
    </row>
    <row r="3176" spans="1:8" x14ac:dyDescent="0.2">
      <c r="A3176" s="8">
        <v>38852</v>
      </c>
      <c r="B3176" t="s">
        <v>9</v>
      </c>
      <c r="C3176" t="s">
        <v>41</v>
      </c>
      <c r="D3176" s="10">
        <v>7.88</v>
      </c>
      <c r="E3176" s="6" t="s">
        <v>7</v>
      </c>
      <c r="F3176" s="8">
        <v>38852</v>
      </c>
      <c r="G3176" s="10">
        <f>G3175+D3176*IF($E3176="D",-1,1)</f>
        <v>-325.76816907380345</v>
      </c>
      <c r="H3176" s="10">
        <f>H3175+D3176*IF(F3176="",0,IF($E3176="D",-1,1))</f>
        <v>-325.76816907380345</v>
      </c>
    </row>
    <row r="3177" spans="1:8" x14ac:dyDescent="0.2">
      <c r="A3177" s="8">
        <v>38842</v>
      </c>
      <c r="B3177" t="s">
        <v>32</v>
      </c>
      <c r="C3177" t="s">
        <v>41</v>
      </c>
      <c r="D3177" s="10">
        <v>150</v>
      </c>
      <c r="E3177" s="6" t="s">
        <v>7</v>
      </c>
      <c r="F3177" s="8">
        <v>38855</v>
      </c>
      <c r="G3177" s="10">
        <f>G3176+D3177*IF($E3177="D",-1,1)</f>
        <v>-475.76816907380345</v>
      </c>
      <c r="H3177" s="10">
        <f>H3176+D3177*IF(F3177="",0,IF($E3177="D",-1,1))</f>
        <v>-475.76816907380345</v>
      </c>
    </row>
    <row r="3178" spans="1:8" x14ac:dyDescent="0.2">
      <c r="A3178" s="8">
        <v>38847</v>
      </c>
      <c r="B3178" t="s">
        <v>14</v>
      </c>
      <c r="C3178" t="s">
        <v>41</v>
      </c>
      <c r="D3178" s="10">
        <v>701</v>
      </c>
      <c r="E3178" s="6" t="s">
        <v>7</v>
      </c>
      <c r="F3178" s="8">
        <v>38858</v>
      </c>
      <c r="G3178" s="10">
        <f>G3177+D3178*IF($E3178="D",-1,1)</f>
        <v>-1176.7681690738034</v>
      </c>
      <c r="H3178" s="10">
        <f>H3177+D3178*IF(F3178="",0,IF($E3178="D",-1,1))</f>
        <v>-1176.7681690738034</v>
      </c>
    </row>
    <row r="3179" spans="1:8" x14ac:dyDescent="0.2">
      <c r="A3179" s="8">
        <v>38858</v>
      </c>
      <c r="B3179" t="s">
        <v>31</v>
      </c>
      <c r="C3179" t="s">
        <v>41</v>
      </c>
      <c r="D3179" s="10">
        <v>278.97000000000003</v>
      </c>
      <c r="E3179" s="6" t="s">
        <v>7</v>
      </c>
      <c r="F3179" s="8">
        <v>38858</v>
      </c>
      <c r="G3179" s="10">
        <f>G3178+D3179*IF($E3179="D",-1,1)</f>
        <v>-1455.7381690738034</v>
      </c>
      <c r="H3179" s="10">
        <f>H3178+D3179*IF(F3179="",0,IF($E3179="D",-1,1))</f>
        <v>-1455.7381690738034</v>
      </c>
    </row>
    <row r="3180" spans="1:8" x14ac:dyDescent="0.2">
      <c r="A3180" s="8">
        <v>38858</v>
      </c>
      <c r="B3180" s="7" t="s">
        <v>9</v>
      </c>
      <c r="C3180" t="s">
        <v>41</v>
      </c>
      <c r="D3180" s="10">
        <v>54.68</v>
      </c>
      <c r="E3180" s="6" t="s">
        <v>7</v>
      </c>
      <c r="F3180" s="8">
        <v>38858</v>
      </c>
      <c r="G3180" s="10">
        <f>G3179+D3180*IF($E3180="D",-1,1)</f>
        <v>-1510.4181690738035</v>
      </c>
      <c r="H3180" s="10">
        <f>H3179+D3180*IF(F3180="",0,IF($E3180="D",-1,1))</f>
        <v>-1510.4181690738035</v>
      </c>
    </row>
    <row r="3181" spans="1:8" x14ac:dyDescent="0.2">
      <c r="A3181" s="8">
        <v>38858</v>
      </c>
      <c r="B3181" t="s">
        <v>35</v>
      </c>
      <c r="C3181" t="s">
        <v>41</v>
      </c>
      <c r="D3181" s="10">
        <v>6.11</v>
      </c>
      <c r="E3181" s="6" t="s">
        <v>7</v>
      </c>
      <c r="F3181" s="8">
        <v>38858</v>
      </c>
      <c r="G3181" s="10">
        <f>G3180+D3181*IF($E3181="D",-1,1)</f>
        <v>-1516.5281690738034</v>
      </c>
      <c r="H3181" s="10">
        <f>H3180+D3181*IF(F3181="",0,IF($E3181="D",-1,1))</f>
        <v>-1516.5281690738034</v>
      </c>
    </row>
    <row r="3182" spans="1:8" x14ac:dyDescent="0.2">
      <c r="A3182" s="8">
        <v>38862</v>
      </c>
      <c r="B3182" t="s">
        <v>11</v>
      </c>
      <c r="C3182" t="s">
        <v>41</v>
      </c>
      <c r="D3182" s="10">
        <v>0.12</v>
      </c>
      <c r="E3182" s="6" t="s">
        <v>7</v>
      </c>
      <c r="F3182" s="8">
        <v>38860</v>
      </c>
      <c r="G3182" s="10">
        <f>G3181+D3182*IF($E3182="D",-1,1)</f>
        <v>-1516.6481690738033</v>
      </c>
      <c r="H3182" s="10">
        <f>H3181+D3182*IF(F3182="",0,IF($E3182="D",-1,1))</f>
        <v>-1516.6481690738033</v>
      </c>
    </row>
    <row r="3183" spans="1:8" x14ac:dyDescent="0.2">
      <c r="A3183" s="8">
        <v>38862</v>
      </c>
      <c r="B3183" t="s">
        <v>9</v>
      </c>
      <c r="C3183" t="s">
        <v>41</v>
      </c>
      <c r="D3183" s="10">
        <v>0.02</v>
      </c>
      <c r="E3183" s="6" t="s">
        <v>7</v>
      </c>
      <c r="F3183" s="8">
        <v>38860</v>
      </c>
      <c r="G3183" s="10">
        <f>G3182+D3183*IF($E3183="D",-1,1)</f>
        <v>-1516.6681690738033</v>
      </c>
      <c r="H3183" s="10">
        <f>H3182+D3183*IF(F3183="",0,IF($E3183="D",-1,1))</f>
        <v>-1516.6681690738033</v>
      </c>
    </row>
    <row r="3184" spans="1:8" x14ac:dyDescent="0.2">
      <c r="A3184" s="8">
        <v>38861</v>
      </c>
      <c r="B3184" t="s">
        <v>29</v>
      </c>
      <c r="C3184" t="s">
        <v>41</v>
      </c>
      <c r="D3184" s="10">
        <v>785.05</v>
      </c>
      <c r="E3184" s="6" t="s">
        <v>4</v>
      </c>
      <c r="F3184" s="8">
        <v>38867</v>
      </c>
      <c r="G3184" s="10">
        <f>G3183+D3184*IF($E3184="D",-1,1)</f>
        <v>-731.6181690738033</v>
      </c>
      <c r="H3184" s="10">
        <f>H3183+D3184*IF(F3184="",0,IF($E3184="D",-1,1))</f>
        <v>-731.6181690738033</v>
      </c>
    </row>
    <row r="3185" spans="1:8" x14ac:dyDescent="0.2">
      <c r="A3185" s="8">
        <v>38861</v>
      </c>
      <c r="B3185" t="s">
        <v>34</v>
      </c>
      <c r="C3185" t="s">
        <v>41</v>
      </c>
      <c r="D3185" s="10">
        <v>156.26</v>
      </c>
      <c r="E3185" s="6" t="s">
        <v>4</v>
      </c>
      <c r="F3185" s="8">
        <v>38867</v>
      </c>
      <c r="G3185" s="10">
        <f>G3184+D3185*IF($E3185="D",-1,1)</f>
        <v>-575.35816907380331</v>
      </c>
      <c r="H3185" s="10">
        <f>H3184+D3185*IF(F3185="",0,IF($E3185="D",-1,1))</f>
        <v>-575.35816907380331</v>
      </c>
    </row>
    <row r="3186" spans="1:8" x14ac:dyDescent="0.2">
      <c r="A3186" s="8">
        <v>38873</v>
      </c>
      <c r="B3186" t="s">
        <v>11</v>
      </c>
      <c r="C3186" t="s">
        <v>41</v>
      </c>
      <c r="D3186" s="10">
        <v>41.471571906354519</v>
      </c>
      <c r="E3186" s="6" t="s">
        <v>7</v>
      </c>
      <c r="F3186" s="8">
        <v>38867</v>
      </c>
      <c r="G3186" s="10">
        <f>G3185+D3186*IF($E3186="D",-1,1)</f>
        <v>-616.82974098015779</v>
      </c>
      <c r="H3186" s="10">
        <f>H3185+D3186*IF(F3186="",0,IF($E3186="D",-1,1))</f>
        <v>-616.82974098015779</v>
      </c>
    </row>
    <row r="3187" spans="1:8" x14ac:dyDescent="0.2">
      <c r="A3187" s="8">
        <v>38873</v>
      </c>
      <c r="B3187" t="s">
        <v>9</v>
      </c>
      <c r="C3187" t="s">
        <v>41</v>
      </c>
      <c r="D3187" s="10">
        <v>8.1300000000000008</v>
      </c>
      <c r="E3187" s="6" t="s">
        <v>7</v>
      </c>
      <c r="F3187" s="8">
        <v>38867</v>
      </c>
      <c r="G3187" s="10">
        <f>G3186+D3187*IF($E3187="D",-1,1)</f>
        <v>-624.95974098015779</v>
      </c>
      <c r="H3187" s="10">
        <f>H3186+D3187*IF(F3187="",0,IF($E3187="D",-1,1))</f>
        <v>-624.95974098015779</v>
      </c>
    </row>
    <row r="3188" spans="1:8" x14ac:dyDescent="0.2">
      <c r="A3188" s="8">
        <v>38868</v>
      </c>
      <c r="B3188" t="s">
        <v>13</v>
      </c>
      <c r="C3188" t="s">
        <v>41</v>
      </c>
      <c r="D3188" s="10">
        <v>142.25</v>
      </c>
      <c r="E3188" s="6" t="s">
        <v>7</v>
      </c>
      <c r="F3188" s="8">
        <v>38868</v>
      </c>
      <c r="G3188" s="10">
        <f>G3187+D3188*IF($E3188="D",-1,1)</f>
        <v>-767.20974098015779</v>
      </c>
      <c r="H3188" s="10">
        <f>H3187+D3188*IF(F3188="",0,IF($E3188="D",-1,1))</f>
        <v>-767.20974098015779</v>
      </c>
    </row>
    <row r="3189" spans="1:8" x14ac:dyDescent="0.2">
      <c r="A3189" s="8">
        <v>38868</v>
      </c>
      <c r="B3189" t="s">
        <v>9</v>
      </c>
      <c r="C3189" t="s">
        <v>41</v>
      </c>
      <c r="D3189" s="10">
        <v>27.86</v>
      </c>
      <c r="E3189" s="6" t="s">
        <v>7</v>
      </c>
      <c r="F3189" s="8">
        <v>38868</v>
      </c>
      <c r="G3189" s="10">
        <f>G3188+D3189*IF($E3189="D",-1,1)</f>
        <v>-795.0697409801578</v>
      </c>
      <c r="H3189" s="10">
        <f>H3188+D3189*IF(F3189="",0,IF($E3189="D",-1,1))</f>
        <v>-795.0697409801578</v>
      </c>
    </row>
    <row r="3190" spans="1:8" x14ac:dyDescent="0.2">
      <c r="A3190" s="8">
        <v>38869</v>
      </c>
      <c r="B3190" t="s">
        <v>28</v>
      </c>
      <c r="C3190" t="s">
        <v>41</v>
      </c>
      <c r="D3190" s="10">
        <v>8.36</v>
      </c>
      <c r="E3190" s="6" t="s">
        <v>7</v>
      </c>
      <c r="F3190" s="8">
        <v>38869</v>
      </c>
      <c r="G3190" s="10">
        <f>G3189+D3190*IF($E3190="D",-1,1)</f>
        <v>-803.42974098015782</v>
      </c>
      <c r="H3190" s="10">
        <f>H3189+D3190*IF(F3190="",0,IF($E3190="D",-1,1))</f>
        <v>-803.42974098015782</v>
      </c>
    </row>
    <row r="3191" spans="1:8" x14ac:dyDescent="0.2">
      <c r="A3191" s="8">
        <v>38869</v>
      </c>
      <c r="B3191" t="s">
        <v>9</v>
      </c>
      <c r="C3191" t="s">
        <v>41</v>
      </c>
      <c r="D3191" s="10">
        <v>1.64</v>
      </c>
      <c r="E3191" s="6" t="s">
        <v>7</v>
      </c>
      <c r="F3191" s="8">
        <v>38869</v>
      </c>
      <c r="G3191" s="10">
        <f>G3190+D3191*IF($E3191="D",-1,1)</f>
        <v>-805.0697409801578</v>
      </c>
      <c r="H3191" s="10">
        <f>H3190+D3191*IF(F3191="",0,IF($E3191="D",-1,1))</f>
        <v>-805.0697409801578</v>
      </c>
    </row>
    <row r="3192" spans="1:8" x14ac:dyDescent="0.2">
      <c r="A3192" s="8">
        <v>38869</v>
      </c>
      <c r="B3192" t="s">
        <v>28</v>
      </c>
      <c r="C3192" t="s">
        <v>41</v>
      </c>
      <c r="D3192" s="10">
        <v>34</v>
      </c>
      <c r="E3192" s="6" t="s">
        <v>7</v>
      </c>
      <c r="F3192" s="8">
        <v>38869</v>
      </c>
      <c r="G3192" s="10">
        <f>G3191+D3192*IF($E3192="D",-1,1)</f>
        <v>-839.0697409801578</v>
      </c>
      <c r="H3192" s="10">
        <f>H3191+D3192*IF(F3192="",0,IF($E3192="D",-1,1))</f>
        <v>-839.0697409801578</v>
      </c>
    </row>
    <row r="3193" spans="1:8" x14ac:dyDescent="0.2">
      <c r="A3193" s="8">
        <v>38869</v>
      </c>
      <c r="B3193" t="s">
        <v>9</v>
      </c>
      <c r="C3193" t="s">
        <v>41</v>
      </c>
      <c r="D3193" s="10">
        <v>5.96</v>
      </c>
      <c r="E3193" s="6" t="s">
        <v>7</v>
      </c>
      <c r="F3193" s="8">
        <v>38869</v>
      </c>
      <c r="G3193" s="10">
        <f>G3192+D3193*IF($E3193="D",-1,1)</f>
        <v>-845.02974098015784</v>
      </c>
      <c r="H3193" s="10">
        <f>H3192+D3193*IF(F3193="",0,IF($E3193="D",-1,1))</f>
        <v>-845.02974098015784</v>
      </c>
    </row>
    <row r="3194" spans="1:8" x14ac:dyDescent="0.2">
      <c r="A3194" s="8">
        <v>38869</v>
      </c>
      <c r="B3194" t="s">
        <v>28</v>
      </c>
      <c r="C3194" t="s">
        <v>41</v>
      </c>
      <c r="D3194" s="10">
        <v>8.36</v>
      </c>
      <c r="E3194" s="6" t="s">
        <v>7</v>
      </c>
      <c r="F3194" s="8">
        <v>38869</v>
      </c>
      <c r="G3194" s="10">
        <f>G3193+D3194*IF($E3194="D",-1,1)</f>
        <v>-853.38974098015785</v>
      </c>
      <c r="H3194" s="10">
        <f>H3193+D3194*IF(F3194="",0,IF($E3194="D",-1,1))</f>
        <v>-853.38974098015785</v>
      </c>
    </row>
    <row r="3195" spans="1:8" x14ac:dyDescent="0.2">
      <c r="A3195" s="8">
        <v>38869</v>
      </c>
      <c r="B3195" t="s">
        <v>9</v>
      </c>
      <c r="C3195" t="s">
        <v>41</v>
      </c>
      <c r="D3195" s="10">
        <v>1.64</v>
      </c>
      <c r="E3195" s="6" t="s">
        <v>7</v>
      </c>
      <c r="F3195" s="8">
        <v>38869</v>
      </c>
      <c r="G3195" s="10">
        <f>G3194+D3195*IF($E3195="D",-1,1)</f>
        <v>-855.02974098015784</v>
      </c>
      <c r="H3195" s="10">
        <f>H3194+D3195*IF(F3195="",0,IF($E3195="D",-1,1))</f>
        <v>-855.02974098015784</v>
      </c>
    </row>
    <row r="3196" spans="1:8" x14ac:dyDescent="0.2">
      <c r="A3196" s="8">
        <v>38869</v>
      </c>
      <c r="B3196" t="s">
        <v>28</v>
      </c>
      <c r="C3196" t="s">
        <v>41</v>
      </c>
      <c r="D3196" s="10">
        <v>34</v>
      </c>
      <c r="E3196" s="6" t="s">
        <v>7</v>
      </c>
      <c r="F3196" s="8">
        <v>38869</v>
      </c>
      <c r="G3196" s="10">
        <f>G3195+D3196*IF($E3196="D",-1,1)</f>
        <v>-889.02974098015784</v>
      </c>
      <c r="H3196" s="10">
        <f>H3195+D3196*IF(F3196="",0,IF($E3196="D",-1,1))</f>
        <v>-889.02974098015784</v>
      </c>
    </row>
    <row r="3197" spans="1:8" x14ac:dyDescent="0.2">
      <c r="A3197" s="8">
        <v>38869</v>
      </c>
      <c r="B3197" t="s">
        <v>9</v>
      </c>
      <c r="C3197" t="s">
        <v>41</v>
      </c>
      <c r="D3197" s="10">
        <v>5.96</v>
      </c>
      <c r="E3197" s="6" t="s">
        <v>7</v>
      </c>
      <c r="F3197" s="8">
        <v>38869</v>
      </c>
      <c r="G3197" s="10">
        <f>G3196+D3197*IF($E3197="D",-1,1)</f>
        <v>-894.98974098015788</v>
      </c>
      <c r="H3197" s="10">
        <f>H3196+D3197*IF(F3197="",0,IF($E3197="D",-1,1))</f>
        <v>-894.98974098015788</v>
      </c>
    </row>
    <row r="3198" spans="1:8" x14ac:dyDescent="0.2">
      <c r="A3198" s="8">
        <v>38847</v>
      </c>
      <c r="B3198" t="s">
        <v>14</v>
      </c>
      <c r="C3198" t="s">
        <v>41</v>
      </c>
      <c r="D3198" s="10">
        <v>128.38</v>
      </c>
      <c r="E3198" s="6" t="s">
        <v>7</v>
      </c>
      <c r="F3198" s="8">
        <v>38872</v>
      </c>
      <c r="G3198" s="10">
        <f>G3197+D3198*IF($E3198="D",-1,1)</f>
        <v>-1023.3697409801579</v>
      </c>
      <c r="H3198" s="10">
        <f>H3197+D3198*IF(F3198="",0,IF($E3198="D",-1,1))</f>
        <v>-1023.3697409801579</v>
      </c>
    </row>
    <row r="3199" spans="1:8" x14ac:dyDescent="0.2">
      <c r="A3199" s="8">
        <v>39232</v>
      </c>
      <c r="B3199" t="s">
        <v>29</v>
      </c>
      <c r="C3199" s="33" t="s">
        <v>41</v>
      </c>
      <c r="D3199" s="10">
        <v>1085</v>
      </c>
      <c r="E3199" s="23" t="s">
        <v>4</v>
      </c>
      <c r="F3199" s="8">
        <v>38872</v>
      </c>
      <c r="G3199" s="10">
        <f>G3198+D3199*IF($E3199="D",-1,1)</f>
        <v>61.630259019842129</v>
      </c>
      <c r="H3199" s="10">
        <f>H3198+D3199*IF(F3199="",0,IF($E3199="D",-1,1))</f>
        <v>61.630259019842129</v>
      </c>
    </row>
    <row r="3200" spans="1:8" x14ac:dyDescent="0.2">
      <c r="A3200" s="8">
        <v>39232</v>
      </c>
      <c r="B3200" t="s">
        <v>34</v>
      </c>
      <c r="C3200" s="33" t="s">
        <v>41</v>
      </c>
      <c r="D3200" s="10">
        <v>212.66</v>
      </c>
      <c r="E3200" s="23" t="s">
        <v>4</v>
      </c>
      <c r="F3200" s="8">
        <v>38872</v>
      </c>
      <c r="G3200" s="10">
        <f>G3199+D3200*IF($E3200="D",-1,1)</f>
        <v>274.2902590198421</v>
      </c>
      <c r="H3200" s="10">
        <f>H3199+D3200*IF(F3200="",0,IF($E3200="D",-1,1))</f>
        <v>274.2902590198421</v>
      </c>
    </row>
    <row r="3201" spans="1:8" x14ac:dyDescent="0.2">
      <c r="A3201" s="8">
        <v>38878</v>
      </c>
      <c r="B3201" t="s">
        <v>14</v>
      </c>
      <c r="C3201" t="s">
        <v>41</v>
      </c>
      <c r="D3201" s="10">
        <v>408.1</v>
      </c>
      <c r="E3201" s="6" t="s">
        <v>7</v>
      </c>
      <c r="F3201" s="8">
        <v>38879</v>
      </c>
      <c r="G3201" s="10">
        <f>G3200+D3201*IF($E3201="D",-1,1)</f>
        <v>-133.80974098015793</v>
      </c>
      <c r="H3201" s="10">
        <f>H3200+D3201*IF(F3201="",0,IF($E3201="D",-1,1))</f>
        <v>-133.80974098015793</v>
      </c>
    </row>
    <row r="3202" spans="1:8" x14ac:dyDescent="0.2">
      <c r="A3202" s="8">
        <v>38879</v>
      </c>
      <c r="B3202" t="s">
        <v>35</v>
      </c>
      <c r="C3202" t="s">
        <v>41</v>
      </c>
      <c r="D3202" s="10">
        <v>4</v>
      </c>
      <c r="E3202" s="6" t="s">
        <v>7</v>
      </c>
      <c r="F3202" s="8">
        <v>38879</v>
      </c>
      <c r="G3202" s="10">
        <f>G3201+D3202*IF($E3202="D",-1,1)</f>
        <v>-137.80974098015793</v>
      </c>
      <c r="H3202" s="10">
        <f>H3201+D3202*IF(F3202="",0,IF($E3202="D",-1,1))</f>
        <v>-137.80974098015793</v>
      </c>
    </row>
    <row r="3203" spans="1:8" x14ac:dyDescent="0.2">
      <c r="A3203" s="8">
        <v>38883</v>
      </c>
      <c r="B3203" t="s">
        <v>11</v>
      </c>
      <c r="C3203" t="s">
        <v>41</v>
      </c>
      <c r="D3203" s="10">
        <v>33.001672240802677</v>
      </c>
      <c r="E3203" s="6" t="s">
        <v>7</v>
      </c>
      <c r="F3203" s="8">
        <v>38883</v>
      </c>
      <c r="G3203" s="10">
        <f>G3202+D3203*IF($E3203="D",-1,1)</f>
        <v>-170.81141322096062</v>
      </c>
      <c r="H3203" s="10">
        <f>H3202+D3203*IF(F3203="",0,IF($E3203="D",-1,1))</f>
        <v>-170.81141322096062</v>
      </c>
    </row>
    <row r="3204" spans="1:8" x14ac:dyDescent="0.2">
      <c r="A3204" s="8">
        <v>38883</v>
      </c>
      <c r="B3204" t="s">
        <v>9</v>
      </c>
      <c r="C3204" t="s">
        <v>41</v>
      </c>
      <c r="D3204" s="10">
        <v>6.47</v>
      </c>
      <c r="E3204" s="6" t="s">
        <v>7</v>
      </c>
      <c r="F3204" s="8">
        <v>38883</v>
      </c>
      <c r="G3204" s="10">
        <f>G3203+D3204*IF($E3204="D",-1,1)</f>
        <v>-177.28141322096062</v>
      </c>
      <c r="H3204" s="10">
        <f>H3203+D3204*IF(F3204="",0,IF($E3204="D",-1,1))</f>
        <v>-177.28141322096062</v>
      </c>
    </row>
    <row r="3205" spans="1:8" x14ac:dyDescent="0.2">
      <c r="A3205" s="8">
        <v>38873</v>
      </c>
      <c r="B3205" t="s">
        <v>32</v>
      </c>
      <c r="C3205" t="s">
        <v>41</v>
      </c>
      <c r="D3205" s="10">
        <v>150</v>
      </c>
      <c r="E3205" s="6" t="s">
        <v>7</v>
      </c>
      <c r="F3205" s="8">
        <v>38887</v>
      </c>
      <c r="G3205" s="10">
        <f>G3204+D3205*IF($E3205="D",-1,1)</f>
        <v>-327.28141322096064</v>
      </c>
      <c r="H3205" s="10">
        <f>H3204+D3205*IF(F3205="",0,IF($E3205="D",-1,1))</f>
        <v>-327.28141322096064</v>
      </c>
    </row>
    <row r="3206" spans="1:8" x14ac:dyDescent="0.2">
      <c r="A3206" s="8">
        <v>38878</v>
      </c>
      <c r="B3206" t="s">
        <v>14</v>
      </c>
      <c r="C3206" t="s">
        <v>41</v>
      </c>
      <c r="D3206" s="10">
        <v>701</v>
      </c>
      <c r="E3206" s="6" t="s">
        <v>7</v>
      </c>
      <c r="F3206" s="8">
        <v>38887</v>
      </c>
      <c r="G3206" s="10">
        <f>G3205+D3206*IF($E3206="D",-1,1)</f>
        <v>-1028.2814132209605</v>
      </c>
      <c r="H3206" s="10">
        <f>H3205+D3206*IF(F3206="",0,IF($E3206="D",-1,1))</f>
        <v>-1028.2814132209605</v>
      </c>
    </row>
    <row r="3207" spans="1:8" x14ac:dyDescent="0.2">
      <c r="A3207" s="8">
        <v>38889</v>
      </c>
      <c r="B3207" t="s">
        <v>31</v>
      </c>
      <c r="C3207" t="s">
        <v>41</v>
      </c>
      <c r="D3207" s="10">
        <v>278.97000000000003</v>
      </c>
      <c r="E3207" s="6" t="s">
        <v>7</v>
      </c>
      <c r="F3207" s="8">
        <v>38888</v>
      </c>
      <c r="G3207" s="10">
        <f>G3206+D3207*IF($E3207="D",-1,1)</f>
        <v>-1307.2514132209606</v>
      </c>
      <c r="H3207" s="10">
        <f>H3206+D3207*IF(F3207="",0,IF($E3207="D",-1,1))</f>
        <v>-1307.2514132209606</v>
      </c>
    </row>
    <row r="3208" spans="1:8" x14ac:dyDescent="0.2">
      <c r="A3208" s="8">
        <v>38889</v>
      </c>
      <c r="B3208" s="7" t="s">
        <v>9</v>
      </c>
      <c r="C3208" t="s">
        <v>41</v>
      </c>
      <c r="D3208" s="10">
        <v>54.68</v>
      </c>
      <c r="E3208" s="6" t="s">
        <v>7</v>
      </c>
      <c r="F3208" s="8">
        <v>38888</v>
      </c>
      <c r="G3208" s="10">
        <f>G3207+D3208*IF($E3208="D",-1,1)</f>
        <v>-1361.9314132209606</v>
      </c>
      <c r="H3208" s="10">
        <f>H3207+D3208*IF(F3208="",0,IF($E3208="D",-1,1))</f>
        <v>-1361.9314132209606</v>
      </c>
    </row>
    <row r="3209" spans="1:8" x14ac:dyDescent="0.2">
      <c r="A3209" s="8">
        <v>38889</v>
      </c>
      <c r="B3209" t="s">
        <v>35</v>
      </c>
      <c r="C3209" t="s">
        <v>41</v>
      </c>
      <c r="D3209" s="10">
        <v>6.11</v>
      </c>
      <c r="E3209" s="6" t="s">
        <v>7</v>
      </c>
      <c r="F3209" s="8">
        <v>38888</v>
      </c>
      <c r="G3209" s="10">
        <f>G3208+D3209*IF($E3209="D",-1,1)</f>
        <v>-1368.0414132209605</v>
      </c>
      <c r="H3209" s="10">
        <f>H3208+D3209*IF(F3209="",0,IF($E3209="D",-1,1))</f>
        <v>-1368.0414132209605</v>
      </c>
    </row>
    <row r="3210" spans="1:8" x14ac:dyDescent="0.2">
      <c r="A3210" s="8">
        <v>38885</v>
      </c>
      <c r="B3210" t="s">
        <v>29</v>
      </c>
      <c r="C3210" t="s">
        <v>41</v>
      </c>
      <c r="D3210" s="10">
        <v>810</v>
      </c>
      <c r="E3210" s="6" t="s">
        <v>4</v>
      </c>
      <c r="F3210" s="8">
        <v>38890</v>
      </c>
      <c r="G3210" s="10">
        <f>G3209+D3210*IF($E3210="D",-1,1)</f>
        <v>-558.04141322096052</v>
      </c>
      <c r="H3210" s="10">
        <f>H3209+D3210*IF(F3210="",0,IF($E3210="D",-1,1))</f>
        <v>-558.04141322096052</v>
      </c>
    </row>
    <row r="3211" spans="1:8" x14ac:dyDescent="0.2">
      <c r="A3211" s="8">
        <v>38885</v>
      </c>
      <c r="B3211" t="s">
        <v>34</v>
      </c>
      <c r="C3211" t="s">
        <v>41</v>
      </c>
      <c r="D3211" s="10">
        <v>158.76</v>
      </c>
      <c r="E3211" s="6" t="s">
        <v>4</v>
      </c>
      <c r="F3211" s="8">
        <v>38890</v>
      </c>
      <c r="G3211" s="10">
        <f>G3210+D3211*IF($E3211="D",-1,1)</f>
        <v>-399.28141322096053</v>
      </c>
      <c r="H3211" s="10">
        <f>H3210+D3211*IF(F3211="",0,IF($E3211="D",-1,1))</f>
        <v>-399.28141322096053</v>
      </c>
    </row>
    <row r="3212" spans="1:8" x14ac:dyDescent="0.2">
      <c r="A3212" s="8">
        <v>38888</v>
      </c>
      <c r="B3212" t="s">
        <v>29</v>
      </c>
      <c r="C3212" t="s">
        <v>41</v>
      </c>
      <c r="D3212" s="10">
        <v>2310</v>
      </c>
      <c r="E3212" s="6" t="s">
        <v>4</v>
      </c>
      <c r="F3212" s="8">
        <v>38891</v>
      </c>
      <c r="G3212" s="10">
        <f>G3211+D3212*IF($E3212="D",-1,1)</f>
        <v>1910.7185867790395</v>
      </c>
      <c r="H3212" s="10">
        <f>H3211+D3212*IF(F3212="",0,IF($E3212="D",-1,1))</f>
        <v>1910.7185867790395</v>
      </c>
    </row>
    <row r="3213" spans="1:8" x14ac:dyDescent="0.2">
      <c r="A3213" s="8">
        <v>38888</v>
      </c>
      <c r="B3213" t="s">
        <v>34</v>
      </c>
      <c r="C3213" t="s">
        <v>41</v>
      </c>
      <c r="D3213" s="10">
        <v>452.76</v>
      </c>
      <c r="E3213" s="6" t="s">
        <v>4</v>
      </c>
      <c r="F3213" s="8">
        <v>38891</v>
      </c>
      <c r="G3213" s="10">
        <f>G3212+D3213*IF($E3213="D",-1,1)</f>
        <v>2363.4785867790397</v>
      </c>
      <c r="H3213" s="10">
        <f>H3212+D3213*IF(F3213="",0,IF($E3213="D",-1,1))</f>
        <v>2363.4785867790397</v>
      </c>
    </row>
    <row r="3214" spans="1:8" x14ac:dyDescent="0.2">
      <c r="A3214" s="8">
        <v>38888</v>
      </c>
      <c r="B3214" t="s">
        <v>29</v>
      </c>
      <c r="C3214" t="s">
        <v>41</v>
      </c>
      <c r="D3214" s="10">
        <v>1560</v>
      </c>
      <c r="E3214" s="6" t="s">
        <v>4</v>
      </c>
      <c r="F3214" s="8">
        <v>38891</v>
      </c>
      <c r="G3214" s="10">
        <f>G3213+D3214*IF($E3214="D",-1,1)</f>
        <v>3923.4785867790397</v>
      </c>
      <c r="H3214" s="10">
        <f>H3213+D3214*IF(F3214="",0,IF($E3214="D",-1,1))</f>
        <v>3923.4785867790397</v>
      </c>
    </row>
    <row r="3215" spans="1:8" x14ac:dyDescent="0.2">
      <c r="A3215" s="8">
        <v>38888</v>
      </c>
      <c r="B3215" t="s">
        <v>34</v>
      </c>
      <c r="C3215" t="s">
        <v>41</v>
      </c>
      <c r="D3215" s="10">
        <v>305.76</v>
      </c>
      <c r="E3215" s="6" t="s">
        <v>4</v>
      </c>
      <c r="F3215" s="8">
        <v>38891</v>
      </c>
      <c r="G3215" s="10">
        <f>G3214+D3215*IF($E3215="D",-1,1)</f>
        <v>4229.2385867790399</v>
      </c>
      <c r="H3215" s="10">
        <f>H3214+D3215*IF(F3215="",0,IF($E3215="D",-1,1))</f>
        <v>4229.2385867790399</v>
      </c>
    </row>
    <row r="3216" spans="1:8" x14ac:dyDescent="0.2">
      <c r="A3216" s="8">
        <v>38891</v>
      </c>
      <c r="B3216" t="s">
        <v>29</v>
      </c>
      <c r="C3216" t="s">
        <v>41</v>
      </c>
      <c r="D3216" s="10">
        <v>915</v>
      </c>
      <c r="E3216" s="6" t="s">
        <v>4</v>
      </c>
      <c r="F3216" s="8">
        <v>38892</v>
      </c>
      <c r="G3216" s="10">
        <f>G3215+D3216*IF($E3216="D",-1,1)</f>
        <v>5144.2385867790399</v>
      </c>
      <c r="H3216" s="10">
        <f>H3215+D3216*IF(F3216="",0,IF($E3216="D",-1,1))</f>
        <v>5144.2385867790399</v>
      </c>
    </row>
    <row r="3217" spans="1:8" x14ac:dyDescent="0.2">
      <c r="A3217" s="8">
        <v>38891</v>
      </c>
      <c r="B3217" t="s">
        <v>34</v>
      </c>
      <c r="C3217" t="s">
        <v>41</v>
      </c>
      <c r="D3217" s="10">
        <v>179.34</v>
      </c>
      <c r="E3217" s="6" t="s">
        <v>4</v>
      </c>
      <c r="F3217" s="8">
        <v>38892</v>
      </c>
      <c r="G3217" s="10">
        <f>G3216+D3217*IF($E3217="D",-1,1)</f>
        <v>5323.5785867790401</v>
      </c>
      <c r="H3217" s="10">
        <f>H3216+D3217*IF(F3217="",0,IF($E3217="D",-1,1))</f>
        <v>5323.5785867790401</v>
      </c>
    </row>
    <row r="3218" spans="1:8" x14ac:dyDescent="0.2">
      <c r="A3218" s="8">
        <v>38893</v>
      </c>
      <c r="B3218" t="s">
        <v>14</v>
      </c>
      <c r="C3218" t="s">
        <v>41</v>
      </c>
      <c r="D3218" s="10">
        <v>720</v>
      </c>
      <c r="E3218" s="6" t="s">
        <v>7</v>
      </c>
      <c r="F3218" s="8">
        <v>38893</v>
      </c>
      <c r="G3218" s="10">
        <f>G3217+D3218*IF($E3218="D",-1,1)</f>
        <v>4603.5785867790401</v>
      </c>
      <c r="H3218" s="10">
        <f>H3217+D3218*IF(F3218="",0,IF($E3218="D",-1,1))</f>
        <v>4603.5785867790401</v>
      </c>
    </row>
    <row r="3219" spans="1:8" x14ac:dyDescent="0.2">
      <c r="A3219" s="8">
        <v>38897</v>
      </c>
      <c r="B3219" t="s">
        <v>11</v>
      </c>
      <c r="C3219" t="s">
        <v>41</v>
      </c>
      <c r="D3219" s="10">
        <v>42.48</v>
      </c>
      <c r="E3219" s="6" t="s">
        <v>7</v>
      </c>
      <c r="F3219" s="8">
        <v>38897</v>
      </c>
      <c r="G3219" s="10">
        <f>G3218+D3219*IF($E3219="D",-1,1)</f>
        <v>4561.0985867790405</v>
      </c>
      <c r="H3219" s="10">
        <f>H3218+D3219*IF(F3219="",0,IF($E3219="D",-1,1))</f>
        <v>4561.0985867790405</v>
      </c>
    </row>
    <row r="3220" spans="1:8" x14ac:dyDescent="0.2">
      <c r="A3220" s="8">
        <v>38897</v>
      </c>
      <c r="B3220" t="s">
        <v>9</v>
      </c>
      <c r="C3220" t="s">
        <v>41</v>
      </c>
      <c r="D3220" s="10">
        <v>8.33</v>
      </c>
      <c r="E3220" s="6" t="s">
        <v>7</v>
      </c>
      <c r="F3220" s="8">
        <v>38897</v>
      </c>
      <c r="G3220" s="10">
        <f>G3219+D3220*IF($E3220="D",-1,1)</f>
        <v>4552.7685867790406</v>
      </c>
      <c r="H3220" s="10">
        <f>H3219+D3220*IF(F3220="",0,IF($E3220="D",-1,1))</f>
        <v>4552.7685867790406</v>
      </c>
    </row>
    <row r="3221" spans="1:8" x14ac:dyDescent="0.2">
      <c r="A3221" s="8">
        <v>38898</v>
      </c>
      <c r="B3221" t="s">
        <v>11</v>
      </c>
      <c r="C3221" t="s">
        <v>41</v>
      </c>
      <c r="D3221" s="10">
        <v>29.03</v>
      </c>
      <c r="E3221" s="6" t="s">
        <v>7</v>
      </c>
      <c r="F3221" s="8">
        <v>38897</v>
      </c>
      <c r="G3221" s="10">
        <f>G3220+D3221*IF($E3221="D",-1,1)</f>
        <v>4523.7385867790408</v>
      </c>
      <c r="H3221" s="10">
        <f>H3220+D3221*IF(F3221="",0,IF($E3221="D",-1,1))</f>
        <v>4523.7385867790408</v>
      </c>
    </row>
    <row r="3222" spans="1:8" x14ac:dyDescent="0.2">
      <c r="A3222" s="8">
        <v>38898</v>
      </c>
      <c r="B3222" t="s">
        <v>9</v>
      </c>
      <c r="C3222" t="s">
        <v>41</v>
      </c>
      <c r="D3222" s="10">
        <v>5.69</v>
      </c>
      <c r="E3222" s="6" t="s">
        <v>7</v>
      </c>
      <c r="F3222" s="8">
        <v>38897</v>
      </c>
      <c r="G3222" s="10">
        <f>G3221+D3222*IF($E3222="D",-1,1)</f>
        <v>4518.0485867790412</v>
      </c>
      <c r="H3222" s="10">
        <f>H3221+D3222*IF(F3222="",0,IF($E3222="D",-1,1))</f>
        <v>4518.0485867790412</v>
      </c>
    </row>
    <row r="3223" spans="1:8" x14ac:dyDescent="0.2">
      <c r="A3223" s="8">
        <v>38898</v>
      </c>
      <c r="B3223" t="s">
        <v>11</v>
      </c>
      <c r="C3223" t="s">
        <v>41</v>
      </c>
      <c r="D3223" s="10">
        <v>152</v>
      </c>
      <c r="E3223" s="6" t="s">
        <v>7</v>
      </c>
      <c r="F3223" s="8">
        <v>38897</v>
      </c>
      <c r="G3223" s="10">
        <f>G3222+D3223*IF($E3223="D",-1,1)</f>
        <v>4366.0485867790412</v>
      </c>
      <c r="H3223" s="10">
        <f>H3222+D3223*IF(F3223="",0,IF($E3223="D",-1,1))</f>
        <v>4366.0485867790412</v>
      </c>
    </row>
    <row r="3224" spans="1:8" x14ac:dyDescent="0.2">
      <c r="A3224" s="8">
        <v>38898</v>
      </c>
      <c r="B3224" t="s">
        <v>9</v>
      </c>
      <c r="C3224" t="s">
        <v>41</v>
      </c>
      <c r="D3224" s="10">
        <v>8.36</v>
      </c>
      <c r="E3224" s="6" t="s">
        <v>7</v>
      </c>
      <c r="F3224" s="8">
        <v>38897</v>
      </c>
      <c r="G3224" s="10">
        <f>G3223+D3224*IF($E3224="D",-1,1)</f>
        <v>4357.6885867790415</v>
      </c>
      <c r="H3224" s="10">
        <f>H3223+D3224*IF(F3224="",0,IF($E3224="D",-1,1))</f>
        <v>4357.6885867790415</v>
      </c>
    </row>
    <row r="3225" spans="1:8" x14ac:dyDescent="0.2">
      <c r="A3225" s="8">
        <v>38898</v>
      </c>
      <c r="B3225" t="s">
        <v>13</v>
      </c>
      <c r="C3225" t="s">
        <v>41</v>
      </c>
      <c r="D3225" s="10">
        <v>145.41999999999999</v>
      </c>
      <c r="E3225" s="6" t="s">
        <v>7</v>
      </c>
      <c r="F3225" s="8">
        <v>38898</v>
      </c>
      <c r="G3225" s="10">
        <f>G3224+D3225*IF($E3225="D",-1,1)</f>
        <v>4212.2685867790415</v>
      </c>
      <c r="H3225" s="10">
        <f>H3224+D3225*IF(F3225="",0,IF($E3225="D",-1,1))</f>
        <v>4212.2685867790415</v>
      </c>
    </row>
    <row r="3226" spans="1:8" x14ac:dyDescent="0.2">
      <c r="A3226" s="8">
        <v>38898</v>
      </c>
      <c r="B3226" t="s">
        <v>9</v>
      </c>
      <c r="C3226" t="s">
        <v>41</v>
      </c>
      <c r="D3226" s="10">
        <v>27.62</v>
      </c>
      <c r="E3226" s="6" t="s">
        <v>7</v>
      </c>
      <c r="F3226" s="8">
        <v>38898</v>
      </c>
      <c r="G3226" s="10">
        <f>G3225+D3226*IF($E3226="D",-1,1)</f>
        <v>4184.6485867790416</v>
      </c>
      <c r="H3226" s="10">
        <f>H3225+D3226*IF(F3226="",0,IF($E3226="D",-1,1))</f>
        <v>4184.6485867790416</v>
      </c>
    </row>
    <row r="3227" spans="1:8" x14ac:dyDescent="0.2">
      <c r="A3227" s="8">
        <v>38902</v>
      </c>
      <c r="B3227" t="s">
        <v>28</v>
      </c>
      <c r="C3227" t="s">
        <v>41</v>
      </c>
      <c r="D3227" s="10">
        <v>25.18</v>
      </c>
      <c r="E3227" s="6" t="s">
        <v>7</v>
      </c>
      <c r="F3227" s="8">
        <v>38899</v>
      </c>
      <c r="G3227" s="10">
        <f>G3226+D3227*IF($E3227="D",-1,1)</f>
        <v>4159.4685867790413</v>
      </c>
      <c r="H3227" s="10">
        <f>H3226+D3227*IF(F3227="",0,IF($E3227="D",-1,1))</f>
        <v>4159.4685867790413</v>
      </c>
    </row>
    <row r="3228" spans="1:8" x14ac:dyDescent="0.2">
      <c r="A3228" s="8">
        <v>38902</v>
      </c>
      <c r="B3228" t="s">
        <v>9</v>
      </c>
      <c r="C3228" t="s">
        <v>41</v>
      </c>
      <c r="D3228" s="10">
        <v>3.91</v>
      </c>
      <c r="E3228" s="6" t="s">
        <v>7</v>
      </c>
      <c r="F3228" s="8">
        <v>38899</v>
      </c>
      <c r="G3228" s="10">
        <f>G3227+D3228*IF($E3228="D",-1,1)</f>
        <v>4155.5585867790414</v>
      </c>
      <c r="H3228" s="10">
        <f>H3227+D3228*IF(F3228="",0,IF($E3228="D",-1,1))</f>
        <v>4155.5585867790414</v>
      </c>
    </row>
    <row r="3229" spans="1:8" x14ac:dyDescent="0.2">
      <c r="A3229" s="8">
        <v>38898</v>
      </c>
      <c r="B3229" t="s">
        <v>23</v>
      </c>
      <c r="C3229" t="s">
        <v>41</v>
      </c>
      <c r="D3229" s="10">
        <v>800</v>
      </c>
      <c r="E3229" s="6" t="s">
        <v>7</v>
      </c>
      <c r="F3229" s="8">
        <v>38901</v>
      </c>
      <c r="G3229" s="10">
        <f>G3228+D3229*IF($E3229="D",-1,1)</f>
        <v>3355.5585867790414</v>
      </c>
      <c r="H3229" s="10">
        <f>H3228+D3229*IF(F3229="",0,IF($E3229="D",-1,1))</f>
        <v>3355.5585867790414</v>
      </c>
    </row>
    <row r="3230" spans="1:8" x14ac:dyDescent="0.2">
      <c r="A3230" s="8">
        <v>38898</v>
      </c>
      <c r="B3230" t="s">
        <v>9</v>
      </c>
      <c r="C3230" t="s">
        <v>41</v>
      </c>
      <c r="D3230" s="10">
        <v>156.80000000000001</v>
      </c>
      <c r="E3230" s="6" t="s">
        <v>7</v>
      </c>
      <c r="F3230" s="8">
        <v>38901</v>
      </c>
      <c r="G3230" s="10">
        <f>G3229+D3230*IF($E3230="D",-1,1)</f>
        <v>3198.7585867790413</v>
      </c>
      <c r="H3230" s="10">
        <f>H3229+D3230*IF(F3230="",0,IF($E3230="D",-1,1))</f>
        <v>3198.7585867790413</v>
      </c>
    </row>
    <row r="3231" spans="1:8" x14ac:dyDescent="0.2">
      <c r="A3231" s="8">
        <v>38878</v>
      </c>
      <c r="B3231" t="s">
        <v>14</v>
      </c>
      <c r="C3231" t="s">
        <v>41</v>
      </c>
      <c r="D3231" s="10">
        <v>128.38</v>
      </c>
      <c r="E3231" s="6" t="s">
        <v>7</v>
      </c>
      <c r="F3231" s="8">
        <v>38902</v>
      </c>
      <c r="G3231" s="10">
        <f>G3230+D3231*IF($E3231="D",-1,1)</f>
        <v>3070.3785867790411</v>
      </c>
      <c r="H3231" s="10">
        <f>H3230+D3231*IF(F3231="",0,IF($E3231="D",-1,1))</f>
        <v>3070.3785867790411</v>
      </c>
    </row>
    <row r="3232" spans="1:8" x14ac:dyDescent="0.2">
      <c r="A3232" s="8">
        <v>38901</v>
      </c>
      <c r="B3232" t="s">
        <v>32</v>
      </c>
      <c r="C3232" t="s">
        <v>41</v>
      </c>
      <c r="D3232" s="10">
        <v>3000</v>
      </c>
      <c r="E3232" s="6" t="s">
        <v>7</v>
      </c>
      <c r="F3232" s="8">
        <v>38903</v>
      </c>
      <c r="G3232" s="10">
        <f>G3231+D3232*IF($E3232="D",-1,1)</f>
        <v>70.378586779041143</v>
      </c>
      <c r="H3232" s="10">
        <f>H3231+D3232*IF(F3232="",0,IF($E3232="D",-1,1))</f>
        <v>70.378586779041143</v>
      </c>
    </row>
    <row r="3233" spans="1:8" x14ac:dyDescent="0.2">
      <c r="A3233" s="8">
        <v>38901</v>
      </c>
      <c r="B3233" t="s">
        <v>29</v>
      </c>
      <c r="C3233" t="s">
        <v>41</v>
      </c>
      <c r="D3233" s="10">
        <v>700</v>
      </c>
      <c r="E3233" s="6" t="s">
        <v>4</v>
      </c>
      <c r="F3233" s="8">
        <v>38904</v>
      </c>
      <c r="G3233" s="10">
        <f>G3232+D3233*IF($E3233="D",-1,1)</f>
        <v>770.37858677904114</v>
      </c>
      <c r="H3233" s="10">
        <f>H3232+D3233*IF(F3233="",0,IF($E3233="D",-1,1))</f>
        <v>770.37858677904114</v>
      </c>
    </row>
    <row r="3234" spans="1:8" x14ac:dyDescent="0.2">
      <c r="A3234" s="8">
        <v>38901</v>
      </c>
      <c r="B3234" t="s">
        <v>34</v>
      </c>
      <c r="C3234" t="s">
        <v>41</v>
      </c>
      <c r="D3234" s="10">
        <v>137.19999999999999</v>
      </c>
      <c r="E3234" s="6" t="s">
        <v>4</v>
      </c>
      <c r="F3234" s="8">
        <v>38904</v>
      </c>
      <c r="G3234" s="10">
        <f>G3233+D3234*IF($E3234="D",-1,1)</f>
        <v>907.57858677904119</v>
      </c>
      <c r="H3234" s="10">
        <f>H3233+D3234*IF(F3234="",0,IF($E3234="D",-1,1))</f>
        <v>907.57858677904119</v>
      </c>
    </row>
    <row r="3235" spans="1:8" x14ac:dyDescent="0.2">
      <c r="A3235" s="8">
        <v>38908</v>
      </c>
      <c r="B3235" t="s">
        <v>14</v>
      </c>
      <c r="C3235" t="s">
        <v>41</v>
      </c>
      <c r="D3235" s="10">
        <v>262.77</v>
      </c>
      <c r="E3235" s="6" t="s">
        <v>7</v>
      </c>
      <c r="F3235" s="8">
        <v>38907</v>
      </c>
      <c r="G3235" s="10">
        <f>G3234+D3235*IF($E3235="D",-1,1)</f>
        <v>644.80858677904121</v>
      </c>
      <c r="H3235" s="10">
        <f>H3234+D3235*IF(F3235="",0,IF($E3235="D",-1,1))</f>
        <v>644.80858677904121</v>
      </c>
    </row>
    <row r="3236" spans="1:8" x14ac:dyDescent="0.2">
      <c r="A3236" s="8">
        <v>38908</v>
      </c>
      <c r="B3236" t="s">
        <v>14</v>
      </c>
      <c r="C3236" t="s">
        <v>41</v>
      </c>
      <c r="D3236" s="10">
        <v>301.2</v>
      </c>
      <c r="E3236" s="6" t="s">
        <v>7</v>
      </c>
      <c r="F3236" s="8">
        <v>38907</v>
      </c>
      <c r="G3236" s="10">
        <f>G3235+D3236*IF($E3236="D",-1,1)</f>
        <v>343.60858677904122</v>
      </c>
      <c r="H3236" s="10">
        <f>H3235+D3236*IF(F3236="",0,IF($E3236="D",-1,1))</f>
        <v>343.60858677904122</v>
      </c>
    </row>
    <row r="3237" spans="1:8" x14ac:dyDescent="0.2">
      <c r="A3237" s="8">
        <v>38903</v>
      </c>
      <c r="B3237" t="s">
        <v>29</v>
      </c>
      <c r="C3237" t="s">
        <v>41</v>
      </c>
      <c r="D3237" s="10">
        <v>1350</v>
      </c>
      <c r="E3237" s="6" t="s">
        <v>4</v>
      </c>
      <c r="F3237" s="8">
        <v>38908</v>
      </c>
      <c r="G3237" s="10">
        <f>G3236+D3237*IF($E3237="D",-1,1)</f>
        <v>1693.6085867790412</v>
      </c>
      <c r="H3237" s="10">
        <f>H3236+D3237*IF(F3237="",0,IF($E3237="D",-1,1))</f>
        <v>1693.6085867790412</v>
      </c>
    </row>
    <row r="3238" spans="1:8" x14ac:dyDescent="0.2">
      <c r="A3238" s="8">
        <v>38903</v>
      </c>
      <c r="B3238" t="s">
        <v>34</v>
      </c>
      <c r="C3238" t="s">
        <v>41</v>
      </c>
      <c r="D3238" s="10">
        <v>264.60000000000002</v>
      </c>
      <c r="E3238" s="6" t="s">
        <v>4</v>
      </c>
      <c r="F3238" s="8">
        <v>38908</v>
      </c>
      <c r="G3238" s="10">
        <f>G3237+D3238*IF($E3238="D",-1,1)</f>
        <v>1958.2085867790411</v>
      </c>
      <c r="H3238" s="10">
        <f>H3237+D3238*IF(F3238="",0,IF($E3238="D",-1,1))</f>
        <v>1958.2085867790411</v>
      </c>
    </row>
    <row r="3239" spans="1:8" x14ac:dyDescent="0.2">
      <c r="A3239" s="8">
        <v>38909</v>
      </c>
      <c r="B3239" t="s">
        <v>35</v>
      </c>
      <c r="C3239" t="s">
        <v>41</v>
      </c>
      <c r="D3239" s="10">
        <v>4</v>
      </c>
      <c r="E3239" s="6" t="s">
        <v>7</v>
      </c>
      <c r="F3239" s="8">
        <v>38908</v>
      </c>
      <c r="G3239" s="10">
        <f>G3238+D3239*IF($E3239="D",-1,1)</f>
        <v>1954.2085867790411</v>
      </c>
      <c r="H3239" s="10">
        <f>H3238+D3239*IF(F3239="",0,IF($E3239="D",-1,1))</f>
        <v>1954.2085867790411</v>
      </c>
    </row>
    <row r="3240" spans="1:8" x14ac:dyDescent="0.2">
      <c r="A3240" s="8">
        <v>38908</v>
      </c>
      <c r="B3240" t="s">
        <v>14</v>
      </c>
      <c r="C3240" t="s">
        <v>41</v>
      </c>
      <c r="D3240" s="10">
        <v>408.1</v>
      </c>
      <c r="E3240" s="6" t="s">
        <v>7</v>
      </c>
      <c r="F3240" s="8">
        <v>38909</v>
      </c>
      <c r="G3240" s="10">
        <f>G3239+D3240*IF($E3240="D",-1,1)</f>
        <v>1546.1085867790412</v>
      </c>
      <c r="H3240" s="10">
        <f>H3239+D3240*IF(F3240="",0,IF($E3240="D",-1,1))</f>
        <v>1546.1085867790412</v>
      </c>
    </row>
    <row r="3241" spans="1:8" x14ac:dyDescent="0.2">
      <c r="A3241" s="8">
        <v>38909</v>
      </c>
      <c r="B3241" t="s">
        <v>32</v>
      </c>
      <c r="C3241" t="s">
        <v>41</v>
      </c>
      <c r="D3241" s="10">
        <v>1000</v>
      </c>
      <c r="E3241" s="6" t="s">
        <v>7</v>
      </c>
      <c r="F3241" s="8">
        <v>38909</v>
      </c>
      <c r="G3241" s="10">
        <f>G3240+D3241*IF($E3241="D",-1,1)</f>
        <v>546.10858677904116</v>
      </c>
      <c r="H3241" s="10">
        <f>H3240+D3241*IF(F3241="",0,IF($E3241="D",-1,1))</f>
        <v>546.10858677904116</v>
      </c>
    </row>
    <row r="3242" spans="1:8" x14ac:dyDescent="0.2">
      <c r="A3242" s="8">
        <v>38909</v>
      </c>
      <c r="B3242" t="s">
        <v>29</v>
      </c>
      <c r="C3242" t="s">
        <v>41</v>
      </c>
      <c r="D3242" s="10">
        <v>550</v>
      </c>
      <c r="E3242" s="6" t="s">
        <v>4</v>
      </c>
      <c r="F3242" s="8">
        <v>38910</v>
      </c>
      <c r="G3242" s="10">
        <f>G3241+D3242*IF($E3242="D",-1,1)</f>
        <v>1096.1085867790412</v>
      </c>
      <c r="H3242" s="10">
        <f>H3241+D3242*IF(F3242="",0,IF($E3242="D",-1,1))</f>
        <v>1096.1085867790412</v>
      </c>
    </row>
    <row r="3243" spans="1:8" x14ac:dyDescent="0.2">
      <c r="A3243" s="8">
        <v>38909</v>
      </c>
      <c r="B3243" t="s">
        <v>34</v>
      </c>
      <c r="C3243" t="s">
        <v>41</v>
      </c>
      <c r="D3243" s="10">
        <v>107.8</v>
      </c>
      <c r="E3243" s="6" t="s">
        <v>4</v>
      </c>
      <c r="F3243" s="8">
        <v>38910</v>
      </c>
      <c r="G3243" s="10">
        <f>G3242+D3243*IF($E3243="D",-1,1)</f>
        <v>1203.9085867790411</v>
      </c>
      <c r="H3243" s="10">
        <f>H3242+D3243*IF(F3243="",0,IF($E3243="D",-1,1))</f>
        <v>1203.9085867790411</v>
      </c>
    </row>
    <row r="3244" spans="1:8" x14ac:dyDescent="0.2">
      <c r="A3244" s="8">
        <v>38913</v>
      </c>
      <c r="B3244" t="s">
        <v>11</v>
      </c>
      <c r="C3244" t="s">
        <v>41</v>
      </c>
      <c r="D3244" s="10">
        <v>33</v>
      </c>
      <c r="E3244" s="6" t="s">
        <v>7</v>
      </c>
      <c r="F3244" s="8">
        <v>38914</v>
      </c>
      <c r="G3244" s="10">
        <f>G3243+D3244*IF($E3244="D",-1,1)</f>
        <v>1170.9085867790411</v>
      </c>
      <c r="H3244" s="10">
        <f>H3243+D3244*IF(F3244="",0,IF($E3244="D",-1,1))</f>
        <v>1170.9085867790411</v>
      </c>
    </row>
    <row r="3245" spans="1:8" x14ac:dyDescent="0.2">
      <c r="A3245" s="8">
        <v>38913</v>
      </c>
      <c r="B3245" t="s">
        <v>9</v>
      </c>
      <c r="C3245" t="s">
        <v>41</v>
      </c>
      <c r="D3245" s="10">
        <v>6.47</v>
      </c>
      <c r="E3245" s="6" t="s">
        <v>7</v>
      </c>
      <c r="F3245" s="8">
        <v>38914</v>
      </c>
      <c r="G3245" s="10">
        <f>G3244+D3245*IF($E3245="D",-1,1)</f>
        <v>1164.4385867790411</v>
      </c>
      <c r="H3245" s="10">
        <f>H3244+D3245*IF(F3245="",0,IF($E3245="D",-1,1))</f>
        <v>1164.4385867790411</v>
      </c>
    </row>
    <row r="3246" spans="1:8" x14ac:dyDescent="0.2">
      <c r="A3246" s="8">
        <v>38911</v>
      </c>
      <c r="B3246" t="s">
        <v>37</v>
      </c>
      <c r="C3246" t="s">
        <v>41</v>
      </c>
      <c r="D3246" s="10">
        <v>2528</v>
      </c>
      <c r="E3246" s="6" t="s">
        <v>7</v>
      </c>
      <c r="F3246" s="8">
        <v>38915</v>
      </c>
      <c r="G3246" s="10">
        <f>G3245+D3246*IF($E3246="D",-1,1)</f>
        <v>-1363.5614132209589</v>
      </c>
      <c r="H3246" s="10">
        <f>H3245+D3246*IF(F3246="",0,IF($E3246="D",-1,1))</f>
        <v>-1363.5614132209589</v>
      </c>
    </row>
    <row r="3247" spans="1:8" x14ac:dyDescent="0.2">
      <c r="A3247" s="8">
        <v>38903</v>
      </c>
      <c r="B3247" t="s">
        <v>32</v>
      </c>
      <c r="C3247" t="s">
        <v>41</v>
      </c>
      <c r="D3247" s="10">
        <v>153.15</v>
      </c>
      <c r="E3247" s="6" t="s">
        <v>7</v>
      </c>
      <c r="F3247" s="8">
        <v>38917</v>
      </c>
      <c r="G3247" s="10">
        <f>G3246+D3247*IF($E3247="D",-1,1)</f>
        <v>-1516.711413220959</v>
      </c>
      <c r="H3247" s="10">
        <f>H3246+D3247*IF(F3247="",0,IF($E3247="D",-1,1))</f>
        <v>-1516.711413220959</v>
      </c>
    </row>
    <row r="3248" spans="1:8" x14ac:dyDescent="0.2">
      <c r="A3248" s="8">
        <v>38908</v>
      </c>
      <c r="B3248" t="s">
        <v>14</v>
      </c>
      <c r="C3248" t="s">
        <v>41</v>
      </c>
      <c r="D3248" s="10">
        <v>701</v>
      </c>
      <c r="E3248" s="6" t="s">
        <v>7</v>
      </c>
      <c r="F3248" s="8">
        <v>38917</v>
      </c>
      <c r="G3248" s="10">
        <f>G3247+D3248*IF($E3248="D",-1,1)</f>
        <v>-2217.711413220959</v>
      </c>
      <c r="H3248" s="10">
        <f>H3247+D3248*IF(F3248="",0,IF($E3248="D",-1,1))</f>
        <v>-2217.711413220959</v>
      </c>
    </row>
    <row r="3249" spans="1:8" x14ac:dyDescent="0.2">
      <c r="A3249" s="8">
        <v>38919</v>
      </c>
      <c r="B3249" t="s">
        <v>31</v>
      </c>
      <c r="C3249" t="s">
        <v>41</v>
      </c>
      <c r="D3249" s="10">
        <v>278.97000000000003</v>
      </c>
      <c r="E3249" s="6" t="s">
        <v>7</v>
      </c>
      <c r="F3249" s="8">
        <v>38918</v>
      </c>
      <c r="G3249" s="10">
        <f>G3248+D3249*IF($E3249="D",-1,1)</f>
        <v>-2496.6814132209593</v>
      </c>
      <c r="H3249" s="10">
        <f>H3248+D3249*IF(F3249="",0,IF($E3249="D",-1,1))</f>
        <v>-2496.6814132209593</v>
      </c>
    </row>
    <row r="3250" spans="1:8" x14ac:dyDescent="0.2">
      <c r="A3250" s="8">
        <v>38919</v>
      </c>
      <c r="B3250" s="7" t="s">
        <v>9</v>
      </c>
      <c r="C3250" t="s">
        <v>41</v>
      </c>
      <c r="D3250" s="10">
        <v>54.68</v>
      </c>
      <c r="E3250" s="6" t="s">
        <v>7</v>
      </c>
      <c r="F3250" s="8">
        <v>38918</v>
      </c>
      <c r="G3250" s="10">
        <f>G3249+D3250*IF($E3250="D",-1,1)</f>
        <v>-2551.3614132209591</v>
      </c>
      <c r="H3250" s="10">
        <f>H3249+D3250*IF(F3250="",0,IF($E3250="D",-1,1))</f>
        <v>-2551.3614132209591</v>
      </c>
    </row>
    <row r="3251" spans="1:8" x14ac:dyDescent="0.2">
      <c r="A3251" s="8">
        <v>38919</v>
      </c>
      <c r="B3251" t="s">
        <v>35</v>
      </c>
      <c r="C3251" t="s">
        <v>41</v>
      </c>
      <c r="D3251" s="10">
        <v>6.11</v>
      </c>
      <c r="E3251" s="6" t="s">
        <v>7</v>
      </c>
      <c r="F3251" s="8">
        <v>38918</v>
      </c>
      <c r="G3251" s="10">
        <f>G3250+D3251*IF($E3251="D",-1,1)</f>
        <v>-2557.4714132209592</v>
      </c>
      <c r="H3251" s="10">
        <f>H3250+D3251*IF(F3251="",0,IF($E3251="D",-1,1))</f>
        <v>-2557.4714132209592</v>
      </c>
    </row>
    <row r="3252" spans="1:8" x14ac:dyDescent="0.2">
      <c r="A3252" s="8">
        <v>38929</v>
      </c>
      <c r="B3252" t="s">
        <v>28</v>
      </c>
      <c r="C3252" t="s">
        <v>41</v>
      </c>
      <c r="D3252" s="10">
        <v>6.73</v>
      </c>
      <c r="E3252" s="6" t="s">
        <v>7</v>
      </c>
      <c r="F3252" s="8">
        <v>38929</v>
      </c>
      <c r="G3252" s="10">
        <f>G3251+D3252*IF($E3252="D",-1,1)</f>
        <v>-2564.2014132209592</v>
      </c>
      <c r="H3252" s="10">
        <f>H3251+D3252*IF(F3252="",0,IF($E3252="D",-1,1))</f>
        <v>-2564.2014132209592</v>
      </c>
    </row>
    <row r="3253" spans="1:8" x14ac:dyDescent="0.2">
      <c r="A3253" s="8">
        <v>38929</v>
      </c>
      <c r="B3253" t="s">
        <v>9</v>
      </c>
      <c r="C3253" t="s">
        <v>41</v>
      </c>
      <c r="D3253" s="10">
        <v>1.32</v>
      </c>
      <c r="E3253" s="6" t="s">
        <v>7</v>
      </c>
      <c r="F3253" s="8">
        <v>38929</v>
      </c>
      <c r="G3253" s="10">
        <f>G3252+D3253*IF($E3253="D",-1,1)</f>
        <v>-2565.5214132209594</v>
      </c>
      <c r="H3253" s="10">
        <f>H3252+D3253*IF(F3253="",0,IF($E3253="D",-1,1))</f>
        <v>-2565.5214132209594</v>
      </c>
    </row>
    <row r="3254" spans="1:8" x14ac:dyDescent="0.2">
      <c r="A3254" s="8">
        <v>38929</v>
      </c>
      <c r="B3254" t="s">
        <v>13</v>
      </c>
      <c r="C3254" t="s">
        <v>41</v>
      </c>
      <c r="D3254" s="10">
        <v>13.04</v>
      </c>
      <c r="E3254" s="6" t="s">
        <v>7</v>
      </c>
      <c r="F3254" s="8">
        <v>38929</v>
      </c>
      <c r="G3254" s="10">
        <f>G3253+D3254*IF($E3254="D",-1,1)</f>
        <v>-2578.5614132209594</v>
      </c>
      <c r="H3254" s="10">
        <f>H3253+D3254*IF(F3254="",0,IF($E3254="D",-1,1))</f>
        <v>-2578.5614132209594</v>
      </c>
    </row>
    <row r="3255" spans="1:8" x14ac:dyDescent="0.2">
      <c r="A3255" s="8">
        <v>38929</v>
      </c>
      <c r="B3255" t="s">
        <v>9</v>
      </c>
      <c r="C3255" t="s">
        <v>41</v>
      </c>
      <c r="D3255" s="10">
        <v>0.76</v>
      </c>
      <c r="E3255" s="6" t="s">
        <v>7</v>
      </c>
      <c r="F3255" s="8">
        <v>38929</v>
      </c>
      <c r="G3255" s="10">
        <f>G3254+D3255*IF($E3255="D",-1,1)</f>
        <v>-2579.3214132209596</v>
      </c>
      <c r="H3255" s="10">
        <f>H3254+D3255*IF(F3255="",0,IF($E3255="D",-1,1))</f>
        <v>-2579.3214132209596</v>
      </c>
    </row>
    <row r="3256" spans="1:8" x14ac:dyDescent="0.2">
      <c r="A3256" s="8">
        <v>38930</v>
      </c>
      <c r="B3256" t="s">
        <v>28</v>
      </c>
      <c r="C3256" t="s">
        <v>41</v>
      </c>
      <c r="D3256" s="10">
        <v>34</v>
      </c>
      <c r="E3256" s="6" t="s">
        <v>7</v>
      </c>
      <c r="F3256" s="8">
        <v>38930</v>
      </c>
      <c r="G3256" s="10">
        <f>G3255+D3256*IF($E3256="D",-1,1)</f>
        <v>-2613.3214132209596</v>
      </c>
      <c r="H3256" s="10">
        <f>H3255+D3256*IF(F3256="",0,IF($E3256="D",-1,1))</f>
        <v>-2613.3214132209596</v>
      </c>
    </row>
    <row r="3257" spans="1:8" x14ac:dyDescent="0.2">
      <c r="A3257" s="8">
        <v>38930</v>
      </c>
      <c r="B3257" t="s">
        <v>9</v>
      </c>
      <c r="C3257" t="s">
        <v>41</v>
      </c>
      <c r="D3257" s="10">
        <v>5.96</v>
      </c>
      <c r="E3257" s="6" t="s">
        <v>7</v>
      </c>
      <c r="F3257" s="8">
        <v>38930</v>
      </c>
      <c r="G3257" s="10">
        <f>G3256+D3257*IF($E3257="D",-1,1)</f>
        <v>-2619.2814132209596</v>
      </c>
      <c r="H3257" s="10">
        <f>H3256+D3257*IF(F3257="",0,IF($E3257="D",-1,1))</f>
        <v>-2619.2814132209596</v>
      </c>
    </row>
    <row r="3258" spans="1:8" x14ac:dyDescent="0.2">
      <c r="A3258" s="8">
        <v>38930</v>
      </c>
      <c r="B3258" t="s">
        <v>28</v>
      </c>
      <c r="C3258" t="s">
        <v>41</v>
      </c>
      <c r="D3258" s="10">
        <v>8.36</v>
      </c>
      <c r="E3258" s="6" t="s">
        <v>7</v>
      </c>
      <c r="F3258" s="8">
        <v>38930</v>
      </c>
      <c r="G3258" s="10">
        <f>G3257+D3258*IF($E3258="D",-1,1)</f>
        <v>-2627.6414132209597</v>
      </c>
      <c r="H3258" s="10">
        <f>H3257+D3258*IF(F3258="",0,IF($E3258="D",-1,1))</f>
        <v>-2627.6414132209597</v>
      </c>
    </row>
    <row r="3259" spans="1:8" x14ac:dyDescent="0.2">
      <c r="A3259" s="8">
        <v>38930</v>
      </c>
      <c r="B3259" t="s">
        <v>9</v>
      </c>
      <c r="C3259" t="s">
        <v>41</v>
      </c>
      <c r="D3259" s="10">
        <v>1.64</v>
      </c>
      <c r="E3259" s="6" t="s">
        <v>7</v>
      </c>
      <c r="F3259" s="8">
        <v>38930</v>
      </c>
      <c r="G3259" s="10">
        <f>G3258+D3259*IF($E3259="D",-1,1)</f>
        <v>-2629.2814132209596</v>
      </c>
      <c r="H3259" s="10">
        <f>H3258+D3259*IF(F3259="",0,IF($E3259="D",-1,1))</f>
        <v>-2629.2814132209596</v>
      </c>
    </row>
    <row r="3260" spans="1:8" x14ac:dyDescent="0.2">
      <c r="A3260" s="8">
        <v>38914</v>
      </c>
      <c r="B3260" t="s">
        <v>11</v>
      </c>
      <c r="C3260" t="s">
        <v>41</v>
      </c>
      <c r="D3260" s="10">
        <v>49.09</v>
      </c>
      <c r="E3260" s="6" t="s">
        <v>7</v>
      </c>
      <c r="F3260" s="8">
        <v>38931</v>
      </c>
      <c r="G3260" s="10">
        <f>G3259+D3260*IF($E3260="D",-1,1)</f>
        <v>-2678.3714132209598</v>
      </c>
      <c r="H3260" s="10">
        <f>H3259+D3260*IF(F3260="",0,IF($E3260="D",-1,1))</f>
        <v>-2678.3714132209598</v>
      </c>
    </row>
    <row r="3261" spans="1:8" x14ac:dyDescent="0.2">
      <c r="A3261" s="8">
        <v>38914</v>
      </c>
      <c r="B3261" t="s">
        <v>9</v>
      </c>
      <c r="C3261" t="s">
        <v>41</v>
      </c>
      <c r="D3261" s="10">
        <v>9.6300000000000008</v>
      </c>
      <c r="E3261" s="6" t="s">
        <v>7</v>
      </c>
      <c r="F3261" s="8">
        <v>38931</v>
      </c>
      <c r="G3261" s="10">
        <f>G3260+D3261*IF($E3261="D",-1,1)</f>
        <v>-2688.0014132209599</v>
      </c>
      <c r="H3261" s="10">
        <f>H3260+D3261*IF(F3261="",0,IF($E3261="D",-1,1))</f>
        <v>-2688.0014132209599</v>
      </c>
    </row>
    <row r="3262" spans="1:8" x14ac:dyDescent="0.2">
      <c r="A3262" s="8">
        <v>38931</v>
      </c>
      <c r="B3262" t="s">
        <v>29</v>
      </c>
      <c r="C3262" t="s">
        <v>41</v>
      </c>
      <c r="D3262" s="10">
        <v>700</v>
      </c>
      <c r="E3262" s="6" t="s">
        <v>4</v>
      </c>
      <c r="F3262" s="8">
        <v>38931</v>
      </c>
      <c r="G3262" s="10">
        <f>G3261+D3262*IF($E3262="D",-1,1)</f>
        <v>-1988.0014132209599</v>
      </c>
      <c r="H3262" s="10">
        <f>H3261+D3262*IF(F3262="",0,IF($E3262="D",-1,1))</f>
        <v>-1988.0014132209599</v>
      </c>
    </row>
    <row r="3263" spans="1:8" x14ac:dyDescent="0.2">
      <c r="A3263" s="8">
        <v>38931</v>
      </c>
      <c r="B3263" t="s">
        <v>34</v>
      </c>
      <c r="C3263" t="s">
        <v>41</v>
      </c>
      <c r="D3263" s="10">
        <v>137.19999999999999</v>
      </c>
      <c r="E3263" s="6" t="s">
        <v>4</v>
      </c>
      <c r="F3263" s="8">
        <v>38931</v>
      </c>
      <c r="G3263" s="10">
        <f>G3262+D3263*IF($E3263="D",-1,1)</f>
        <v>-1850.8014132209598</v>
      </c>
      <c r="H3263" s="10">
        <f>H3262+D3263*IF(F3263="",0,IF($E3263="D",-1,1))</f>
        <v>-1850.8014132209598</v>
      </c>
    </row>
    <row r="3264" spans="1:8" x14ac:dyDescent="0.2">
      <c r="A3264" s="8">
        <v>38933</v>
      </c>
      <c r="B3264" t="s">
        <v>25</v>
      </c>
      <c r="C3264" t="s">
        <v>41</v>
      </c>
      <c r="D3264" s="10">
        <v>50</v>
      </c>
      <c r="E3264" s="6" t="s">
        <v>7</v>
      </c>
      <c r="F3264" s="8">
        <v>38933</v>
      </c>
      <c r="G3264" s="10">
        <f>G3263+D3264*IF($E3264="D",-1,1)</f>
        <v>-1900.8014132209598</v>
      </c>
      <c r="H3264" s="10">
        <f>H3263+D3264*IF(F3264="",0,IF($E3264="D",-1,1))</f>
        <v>-1900.8014132209598</v>
      </c>
    </row>
    <row r="3265" spans="1:8" x14ac:dyDescent="0.2">
      <c r="A3265" s="8">
        <v>38933</v>
      </c>
      <c r="B3265" t="s">
        <v>9</v>
      </c>
      <c r="C3265" t="s">
        <v>41</v>
      </c>
      <c r="D3265" s="10">
        <v>9.8000000000000007</v>
      </c>
      <c r="E3265" s="6" t="s">
        <v>7</v>
      </c>
      <c r="F3265" s="8">
        <v>38933</v>
      </c>
      <c r="G3265" s="10">
        <f>G3264+D3265*IF($E3265="D",-1,1)</f>
        <v>-1910.6014132209598</v>
      </c>
      <c r="H3265" s="10">
        <f>H3264+D3265*IF(F3265="",0,IF($E3265="D",-1,1))</f>
        <v>-1910.6014132209598</v>
      </c>
    </row>
    <row r="3266" spans="1:8" x14ac:dyDescent="0.2">
      <c r="A3266" s="8">
        <v>38908</v>
      </c>
      <c r="B3266" t="s">
        <v>14</v>
      </c>
      <c r="C3266" t="s">
        <v>41</v>
      </c>
      <c r="D3266" s="10">
        <v>128.38</v>
      </c>
      <c r="E3266" s="6" t="s">
        <v>7</v>
      </c>
      <c r="F3266" s="8">
        <v>38935</v>
      </c>
      <c r="G3266" s="10">
        <f>G3265+D3266*IF($E3266="D",-1,1)</f>
        <v>-2038.9814132209599</v>
      </c>
      <c r="H3266" s="10">
        <f>H3265+D3266*IF(F3266="",0,IF($E3266="D",-1,1))</f>
        <v>-2038.9814132209599</v>
      </c>
    </row>
    <row r="3267" spans="1:8" x14ac:dyDescent="0.2">
      <c r="A3267" s="8">
        <v>38936</v>
      </c>
      <c r="B3267" t="s">
        <v>29</v>
      </c>
      <c r="C3267" t="s">
        <v>41</v>
      </c>
      <c r="D3267" s="10">
        <v>350</v>
      </c>
      <c r="E3267" s="6" t="s">
        <v>4</v>
      </c>
      <c r="F3267" s="8">
        <v>38937</v>
      </c>
      <c r="G3267" s="10">
        <f>G3266+D3267*IF($E3267="D",-1,1)</f>
        <v>-1688.9814132209599</v>
      </c>
      <c r="H3267" s="10">
        <f>H3266+D3267*IF(F3267="",0,IF($E3267="D",-1,1))</f>
        <v>-1688.9814132209599</v>
      </c>
    </row>
    <row r="3268" spans="1:8" x14ac:dyDescent="0.2">
      <c r="A3268" s="8">
        <v>38936</v>
      </c>
      <c r="B3268" t="s">
        <v>34</v>
      </c>
      <c r="C3268" t="s">
        <v>41</v>
      </c>
      <c r="D3268" s="10">
        <v>68.599999999999994</v>
      </c>
      <c r="E3268" s="6" t="s">
        <v>4</v>
      </c>
      <c r="F3268" s="8">
        <v>38937</v>
      </c>
      <c r="G3268" s="10">
        <f>G3267+D3268*IF($E3268="D",-1,1)</f>
        <v>-1620.38141322096</v>
      </c>
      <c r="H3268" s="10">
        <f>H3267+D3268*IF(F3268="",0,IF($E3268="D",-1,1))</f>
        <v>-1620.38141322096</v>
      </c>
    </row>
    <row r="3269" spans="1:8" x14ac:dyDescent="0.2">
      <c r="A3269" s="8">
        <v>38940</v>
      </c>
      <c r="B3269" t="s">
        <v>35</v>
      </c>
      <c r="C3269" t="s">
        <v>41</v>
      </c>
      <c r="D3269" s="10">
        <v>4</v>
      </c>
      <c r="E3269" s="6" t="s">
        <v>7</v>
      </c>
      <c r="F3269" s="8">
        <v>38938</v>
      </c>
      <c r="G3269" s="10">
        <f>G3268+D3269*IF($E3269="D",-1,1)</f>
        <v>-1624.38141322096</v>
      </c>
      <c r="H3269" s="10">
        <f>H3268+D3269*IF(F3269="",0,IF($E3269="D",-1,1))</f>
        <v>-1624.38141322096</v>
      </c>
    </row>
    <row r="3270" spans="1:8" x14ac:dyDescent="0.2">
      <c r="A3270" s="8">
        <v>38939</v>
      </c>
      <c r="B3270" t="s">
        <v>14</v>
      </c>
      <c r="C3270" t="s">
        <v>41</v>
      </c>
      <c r="D3270" s="10">
        <v>408.1</v>
      </c>
      <c r="E3270" s="6" t="s">
        <v>7</v>
      </c>
      <c r="F3270" s="8">
        <v>38939</v>
      </c>
      <c r="G3270" s="10">
        <f>G3269+D3270*IF($E3270="D",-1,1)</f>
        <v>-2032.4814132209599</v>
      </c>
      <c r="H3270" s="10">
        <f>H3269+D3270*IF(F3270="",0,IF($E3270="D",-1,1))</f>
        <v>-2032.4814132209599</v>
      </c>
    </row>
    <row r="3271" spans="1:8" x14ac:dyDescent="0.2">
      <c r="A3271" s="8">
        <v>38944</v>
      </c>
      <c r="B3271" t="s">
        <v>11</v>
      </c>
      <c r="C3271" t="s">
        <v>41</v>
      </c>
      <c r="D3271" s="10">
        <v>33</v>
      </c>
      <c r="E3271" s="6" t="s">
        <v>7</v>
      </c>
      <c r="F3271" s="8">
        <v>38942</v>
      </c>
      <c r="G3271" s="10">
        <f>G3270+D3271*IF($E3271="D",-1,1)</f>
        <v>-2065.4814132209599</v>
      </c>
      <c r="H3271" s="10">
        <f>H3270+D3271*IF(F3271="",0,IF($E3271="D",-1,1))</f>
        <v>-2065.4814132209599</v>
      </c>
    </row>
    <row r="3272" spans="1:8" x14ac:dyDescent="0.2">
      <c r="A3272" s="8">
        <v>38944</v>
      </c>
      <c r="B3272" t="s">
        <v>9</v>
      </c>
      <c r="C3272" t="s">
        <v>41</v>
      </c>
      <c r="D3272" s="10">
        <v>6.47</v>
      </c>
      <c r="E3272" s="6" t="s">
        <v>7</v>
      </c>
      <c r="F3272" s="8">
        <v>38942</v>
      </c>
      <c r="G3272" s="10">
        <f>G3271+D3272*IF($E3272="D",-1,1)</f>
        <v>-2071.9514132209597</v>
      </c>
      <c r="H3272" s="10">
        <f>H3271+D3272*IF(F3272="",0,IF($E3272="D",-1,1))</f>
        <v>-2071.9514132209597</v>
      </c>
    </row>
    <row r="3273" spans="1:8" x14ac:dyDescent="0.2">
      <c r="A3273" s="8">
        <v>38934</v>
      </c>
      <c r="B3273" t="s">
        <v>32</v>
      </c>
      <c r="C3273" t="s">
        <v>41</v>
      </c>
      <c r="D3273" s="10">
        <v>153.15</v>
      </c>
      <c r="E3273" s="6" t="s">
        <v>7</v>
      </c>
      <c r="F3273" s="8">
        <v>38949</v>
      </c>
      <c r="G3273" s="10">
        <f>G3272+D3273*IF($E3273="D",-1,1)</f>
        <v>-2225.1014132209598</v>
      </c>
      <c r="H3273" s="10">
        <f>H3272+D3273*IF(F3273="",0,IF($E3273="D",-1,1))</f>
        <v>-2225.1014132209598</v>
      </c>
    </row>
    <row r="3274" spans="1:8" x14ac:dyDescent="0.2">
      <c r="A3274" s="8">
        <v>38939</v>
      </c>
      <c r="B3274" t="s">
        <v>14</v>
      </c>
      <c r="C3274" t="s">
        <v>41</v>
      </c>
      <c r="D3274" s="10">
        <v>701</v>
      </c>
      <c r="E3274" s="6" t="s">
        <v>7</v>
      </c>
      <c r="F3274" s="8">
        <v>38949</v>
      </c>
      <c r="G3274" s="10">
        <f>G3273+D3274*IF($E3274="D",-1,1)</f>
        <v>-2926.1014132209598</v>
      </c>
      <c r="H3274" s="10">
        <f>H3273+D3274*IF(F3274="",0,IF($E3274="D",-1,1))</f>
        <v>-2926.1014132209598</v>
      </c>
    </row>
    <row r="3275" spans="1:8" x14ac:dyDescent="0.2">
      <c r="A3275" s="8">
        <v>38950</v>
      </c>
      <c r="B3275" t="s">
        <v>31</v>
      </c>
      <c r="C3275" t="s">
        <v>41</v>
      </c>
      <c r="D3275" s="10">
        <v>278.97000000000003</v>
      </c>
      <c r="E3275" s="6" t="s">
        <v>7</v>
      </c>
      <c r="F3275" s="8">
        <v>38949</v>
      </c>
      <c r="G3275" s="10">
        <f>G3274+D3275*IF($E3275="D",-1,1)</f>
        <v>-3205.0714132209596</v>
      </c>
      <c r="H3275" s="10">
        <f>H3274+D3275*IF(F3275="",0,IF($E3275="D",-1,1))</f>
        <v>-3205.0714132209596</v>
      </c>
    </row>
    <row r="3276" spans="1:8" x14ac:dyDescent="0.2">
      <c r="A3276" s="8">
        <v>38950</v>
      </c>
      <c r="B3276" s="7" t="s">
        <v>9</v>
      </c>
      <c r="C3276" t="s">
        <v>41</v>
      </c>
      <c r="D3276" s="10">
        <v>54.68</v>
      </c>
      <c r="E3276" s="6" t="s">
        <v>7</v>
      </c>
      <c r="F3276" s="8">
        <v>38949</v>
      </c>
      <c r="G3276" s="10">
        <f>G3275+D3276*IF($E3276="D",-1,1)</f>
        <v>-3259.7514132209594</v>
      </c>
      <c r="H3276" s="10">
        <f>H3275+D3276*IF(F3276="",0,IF($E3276="D",-1,1))</f>
        <v>-3259.7514132209594</v>
      </c>
    </row>
    <row r="3277" spans="1:8" x14ac:dyDescent="0.2">
      <c r="A3277" s="8">
        <v>38950</v>
      </c>
      <c r="B3277" t="s">
        <v>35</v>
      </c>
      <c r="C3277" t="s">
        <v>41</v>
      </c>
      <c r="D3277" s="10">
        <v>6.11</v>
      </c>
      <c r="E3277" s="6" t="s">
        <v>7</v>
      </c>
      <c r="F3277" s="8">
        <v>38949</v>
      </c>
      <c r="G3277" s="10">
        <f>G3276+D3277*IF($E3277="D",-1,1)</f>
        <v>-3265.8614132209595</v>
      </c>
      <c r="H3277" s="10">
        <f>H3276+D3277*IF(F3277="",0,IF($E3277="D",-1,1))</f>
        <v>-3265.8614132209595</v>
      </c>
    </row>
    <row r="3278" spans="1:8" x14ac:dyDescent="0.2">
      <c r="A3278" s="8">
        <v>38959</v>
      </c>
      <c r="B3278" t="s">
        <v>11</v>
      </c>
      <c r="C3278" t="s">
        <v>41</v>
      </c>
      <c r="D3278" s="10">
        <v>27.9</v>
      </c>
      <c r="E3278" s="6" t="s">
        <v>7</v>
      </c>
      <c r="F3278" s="8">
        <v>38959</v>
      </c>
      <c r="G3278" s="10">
        <f>G3277+D3278*IF($E3278="D",-1,1)</f>
        <v>-3293.7614132209596</v>
      </c>
      <c r="H3278" s="10">
        <f>H3277+D3278*IF(F3278="",0,IF($E3278="D",-1,1))</f>
        <v>-3293.7614132209596</v>
      </c>
    </row>
    <row r="3279" spans="1:8" x14ac:dyDescent="0.2">
      <c r="A3279" s="8">
        <v>38959</v>
      </c>
      <c r="B3279" t="s">
        <v>9</v>
      </c>
      <c r="C3279" t="s">
        <v>41</v>
      </c>
      <c r="D3279" s="10">
        <v>5.47</v>
      </c>
      <c r="E3279" s="6" t="s">
        <v>7</v>
      </c>
      <c r="F3279" s="8">
        <v>38959</v>
      </c>
      <c r="G3279" s="10">
        <f>G3278+D3279*IF($E3279="D",-1,1)</f>
        <v>-3299.2314132209594</v>
      </c>
      <c r="H3279" s="10">
        <f>H3278+D3279*IF(F3279="",0,IF($E3279="D",-1,1))</f>
        <v>-3299.2314132209594</v>
      </c>
    </row>
    <row r="3280" spans="1:8" x14ac:dyDescent="0.2">
      <c r="A3280" s="8">
        <v>38959</v>
      </c>
      <c r="B3280" t="s">
        <v>11</v>
      </c>
      <c r="C3280" t="s">
        <v>41</v>
      </c>
      <c r="D3280" s="10">
        <v>55.25</v>
      </c>
      <c r="E3280" s="6" t="s">
        <v>7</v>
      </c>
      <c r="F3280" s="8">
        <v>38959</v>
      </c>
      <c r="G3280" s="10">
        <f>G3279+D3280*IF($E3280="D",-1,1)</f>
        <v>-3354.4814132209594</v>
      </c>
      <c r="H3280" s="10">
        <f>H3279+D3280*IF(F3280="",0,IF($E3280="D",-1,1))</f>
        <v>-3354.4814132209594</v>
      </c>
    </row>
    <row r="3281" spans="1:8" x14ac:dyDescent="0.2">
      <c r="A3281" s="8">
        <v>38959</v>
      </c>
      <c r="B3281" t="s">
        <v>9</v>
      </c>
      <c r="C3281" t="s">
        <v>41</v>
      </c>
      <c r="D3281" s="10">
        <v>10.83</v>
      </c>
      <c r="E3281" s="6" t="s">
        <v>7</v>
      </c>
      <c r="F3281" s="8">
        <v>38959</v>
      </c>
      <c r="G3281" s="10">
        <f>G3280+D3281*IF($E3281="D",-1,1)</f>
        <v>-3365.3114132209594</v>
      </c>
      <c r="H3281" s="10">
        <f>H3280+D3281*IF(F3281="",0,IF($E3281="D",-1,1))</f>
        <v>-3365.3114132209594</v>
      </c>
    </row>
    <row r="3282" spans="1:8" x14ac:dyDescent="0.2">
      <c r="A3282" s="8">
        <v>38960</v>
      </c>
      <c r="B3282" t="s">
        <v>13</v>
      </c>
      <c r="C3282" t="s">
        <v>41</v>
      </c>
      <c r="D3282" s="10">
        <v>94.44</v>
      </c>
      <c r="E3282" s="6" t="s">
        <v>7</v>
      </c>
      <c r="F3282" s="8">
        <v>38960</v>
      </c>
      <c r="G3282" s="10">
        <f>G3281+D3282*IF($E3282="D",-1,1)</f>
        <v>-3459.7514132209594</v>
      </c>
      <c r="H3282" s="10">
        <f>H3281+D3282*IF(F3282="",0,IF($E3282="D",-1,1))</f>
        <v>-3459.7514132209594</v>
      </c>
    </row>
    <row r="3283" spans="1:8" x14ac:dyDescent="0.2">
      <c r="A3283" s="8">
        <v>38960</v>
      </c>
      <c r="B3283" t="s">
        <v>9</v>
      </c>
      <c r="C3283" t="s">
        <v>41</v>
      </c>
      <c r="D3283" s="10">
        <v>18.48</v>
      </c>
      <c r="E3283" s="6" t="s">
        <v>7</v>
      </c>
      <c r="F3283" s="8">
        <v>38960</v>
      </c>
      <c r="G3283" s="10">
        <f>G3282+D3283*IF($E3283="D",-1,1)</f>
        <v>-3478.2314132209594</v>
      </c>
      <c r="H3283" s="10">
        <f>H3282+D3283*IF(F3283="",0,IF($E3283="D",-1,1))</f>
        <v>-3478.2314132209594</v>
      </c>
    </row>
    <row r="3284" spans="1:8" x14ac:dyDescent="0.2">
      <c r="A3284" s="8">
        <v>38960</v>
      </c>
      <c r="B3284" t="s">
        <v>28</v>
      </c>
      <c r="C3284" t="s">
        <v>41</v>
      </c>
      <c r="D3284" s="10">
        <v>6.73</v>
      </c>
      <c r="E3284" s="6" t="s">
        <v>7</v>
      </c>
      <c r="F3284" s="8">
        <v>38960</v>
      </c>
      <c r="G3284" s="10">
        <f>G3283+D3284*IF($E3284="D",-1,1)</f>
        <v>-3484.9614132209595</v>
      </c>
      <c r="H3284" s="10">
        <f>H3283+D3284*IF(F3284="",0,IF($E3284="D",-1,1))</f>
        <v>-3484.9614132209595</v>
      </c>
    </row>
    <row r="3285" spans="1:8" x14ac:dyDescent="0.2">
      <c r="A3285" s="8">
        <v>38960</v>
      </c>
      <c r="B3285" t="s">
        <v>9</v>
      </c>
      <c r="C3285" t="s">
        <v>41</v>
      </c>
      <c r="D3285" s="10">
        <v>1.32</v>
      </c>
      <c r="E3285" s="6" t="s">
        <v>7</v>
      </c>
      <c r="F3285" s="8">
        <v>38960</v>
      </c>
      <c r="G3285" s="10">
        <f>G3284+D3285*IF($E3285="D",-1,1)</f>
        <v>-3486.2814132209596</v>
      </c>
      <c r="H3285" s="10">
        <f>H3284+D3285*IF(F3285="",0,IF($E3285="D",-1,1))</f>
        <v>-3486.2814132209596</v>
      </c>
    </row>
    <row r="3286" spans="1:8" x14ac:dyDescent="0.2">
      <c r="A3286" s="8">
        <v>38961</v>
      </c>
      <c r="B3286" t="s">
        <v>28</v>
      </c>
      <c r="C3286" t="s">
        <v>41</v>
      </c>
      <c r="D3286" s="10">
        <v>34</v>
      </c>
      <c r="E3286" s="6" t="s">
        <v>7</v>
      </c>
      <c r="F3286" s="8">
        <v>38961</v>
      </c>
      <c r="G3286" s="10">
        <f>G3285+D3286*IF($E3286="D",-1,1)</f>
        <v>-3520.2814132209596</v>
      </c>
      <c r="H3286" s="10">
        <f>H3285+D3286*IF(F3286="",0,IF($E3286="D",-1,1))</f>
        <v>-3520.2814132209596</v>
      </c>
    </row>
    <row r="3287" spans="1:8" x14ac:dyDescent="0.2">
      <c r="A3287" s="8">
        <v>38961</v>
      </c>
      <c r="B3287" t="s">
        <v>9</v>
      </c>
      <c r="C3287" t="s">
        <v>41</v>
      </c>
      <c r="D3287" s="10">
        <v>5.96</v>
      </c>
      <c r="E3287" s="6" t="s">
        <v>7</v>
      </c>
      <c r="F3287" s="8">
        <v>38961</v>
      </c>
      <c r="G3287" s="10">
        <f>G3286+D3287*IF($E3287="D",-1,1)</f>
        <v>-3526.2414132209597</v>
      </c>
      <c r="H3287" s="10">
        <f>H3286+D3287*IF(F3287="",0,IF($E3287="D",-1,1))</f>
        <v>-3526.2414132209597</v>
      </c>
    </row>
    <row r="3288" spans="1:8" x14ac:dyDescent="0.2">
      <c r="A3288" s="8">
        <v>38961</v>
      </c>
      <c r="B3288" t="s">
        <v>28</v>
      </c>
      <c r="C3288" t="s">
        <v>41</v>
      </c>
      <c r="D3288" s="10">
        <v>8.36</v>
      </c>
      <c r="E3288" s="6" t="s">
        <v>7</v>
      </c>
      <c r="F3288" s="8">
        <v>38961</v>
      </c>
      <c r="G3288" s="10">
        <f>G3287+D3288*IF($E3288="D",-1,1)</f>
        <v>-3534.6014132209598</v>
      </c>
      <c r="H3288" s="10">
        <f>H3287+D3288*IF(F3288="",0,IF($E3288="D",-1,1))</f>
        <v>-3534.6014132209598</v>
      </c>
    </row>
    <row r="3289" spans="1:8" x14ac:dyDescent="0.2">
      <c r="A3289" s="8">
        <v>38961</v>
      </c>
      <c r="B3289" t="s">
        <v>9</v>
      </c>
      <c r="C3289" t="s">
        <v>41</v>
      </c>
      <c r="D3289" s="10">
        <v>1.64</v>
      </c>
      <c r="E3289" s="6" t="s">
        <v>7</v>
      </c>
      <c r="F3289" s="8">
        <v>38961</v>
      </c>
      <c r="G3289" s="10">
        <f>G3288+D3289*IF($E3289="D",-1,1)</f>
        <v>-3536.2414132209597</v>
      </c>
      <c r="H3289" s="10">
        <f>H3288+D3289*IF(F3289="",0,IF($E3289="D",-1,1))</f>
        <v>-3536.2414132209597</v>
      </c>
    </row>
    <row r="3290" spans="1:8" x14ac:dyDescent="0.2">
      <c r="A3290" s="8">
        <v>38970</v>
      </c>
      <c r="B3290" t="s">
        <v>14</v>
      </c>
      <c r="C3290" t="s">
        <v>41</v>
      </c>
      <c r="D3290" s="10">
        <v>128.38</v>
      </c>
      <c r="E3290" s="6" t="s">
        <v>7</v>
      </c>
      <c r="F3290" s="8">
        <v>38965</v>
      </c>
      <c r="G3290" s="10">
        <f>G3289+D3290*IF($E3290="D",-1,1)</f>
        <v>-3664.6214132209598</v>
      </c>
      <c r="H3290" s="10">
        <f>H3289+D3290*IF(F3290="",0,IF($E3290="D",-1,1))</f>
        <v>-3664.6214132209598</v>
      </c>
    </row>
    <row r="3291" spans="1:8" x14ac:dyDescent="0.2">
      <c r="A3291" s="8">
        <v>38968</v>
      </c>
      <c r="B3291" t="s">
        <v>29</v>
      </c>
      <c r="C3291" t="s">
        <v>41</v>
      </c>
      <c r="D3291" s="10">
        <v>1180</v>
      </c>
      <c r="E3291" s="6" t="s">
        <v>4</v>
      </c>
      <c r="F3291" s="8">
        <v>38968</v>
      </c>
      <c r="G3291" s="10">
        <f>G3290+D3291*IF($E3291="D",-1,1)</f>
        <v>-2484.6214132209598</v>
      </c>
      <c r="H3291" s="10">
        <f>H3290+D3291*IF(F3291="",0,IF($E3291="D",-1,1))</f>
        <v>-2484.6214132209598</v>
      </c>
    </row>
    <row r="3292" spans="1:8" x14ac:dyDescent="0.2">
      <c r="A3292" s="8">
        <v>38968</v>
      </c>
      <c r="B3292" t="s">
        <v>34</v>
      </c>
      <c r="C3292" t="s">
        <v>41</v>
      </c>
      <c r="D3292" s="10">
        <v>231.28</v>
      </c>
      <c r="E3292" s="6" t="s">
        <v>4</v>
      </c>
      <c r="F3292" s="8">
        <v>38968</v>
      </c>
      <c r="G3292" s="10">
        <f>G3291+D3292*IF($E3292="D",-1,1)</f>
        <v>-2253.3414132209596</v>
      </c>
      <c r="H3292" s="10">
        <f>H3291+D3292*IF(F3292="",0,IF($E3292="D",-1,1))</f>
        <v>-2253.3414132209596</v>
      </c>
    </row>
    <row r="3293" spans="1:8" x14ac:dyDescent="0.2">
      <c r="A3293" s="8">
        <v>38971</v>
      </c>
      <c r="B3293" t="s">
        <v>35</v>
      </c>
      <c r="C3293" t="s">
        <v>41</v>
      </c>
      <c r="D3293" s="10">
        <v>4</v>
      </c>
      <c r="E3293" s="6" t="s">
        <v>7</v>
      </c>
      <c r="F3293" s="8">
        <v>38971</v>
      </c>
      <c r="G3293" s="10">
        <f>G3292+D3293*IF($E3293="D",-1,1)</f>
        <v>-2257.3414132209596</v>
      </c>
      <c r="H3293" s="10">
        <f>H3292+D3293*IF(F3293="",0,IF($E3293="D",-1,1))</f>
        <v>-2257.3414132209596</v>
      </c>
    </row>
    <row r="3294" spans="1:8" x14ac:dyDescent="0.2">
      <c r="A3294" s="8">
        <v>38971</v>
      </c>
      <c r="B3294" t="s">
        <v>29</v>
      </c>
      <c r="C3294" t="s">
        <v>41</v>
      </c>
      <c r="D3294" s="10">
        <v>4950</v>
      </c>
      <c r="E3294" s="6" t="s">
        <v>4</v>
      </c>
      <c r="F3294" s="8">
        <v>38972</v>
      </c>
      <c r="G3294" s="10">
        <f>G3293+D3294*IF($E3294="D",-1,1)</f>
        <v>2692.6585867790404</v>
      </c>
      <c r="H3294" s="10">
        <f>H3293+D3294*IF(F3294="",0,IF($E3294="D",-1,1))</f>
        <v>2692.6585867790404</v>
      </c>
    </row>
    <row r="3295" spans="1:8" x14ac:dyDescent="0.2">
      <c r="A3295" s="8">
        <v>38971</v>
      </c>
      <c r="B3295" t="s">
        <v>34</v>
      </c>
      <c r="C3295" t="s">
        <v>41</v>
      </c>
      <c r="D3295" s="10">
        <v>970.2</v>
      </c>
      <c r="E3295" s="6" t="s">
        <v>4</v>
      </c>
      <c r="F3295" s="8">
        <v>38972</v>
      </c>
      <c r="G3295" s="10">
        <f>G3294+D3295*IF($E3295="D",-1,1)</f>
        <v>3662.8585867790407</v>
      </c>
      <c r="H3295" s="10">
        <f>H3294+D3295*IF(F3295="",0,IF($E3295="D",-1,1))</f>
        <v>3662.8585867790407</v>
      </c>
    </row>
    <row r="3296" spans="1:8" x14ac:dyDescent="0.2">
      <c r="A3296" s="8">
        <v>38975</v>
      </c>
      <c r="B3296" t="s">
        <v>11</v>
      </c>
      <c r="C3296" t="s">
        <v>41</v>
      </c>
      <c r="D3296" s="10">
        <v>33</v>
      </c>
      <c r="E3296" s="6" t="s">
        <v>7</v>
      </c>
      <c r="F3296" s="8">
        <v>38972</v>
      </c>
      <c r="G3296" s="10">
        <f>G3295+D3296*IF($E3296="D",-1,1)</f>
        <v>3629.8585867790407</v>
      </c>
      <c r="H3296" s="10">
        <f>H3295+D3296*IF(F3296="",0,IF($E3296="D",-1,1))</f>
        <v>3629.8585867790407</v>
      </c>
    </row>
    <row r="3297" spans="1:8" x14ac:dyDescent="0.2">
      <c r="A3297" s="8">
        <v>38975</v>
      </c>
      <c r="B3297" t="s">
        <v>9</v>
      </c>
      <c r="C3297" t="s">
        <v>41</v>
      </c>
      <c r="D3297" s="10">
        <v>6.47</v>
      </c>
      <c r="E3297" s="6" t="s">
        <v>7</v>
      </c>
      <c r="F3297" s="8">
        <v>38972</v>
      </c>
      <c r="G3297" s="10">
        <f>G3296+D3297*IF($E3297="D",-1,1)</f>
        <v>3623.3885867790409</v>
      </c>
      <c r="H3297" s="10">
        <f>H3296+D3297*IF(F3297="",0,IF($E3297="D",-1,1))</f>
        <v>3623.3885867790409</v>
      </c>
    </row>
    <row r="3298" spans="1:8" x14ac:dyDescent="0.2">
      <c r="A3298" s="8">
        <v>38970</v>
      </c>
      <c r="B3298" t="s">
        <v>14</v>
      </c>
      <c r="C3298" t="s">
        <v>41</v>
      </c>
      <c r="D3298" s="10">
        <v>408.1</v>
      </c>
      <c r="E3298" s="6" t="s">
        <v>7</v>
      </c>
      <c r="F3298" s="8">
        <v>38973</v>
      </c>
      <c r="G3298" s="10">
        <f>G3297+D3298*IF($E3298="D",-1,1)</f>
        <v>3215.288586779041</v>
      </c>
      <c r="H3298" s="10">
        <f>H3297+D3298*IF(F3298="",0,IF($E3298="D",-1,1))</f>
        <v>3215.288586779041</v>
      </c>
    </row>
    <row r="3299" spans="1:8" x14ac:dyDescent="0.2">
      <c r="A3299" s="8">
        <v>38975</v>
      </c>
      <c r="B3299" t="s">
        <v>29</v>
      </c>
      <c r="C3299" t="s">
        <v>41</v>
      </c>
      <c r="D3299" s="10">
        <v>1350</v>
      </c>
      <c r="E3299" s="6" t="s">
        <v>4</v>
      </c>
      <c r="F3299" s="8">
        <v>38975</v>
      </c>
      <c r="G3299" s="10">
        <f>G3298+D3299*IF($E3299="D",-1,1)</f>
        <v>4565.288586779041</v>
      </c>
      <c r="H3299" s="10">
        <f>H3298+D3299*IF(F3299="",0,IF($E3299="D",-1,1))</f>
        <v>4565.288586779041</v>
      </c>
    </row>
    <row r="3300" spans="1:8" x14ac:dyDescent="0.2">
      <c r="A3300" s="8">
        <v>38975</v>
      </c>
      <c r="B3300" t="s">
        <v>34</v>
      </c>
      <c r="C3300" t="s">
        <v>41</v>
      </c>
      <c r="D3300" s="17">
        <v>264.60000000000002</v>
      </c>
      <c r="E3300" s="6" t="s">
        <v>4</v>
      </c>
      <c r="F3300" s="8">
        <v>38975</v>
      </c>
      <c r="G3300" s="10">
        <f>G3299+D3300*IF($E3300="D",-1,1)</f>
        <v>4829.8885867790414</v>
      </c>
      <c r="H3300" s="10">
        <f>H3299+D3300*IF(F3300="",0,IF($E3300="D",-1,1))</f>
        <v>4829.8885867790414</v>
      </c>
    </row>
    <row r="3301" spans="1:8" x14ac:dyDescent="0.2">
      <c r="A3301" s="8">
        <v>38978</v>
      </c>
      <c r="B3301" t="s">
        <v>11</v>
      </c>
      <c r="C3301" t="s">
        <v>41</v>
      </c>
      <c r="D3301" s="10">
        <v>41</v>
      </c>
      <c r="E3301" s="6" t="s">
        <v>7</v>
      </c>
      <c r="F3301" s="8">
        <v>38978</v>
      </c>
      <c r="G3301" s="10">
        <f>G3300+D3301*IF($E3301="D",-1,1)</f>
        <v>4788.8885867790414</v>
      </c>
      <c r="H3301" s="10">
        <f>H3300+D3301*IF(F3301="",0,IF($E3301="D",-1,1))</f>
        <v>4788.8885867790414</v>
      </c>
    </row>
    <row r="3302" spans="1:8" x14ac:dyDescent="0.2">
      <c r="A3302" s="8">
        <v>38978</v>
      </c>
      <c r="B3302" t="s">
        <v>9</v>
      </c>
      <c r="C3302" t="s">
        <v>41</v>
      </c>
      <c r="D3302" s="10">
        <v>2.2599999999999998</v>
      </c>
      <c r="E3302" s="6" t="s">
        <v>7</v>
      </c>
      <c r="F3302" s="8">
        <v>38978</v>
      </c>
      <c r="G3302" s="10">
        <f>G3301+D3302*IF($E3302="D",-1,1)</f>
        <v>4786.6285867790411</v>
      </c>
      <c r="H3302" s="10">
        <f>H3301+D3302*IF(F3302="",0,IF($E3302="D",-1,1))</f>
        <v>4786.6285867790411</v>
      </c>
    </row>
    <row r="3303" spans="1:8" x14ac:dyDescent="0.2">
      <c r="A3303" s="8">
        <v>38965</v>
      </c>
      <c r="B3303" t="s">
        <v>32</v>
      </c>
      <c r="C3303" t="s">
        <v>41</v>
      </c>
      <c r="D3303" s="10">
        <v>153.15</v>
      </c>
      <c r="E3303" s="6" t="s">
        <v>7</v>
      </c>
      <c r="F3303" s="8">
        <v>38979</v>
      </c>
      <c r="G3303" s="10">
        <f>G3302+D3303*IF($E3303="D",-1,1)</f>
        <v>4633.4785867790415</v>
      </c>
      <c r="H3303" s="10">
        <f>H3302+D3303*IF(F3303="",0,IF($E3303="D",-1,1))</f>
        <v>4633.4785867790415</v>
      </c>
    </row>
    <row r="3304" spans="1:8" x14ac:dyDescent="0.2">
      <c r="A3304" s="8">
        <v>38970</v>
      </c>
      <c r="B3304" t="s">
        <v>14</v>
      </c>
      <c r="C3304" t="s">
        <v>41</v>
      </c>
      <c r="D3304" s="10">
        <v>701</v>
      </c>
      <c r="E3304" s="6" t="s">
        <v>7</v>
      </c>
      <c r="F3304" s="8">
        <v>38979</v>
      </c>
      <c r="G3304" s="10">
        <f>G3303+D3304*IF($E3304="D",-1,1)</f>
        <v>3932.4785867790415</v>
      </c>
      <c r="H3304" s="10">
        <f>H3303+D3304*IF(F3304="",0,IF($E3304="D",-1,1))</f>
        <v>3932.4785867790415</v>
      </c>
    </row>
    <row r="3305" spans="1:8" x14ac:dyDescent="0.2">
      <c r="A3305" s="8">
        <v>38979</v>
      </c>
      <c r="B3305" t="s">
        <v>32</v>
      </c>
      <c r="C3305" t="s">
        <v>41</v>
      </c>
      <c r="D3305" s="10">
        <v>1500</v>
      </c>
      <c r="E3305" s="6" t="s">
        <v>7</v>
      </c>
      <c r="F3305" s="8">
        <v>38979</v>
      </c>
      <c r="G3305" s="10">
        <f>G3304+D3305*IF($E3305="D",-1,1)</f>
        <v>2432.4785867790415</v>
      </c>
      <c r="H3305" s="10">
        <f>H3304+D3305*IF(F3305="",0,IF($E3305="D",-1,1))</f>
        <v>2432.4785867790415</v>
      </c>
    </row>
    <row r="3306" spans="1:8" x14ac:dyDescent="0.2">
      <c r="A3306" s="8">
        <v>38981</v>
      </c>
      <c r="B3306" t="s">
        <v>31</v>
      </c>
      <c r="C3306" t="s">
        <v>41</v>
      </c>
      <c r="D3306" s="10">
        <v>278.97000000000003</v>
      </c>
      <c r="E3306" s="6" t="s">
        <v>7</v>
      </c>
      <c r="F3306" s="8">
        <v>38980</v>
      </c>
      <c r="G3306" s="10">
        <f>G3305+D3306*IF($E3306="D",-1,1)</f>
        <v>2153.5085867790413</v>
      </c>
      <c r="H3306" s="10">
        <f>H3305+D3306*IF(F3306="",0,IF($E3306="D",-1,1))</f>
        <v>2153.5085867790413</v>
      </c>
    </row>
    <row r="3307" spans="1:8" x14ac:dyDescent="0.2">
      <c r="A3307" s="8">
        <v>38981</v>
      </c>
      <c r="B3307" s="7" t="s">
        <v>9</v>
      </c>
      <c r="C3307" t="s">
        <v>41</v>
      </c>
      <c r="D3307" s="10">
        <v>54.68</v>
      </c>
      <c r="E3307" s="6" t="s">
        <v>7</v>
      </c>
      <c r="F3307" s="8">
        <v>38980</v>
      </c>
      <c r="G3307" s="10">
        <f>G3306+D3307*IF($E3307="D",-1,1)</f>
        <v>2098.8285867790414</v>
      </c>
      <c r="H3307" s="10">
        <f>H3306+D3307*IF(F3307="",0,IF($E3307="D",-1,1))</f>
        <v>2098.8285867790414</v>
      </c>
    </row>
    <row r="3308" spans="1:8" x14ac:dyDescent="0.2">
      <c r="A3308" s="8">
        <v>38981</v>
      </c>
      <c r="B3308" t="s">
        <v>35</v>
      </c>
      <c r="C3308" t="s">
        <v>41</v>
      </c>
      <c r="D3308" s="10">
        <v>6.11</v>
      </c>
      <c r="E3308" s="6" t="s">
        <v>7</v>
      </c>
      <c r="F3308" s="8">
        <v>38980</v>
      </c>
      <c r="G3308" s="10">
        <f>G3307+D3308*IF($E3308="D",-1,1)</f>
        <v>2092.7185867790413</v>
      </c>
      <c r="H3308" s="10">
        <f>H3307+D3308*IF(F3308="",0,IF($E3308="D",-1,1))</f>
        <v>2092.7185867790413</v>
      </c>
    </row>
    <row r="3309" spans="1:8" x14ac:dyDescent="0.2">
      <c r="A3309" s="8">
        <v>38991</v>
      </c>
      <c r="B3309" t="s">
        <v>14</v>
      </c>
      <c r="C3309" t="s">
        <v>41</v>
      </c>
      <c r="D3309" s="10">
        <v>930</v>
      </c>
      <c r="E3309" s="6" t="s">
        <v>7</v>
      </c>
      <c r="F3309" s="8">
        <v>38984</v>
      </c>
      <c r="G3309" s="10">
        <f>G3308+D3309*IF($E3309="D",-1,1)</f>
        <v>1162.7185867790413</v>
      </c>
      <c r="H3309" s="10">
        <f>H3308+D3309*IF(F3309="",0,IF($E3309="D",-1,1))</f>
        <v>1162.7185867790413</v>
      </c>
    </row>
    <row r="3310" spans="1:8" x14ac:dyDescent="0.2">
      <c r="A3310" s="8">
        <v>38985</v>
      </c>
      <c r="B3310" t="s">
        <v>29</v>
      </c>
      <c r="C3310" t="s">
        <v>41</v>
      </c>
      <c r="D3310" s="10">
        <v>1005</v>
      </c>
      <c r="E3310" s="6" t="s">
        <v>4</v>
      </c>
      <c r="F3310" s="8">
        <v>38985</v>
      </c>
      <c r="G3310" s="10">
        <f>G3309+D3310*IF($E3310="D",-1,1)</f>
        <v>2167.7185867790413</v>
      </c>
      <c r="H3310" s="10">
        <f>H3309+D3310*IF(F3310="",0,IF($E3310="D",-1,1))</f>
        <v>2167.7185867790413</v>
      </c>
    </row>
    <row r="3311" spans="1:8" x14ac:dyDescent="0.2">
      <c r="A3311" s="8">
        <v>38985</v>
      </c>
      <c r="B3311" t="s">
        <v>34</v>
      </c>
      <c r="C3311" t="s">
        <v>41</v>
      </c>
      <c r="D3311" s="10">
        <v>196.98</v>
      </c>
      <c r="E3311" s="6" t="s">
        <v>4</v>
      </c>
      <c r="F3311" s="8">
        <v>38985</v>
      </c>
      <c r="G3311" s="10">
        <f>G3310+D3311*IF($E3311="D",-1,1)</f>
        <v>2364.6985867790413</v>
      </c>
      <c r="H3311" s="10">
        <f>H3310+D3311*IF(F3311="",0,IF($E3311="D",-1,1))</f>
        <v>2364.6985867790413</v>
      </c>
    </row>
    <row r="3312" spans="1:8" x14ac:dyDescent="0.2">
      <c r="A3312" s="8">
        <v>38988</v>
      </c>
      <c r="B3312" t="s">
        <v>11</v>
      </c>
      <c r="C3312" t="s">
        <v>41</v>
      </c>
      <c r="D3312" s="10">
        <v>64.48</v>
      </c>
      <c r="E3312" s="6" t="s">
        <v>7</v>
      </c>
      <c r="F3312" s="8">
        <v>38988</v>
      </c>
      <c r="G3312" s="10">
        <f>G3311+D3312*IF($E3312="D",-1,1)</f>
        <v>2300.2185867790413</v>
      </c>
      <c r="H3312" s="10">
        <f>H3311+D3312*IF(F3312="",0,IF($E3312="D",-1,1))</f>
        <v>2300.2185867790413</v>
      </c>
    </row>
    <row r="3313" spans="1:8" x14ac:dyDescent="0.2">
      <c r="A3313" s="8">
        <v>38988</v>
      </c>
      <c r="B3313" t="s">
        <v>9</v>
      </c>
      <c r="C3313" t="s">
        <v>41</v>
      </c>
      <c r="D3313" s="10">
        <v>12.64</v>
      </c>
      <c r="E3313" s="6" t="s">
        <v>7</v>
      </c>
      <c r="F3313" s="8">
        <v>38988</v>
      </c>
      <c r="G3313" s="10">
        <f>G3312+D3313*IF($E3313="D",-1,1)</f>
        <v>2287.5785867790414</v>
      </c>
      <c r="H3313" s="10">
        <f>H3312+D3313*IF(F3313="",0,IF($E3313="D",-1,1))</f>
        <v>2287.5785867790414</v>
      </c>
    </row>
    <row r="3314" spans="1:8" x14ac:dyDescent="0.2">
      <c r="A3314" s="8">
        <v>38989</v>
      </c>
      <c r="B3314" t="s">
        <v>13</v>
      </c>
      <c r="C3314" t="s">
        <v>41</v>
      </c>
      <c r="D3314" s="10">
        <v>93.15</v>
      </c>
      <c r="E3314" s="6" t="s">
        <v>7</v>
      </c>
      <c r="F3314" s="8">
        <v>38989</v>
      </c>
      <c r="G3314" s="10">
        <f>G3313+D3314*IF($E3314="D",-1,1)</f>
        <v>2194.4285867790413</v>
      </c>
      <c r="H3314" s="10">
        <f>H3313+D3314*IF(F3314="",0,IF($E3314="D",-1,1))</f>
        <v>2194.4285867790413</v>
      </c>
    </row>
    <row r="3315" spans="1:8" x14ac:dyDescent="0.2">
      <c r="A3315" s="8">
        <v>38989</v>
      </c>
      <c r="B3315" t="s">
        <v>25</v>
      </c>
      <c r="C3315" t="s">
        <v>41</v>
      </c>
      <c r="D3315" s="10">
        <v>25.08</v>
      </c>
      <c r="E3315" s="6" t="s">
        <v>7</v>
      </c>
      <c r="F3315" s="8">
        <v>38989</v>
      </c>
      <c r="G3315" s="10">
        <f>G3314+D3315*IF($E3315="D",-1,1)</f>
        <v>2169.3485867790414</v>
      </c>
      <c r="H3315" s="10">
        <f>H3314+D3315*IF(F3315="",0,IF($E3315="D",-1,1))</f>
        <v>2169.3485867790414</v>
      </c>
    </row>
    <row r="3316" spans="1:8" x14ac:dyDescent="0.2">
      <c r="A3316" s="8">
        <v>38989</v>
      </c>
      <c r="B3316" t="s">
        <v>9</v>
      </c>
      <c r="C3316" t="s">
        <v>41</v>
      </c>
      <c r="D3316" s="10">
        <v>23.17</v>
      </c>
      <c r="E3316" s="6" t="s">
        <v>7</v>
      </c>
      <c r="F3316" s="8">
        <v>38989</v>
      </c>
      <c r="G3316" s="10">
        <f>G3315+D3316*IF($E3316="D",-1,1)</f>
        <v>2146.1785867790413</v>
      </c>
      <c r="H3316" s="10">
        <f>H3315+D3316*IF(F3316="",0,IF($E3316="D",-1,1))</f>
        <v>2146.1785867790413</v>
      </c>
    </row>
    <row r="3317" spans="1:8" x14ac:dyDescent="0.2">
      <c r="A3317" s="8">
        <v>38991</v>
      </c>
      <c r="B3317" t="s">
        <v>28</v>
      </c>
      <c r="C3317" t="s">
        <v>41</v>
      </c>
      <c r="D3317" s="10">
        <v>53.16053511705686</v>
      </c>
      <c r="E3317" s="6" t="s">
        <v>7</v>
      </c>
      <c r="F3317" s="8">
        <v>38991</v>
      </c>
      <c r="G3317" s="10">
        <f>G3316+D3317*IF($E3317="D",-1,1)</f>
        <v>2093.0180516619844</v>
      </c>
      <c r="H3317" s="10">
        <f>H3316+D3317*IF(F3317="",0,IF($E3317="D",-1,1))</f>
        <v>2093.0180516619844</v>
      </c>
    </row>
    <row r="3318" spans="1:8" x14ac:dyDescent="0.2">
      <c r="A3318" s="8">
        <v>38991</v>
      </c>
      <c r="B3318" t="s">
        <v>9</v>
      </c>
      <c r="C3318" t="s">
        <v>41</v>
      </c>
      <c r="D3318" s="10">
        <v>10.42</v>
      </c>
      <c r="E3318" s="6" t="s">
        <v>7</v>
      </c>
      <c r="F3318" s="8">
        <v>38991</v>
      </c>
      <c r="G3318" s="10">
        <f>G3317+D3318*IF($E3318="D",-1,1)</f>
        <v>2082.5980516619843</v>
      </c>
      <c r="H3318" s="10">
        <f>H3317+D3318*IF(F3318="",0,IF($E3318="D",-1,1))</f>
        <v>2082.5980516619843</v>
      </c>
    </row>
    <row r="3319" spans="1:8" x14ac:dyDescent="0.2">
      <c r="A3319" s="8">
        <v>38992</v>
      </c>
      <c r="B3319" t="s">
        <v>28</v>
      </c>
      <c r="C3319" t="s">
        <v>41</v>
      </c>
      <c r="D3319" s="10">
        <v>34</v>
      </c>
      <c r="E3319" s="6" t="s">
        <v>7</v>
      </c>
      <c r="F3319" s="8">
        <v>38992</v>
      </c>
      <c r="G3319" s="10">
        <f>G3318+D3319*IF($E3319="D",-1,1)</f>
        <v>2048.5980516619843</v>
      </c>
      <c r="H3319" s="10">
        <f>H3318+D3319*IF(F3319="",0,IF($E3319="D",-1,1))</f>
        <v>2048.5980516619843</v>
      </c>
    </row>
    <row r="3320" spans="1:8" x14ac:dyDescent="0.2">
      <c r="A3320" s="8">
        <v>38992</v>
      </c>
      <c r="B3320" t="s">
        <v>9</v>
      </c>
      <c r="C3320" t="s">
        <v>41</v>
      </c>
      <c r="D3320" s="10">
        <v>5.96</v>
      </c>
      <c r="E3320" s="6" t="s">
        <v>7</v>
      </c>
      <c r="F3320" s="8">
        <v>38992</v>
      </c>
      <c r="G3320" s="10">
        <f>G3319+D3320*IF($E3320="D",-1,1)</f>
        <v>2042.6380516619843</v>
      </c>
      <c r="H3320" s="10">
        <f>H3319+D3320*IF(F3320="",0,IF($E3320="D",-1,1))</f>
        <v>2042.6380516619843</v>
      </c>
    </row>
    <row r="3321" spans="1:8" x14ac:dyDescent="0.2">
      <c r="A3321" s="8">
        <v>38992</v>
      </c>
      <c r="B3321" t="s">
        <v>28</v>
      </c>
      <c r="C3321" t="s">
        <v>41</v>
      </c>
      <c r="D3321" s="10">
        <v>8.36</v>
      </c>
      <c r="E3321" s="6" t="s">
        <v>7</v>
      </c>
      <c r="F3321" s="8">
        <v>38992</v>
      </c>
      <c r="G3321" s="10">
        <f>G3320+D3321*IF($E3321="D",-1,1)</f>
        <v>2034.2780516619844</v>
      </c>
      <c r="H3321" s="10">
        <f>H3320+D3321*IF(F3321="",0,IF($E3321="D",-1,1))</f>
        <v>2034.2780516619844</v>
      </c>
    </row>
    <row r="3322" spans="1:8" x14ac:dyDescent="0.2">
      <c r="A3322" s="8">
        <v>38992</v>
      </c>
      <c r="B3322" t="s">
        <v>9</v>
      </c>
      <c r="C3322" t="s">
        <v>41</v>
      </c>
      <c r="D3322" s="10">
        <v>1.64</v>
      </c>
      <c r="E3322" s="6" t="s">
        <v>7</v>
      </c>
      <c r="F3322" s="8">
        <v>38992</v>
      </c>
      <c r="G3322" s="10">
        <f>G3321+D3322*IF($E3322="D",-1,1)</f>
        <v>2032.6380516619843</v>
      </c>
      <c r="H3322" s="10">
        <f>H3321+D3322*IF(F3322="",0,IF($E3322="D",-1,1))</f>
        <v>2032.6380516619843</v>
      </c>
    </row>
    <row r="3323" spans="1:8" x14ac:dyDescent="0.2">
      <c r="A3323" s="8">
        <v>38939</v>
      </c>
      <c r="B3323" t="s">
        <v>14</v>
      </c>
      <c r="C3323" t="s">
        <v>41</v>
      </c>
      <c r="D3323" s="10">
        <v>128.38</v>
      </c>
      <c r="E3323" s="6" t="s">
        <v>7</v>
      </c>
      <c r="F3323" s="8">
        <v>38994</v>
      </c>
      <c r="G3323" s="10">
        <f>G3322+D3323*IF($E3323="D",-1,1)</f>
        <v>1904.2580516619842</v>
      </c>
      <c r="H3323" s="10">
        <f>H3322+D3323*IF(F3323="",0,IF($E3323="D",-1,1))</f>
        <v>1904.2580516619842</v>
      </c>
    </row>
    <row r="3324" spans="1:8" x14ac:dyDescent="0.2">
      <c r="A3324" s="8">
        <v>38996</v>
      </c>
      <c r="B3324" t="s">
        <v>35</v>
      </c>
      <c r="C3324" t="s">
        <v>41</v>
      </c>
      <c r="D3324" s="10">
        <v>342.18</v>
      </c>
      <c r="E3324" s="6" t="s">
        <v>7</v>
      </c>
      <c r="F3324" s="8">
        <v>38999</v>
      </c>
      <c r="G3324" s="10">
        <f>G3323+D3324*IF($E3324="D",-1,1)</f>
        <v>1562.0780516619841</v>
      </c>
      <c r="H3324" s="10">
        <f>H3323+D3324*IF(F3324="",0,IF($E3324="D",-1,1))</f>
        <v>1562.0780516619841</v>
      </c>
    </row>
    <row r="3325" spans="1:8" x14ac:dyDescent="0.2">
      <c r="A3325" s="8">
        <v>39000</v>
      </c>
      <c r="B3325" t="s">
        <v>14</v>
      </c>
      <c r="C3325" t="s">
        <v>41</v>
      </c>
      <c r="D3325" s="10">
        <v>262.77</v>
      </c>
      <c r="E3325" s="6" t="s">
        <v>7</v>
      </c>
      <c r="F3325" s="8">
        <v>38999</v>
      </c>
      <c r="G3325" s="10">
        <f>G3324+D3325*IF($E3325="D",-1,1)</f>
        <v>1299.3080516619841</v>
      </c>
      <c r="H3325" s="10">
        <f>H3324+D3325*IF(F3325="",0,IF($E3325="D",-1,1))</f>
        <v>1299.3080516619841</v>
      </c>
    </row>
    <row r="3326" spans="1:8" x14ac:dyDescent="0.2">
      <c r="A3326" s="8">
        <v>39000</v>
      </c>
      <c r="B3326" t="s">
        <v>14</v>
      </c>
      <c r="C3326" t="s">
        <v>41</v>
      </c>
      <c r="D3326" s="10">
        <v>301.23</v>
      </c>
      <c r="E3326" s="6" t="s">
        <v>7</v>
      </c>
      <c r="F3326" s="8">
        <v>38999</v>
      </c>
      <c r="G3326" s="10">
        <f>G3325+D3326*IF($E3326="D",-1,1)</f>
        <v>998.07805166198409</v>
      </c>
      <c r="H3326" s="10">
        <f>H3325+D3326*IF(F3326="",0,IF($E3326="D",-1,1))</f>
        <v>998.07805166198409</v>
      </c>
    </row>
    <row r="3327" spans="1:8" x14ac:dyDescent="0.2">
      <c r="A3327" s="8">
        <v>39001</v>
      </c>
      <c r="B3327" t="s">
        <v>35</v>
      </c>
      <c r="C3327" t="s">
        <v>41</v>
      </c>
      <c r="D3327" s="10">
        <v>4</v>
      </c>
      <c r="E3327" s="6" t="s">
        <v>7</v>
      </c>
      <c r="F3327" s="8">
        <v>38999</v>
      </c>
      <c r="G3327" s="10">
        <f>G3326+D3327*IF($E3327="D",-1,1)</f>
        <v>994.07805166198409</v>
      </c>
      <c r="H3327" s="10">
        <f>H3326+D3327*IF(F3327="",0,IF($E3327="D",-1,1))</f>
        <v>994.07805166198409</v>
      </c>
    </row>
    <row r="3328" spans="1:8" x14ac:dyDescent="0.2">
      <c r="A3328" s="8">
        <v>39000</v>
      </c>
      <c r="B3328" t="s">
        <v>14</v>
      </c>
      <c r="C3328" t="s">
        <v>41</v>
      </c>
      <c r="D3328" s="10">
        <v>408.1</v>
      </c>
      <c r="E3328" s="6" t="s">
        <v>7</v>
      </c>
      <c r="F3328" s="8">
        <v>39000</v>
      </c>
      <c r="G3328" s="10">
        <f>G3327+D3328*IF($E3328="D",-1,1)</f>
        <v>585.97805166198407</v>
      </c>
      <c r="H3328" s="10">
        <f>H3327+D3328*IF(F3328="",0,IF($E3328="D",-1,1))</f>
        <v>585.97805166198407</v>
      </c>
    </row>
    <row r="3329" spans="1:8" x14ac:dyDescent="0.2">
      <c r="A3329" s="8">
        <v>38999</v>
      </c>
      <c r="B3329" t="s">
        <v>37</v>
      </c>
      <c r="C3329" t="s">
        <v>41</v>
      </c>
      <c r="D3329" s="10">
        <v>2080</v>
      </c>
      <c r="E3329" s="6" t="s">
        <v>7</v>
      </c>
      <c r="F3329" s="8">
        <v>39001</v>
      </c>
      <c r="G3329" s="10">
        <f>G3328+D3329*IF($E3329="D",-1,1)</f>
        <v>-1494.021948338016</v>
      </c>
      <c r="H3329" s="10">
        <f>H3328+D3329*IF(F3329="",0,IF($E3329="D",-1,1))</f>
        <v>-1494.021948338016</v>
      </c>
    </row>
    <row r="3330" spans="1:8" x14ac:dyDescent="0.2">
      <c r="A3330" s="8">
        <v>39005</v>
      </c>
      <c r="B3330" t="s">
        <v>11</v>
      </c>
      <c r="C3330" t="s">
        <v>41</v>
      </c>
      <c r="D3330" s="10">
        <v>33</v>
      </c>
      <c r="E3330" s="6" t="s">
        <v>7</v>
      </c>
      <c r="F3330" s="8">
        <v>39002</v>
      </c>
      <c r="G3330" s="10">
        <f>G3329+D3330*IF($E3330="D",-1,1)</f>
        <v>-1527.021948338016</v>
      </c>
      <c r="H3330" s="10">
        <f>H3329+D3330*IF(F3330="",0,IF($E3330="D",-1,1))</f>
        <v>-1527.021948338016</v>
      </c>
    </row>
    <row r="3331" spans="1:8" x14ac:dyDescent="0.2">
      <c r="A3331" s="8">
        <v>39005</v>
      </c>
      <c r="B3331" t="s">
        <v>9</v>
      </c>
      <c r="C3331" t="s">
        <v>41</v>
      </c>
      <c r="D3331" s="10">
        <v>6.47</v>
      </c>
      <c r="E3331" s="6" t="s">
        <v>7</v>
      </c>
      <c r="F3331" s="8">
        <v>39002</v>
      </c>
      <c r="G3331" s="10">
        <f>G3330+D3331*IF($E3331="D",-1,1)</f>
        <v>-1533.4919483380161</v>
      </c>
      <c r="H3331" s="10">
        <f>H3330+D3331*IF(F3331="",0,IF($E3331="D",-1,1))</f>
        <v>-1533.4919483380161</v>
      </c>
    </row>
    <row r="3332" spans="1:8" x14ac:dyDescent="0.2">
      <c r="A3332" s="8">
        <v>38993</v>
      </c>
      <c r="B3332" t="s">
        <v>29</v>
      </c>
      <c r="C3332" t="s">
        <v>41</v>
      </c>
      <c r="D3332" s="10">
        <v>5775</v>
      </c>
      <c r="E3332" s="6" t="s">
        <v>4</v>
      </c>
      <c r="F3332" s="8">
        <v>39004</v>
      </c>
      <c r="G3332" s="10">
        <f>G3331+D3332*IF($E3332="D",-1,1)</f>
        <v>4241.5080516619837</v>
      </c>
      <c r="H3332" s="10">
        <f>H3331+D3332*IF(F3332="",0,IF($E3332="D",-1,1))</f>
        <v>4241.5080516619837</v>
      </c>
    </row>
    <row r="3333" spans="1:8" x14ac:dyDescent="0.2">
      <c r="A3333" s="8">
        <v>38993</v>
      </c>
      <c r="B3333" t="s">
        <v>34</v>
      </c>
      <c r="C3333" t="s">
        <v>41</v>
      </c>
      <c r="D3333" s="10">
        <v>1131.9000000000001</v>
      </c>
      <c r="E3333" s="6" t="s">
        <v>4</v>
      </c>
      <c r="F3333" s="8">
        <v>39004</v>
      </c>
      <c r="G3333" s="10">
        <f>G3332+D3333*IF($E3333="D",-1,1)</f>
        <v>5373.4080516619833</v>
      </c>
      <c r="H3333" s="10">
        <f>H3332+D3333*IF(F3333="",0,IF($E3333="D",-1,1))</f>
        <v>5373.4080516619833</v>
      </c>
    </row>
    <row r="3334" spans="1:8" x14ac:dyDescent="0.2">
      <c r="A3334" s="8">
        <v>38995</v>
      </c>
      <c r="B3334" t="s">
        <v>32</v>
      </c>
      <c r="C3334" t="s">
        <v>41</v>
      </c>
      <c r="D3334" s="10">
        <v>153.15</v>
      </c>
      <c r="E3334" s="6" t="s">
        <v>7</v>
      </c>
      <c r="F3334" s="8">
        <v>39009</v>
      </c>
      <c r="G3334" s="10">
        <f>G3333+D3334*IF($E3334="D",-1,1)</f>
        <v>5220.2580516619837</v>
      </c>
      <c r="H3334" s="10">
        <f>H3333+D3334*IF(F3334="",0,IF($E3334="D",-1,1))</f>
        <v>5220.2580516619837</v>
      </c>
    </row>
    <row r="3335" spans="1:8" x14ac:dyDescent="0.2">
      <c r="A3335" s="8">
        <v>39000</v>
      </c>
      <c r="B3335" t="s">
        <v>14</v>
      </c>
      <c r="C3335" t="s">
        <v>41</v>
      </c>
      <c r="D3335" s="10">
        <v>711</v>
      </c>
      <c r="E3335" s="6" t="s">
        <v>7</v>
      </c>
      <c r="F3335" s="8">
        <v>39009</v>
      </c>
      <c r="G3335" s="10">
        <f>G3334+D3335*IF($E3335="D",-1,1)</f>
        <v>4509.2580516619837</v>
      </c>
      <c r="H3335" s="10">
        <f>H3334+D3335*IF(F3335="",0,IF($E3335="D",-1,1))</f>
        <v>4509.2580516619837</v>
      </c>
    </row>
    <row r="3336" spans="1:8" x14ac:dyDescent="0.2">
      <c r="A3336" s="8">
        <v>39011</v>
      </c>
      <c r="B3336" t="s">
        <v>32</v>
      </c>
      <c r="C3336" t="s">
        <v>41</v>
      </c>
      <c r="D3336" s="10">
        <v>1000</v>
      </c>
      <c r="E3336" s="6" t="s">
        <v>7</v>
      </c>
      <c r="F3336" s="8">
        <v>39010</v>
      </c>
      <c r="G3336" s="10">
        <f>G3335+D3336*IF($E3336="D",-1,1)</f>
        <v>3509.2580516619837</v>
      </c>
      <c r="H3336" s="10">
        <f>H3335+D3336*IF(F3336="",0,IF($E3336="D",-1,1))</f>
        <v>3509.2580516619837</v>
      </c>
    </row>
    <row r="3337" spans="1:8" x14ac:dyDescent="0.2">
      <c r="A3337" s="8">
        <v>39011</v>
      </c>
      <c r="B3337" t="s">
        <v>31</v>
      </c>
      <c r="C3337" t="s">
        <v>41</v>
      </c>
      <c r="D3337" s="10">
        <v>278.97000000000003</v>
      </c>
      <c r="E3337" s="6" t="s">
        <v>7</v>
      </c>
      <c r="F3337" s="8">
        <v>39012</v>
      </c>
      <c r="G3337" s="10">
        <f>G3336+D3337*IF($E3337="D",-1,1)</f>
        <v>3230.2880516619834</v>
      </c>
      <c r="H3337" s="10">
        <f>H3336+D3337*IF(F3337="",0,IF($E3337="D",-1,1))</f>
        <v>3230.2880516619834</v>
      </c>
    </row>
    <row r="3338" spans="1:8" x14ac:dyDescent="0.2">
      <c r="A3338" s="8">
        <v>39011</v>
      </c>
      <c r="B3338" s="7" t="s">
        <v>9</v>
      </c>
      <c r="C3338" t="s">
        <v>41</v>
      </c>
      <c r="D3338" s="10">
        <v>54.68</v>
      </c>
      <c r="E3338" s="6" t="s">
        <v>7</v>
      </c>
      <c r="F3338" s="8">
        <v>39012</v>
      </c>
      <c r="G3338" s="10">
        <f>G3337+D3338*IF($E3338="D",-1,1)</f>
        <v>3175.6080516619836</v>
      </c>
      <c r="H3338" s="10">
        <f>H3337+D3338*IF(F3338="",0,IF($E3338="D",-1,1))</f>
        <v>3175.6080516619836</v>
      </c>
    </row>
    <row r="3339" spans="1:8" x14ac:dyDescent="0.2">
      <c r="A3339" s="8">
        <v>39011</v>
      </c>
      <c r="B3339" t="s">
        <v>35</v>
      </c>
      <c r="C3339" t="s">
        <v>41</v>
      </c>
      <c r="D3339" s="10">
        <v>6.11</v>
      </c>
      <c r="E3339" s="6" t="s">
        <v>7</v>
      </c>
      <c r="F3339" s="8">
        <v>39012</v>
      </c>
      <c r="G3339" s="10">
        <f>G3338+D3339*IF($E3339="D",-1,1)</f>
        <v>3169.4980516619835</v>
      </c>
      <c r="H3339" s="10">
        <f>H3338+D3339*IF(F3339="",0,IF($E3339="D",-1,1))</f>
        <v>3169.4980516619835</v>
      </c>
    </row>
    <row r="3340" spans="1:8" x14ac:dyDescent="0.2">
      <c r="A3340" s="8">
        <v>39009</v>
      </c>
      <c r="B3340" t="s">
        <v>29</v>
      </c>
      <c r="C3340" t="s">
        <v>41</v>
      </c>
      <c r="D3340" s="10">
        <v>260</v>
      </c>
      <c r="E3340" s="6" t="s">
        <v>4</v>
      </c>
      <c r="F3340" s="8">
        <v>39016</v>
      </c>
      <c r="G3340" s="10">
        <f>G3339+D3340*IF($E3340="D",-1,1)</f>
        <v>3429.4980516619835</v>
      </c>
      <c r="H3340" s="10">
        <f>H3339+D3340*IF(F3340="",0,IF($E3340="D",-1,1))</f>
        <v>3429.4980516619835</v>
      </c>
    </row>
    <row r="3341" spans="1:8" x14ac:dyDescent="0.2">
      <c r="A3341" s="8">
        <v>39009</v>
      </c>
      <c r="B3341" t="s">
        <v>34</v>
      </c>
      <c r="C3341" t="s">
        <v>41</v>
      </c>
      <c r="D3341" s="10">
        <v>50.96</v>
      </c>
      <c r="E3341" s="6" t="s">
        <v>4</v>
      </c>
      <c r="F3341" s="8">
        <v>39016</v>
      </c>
      <c r="G3341" s="10">
        <f>G3340+D3341*IF($E3341="D",-1,1)</f>
        <v>3480.4580516619835</v>
      </c>
      <c r="H3341" s="10">
        <f>H3340+D3341*IF(F3341="",0,IF($E3341="D",-1,1))</f>
        <v>3480.4580516619835</v>
      </c>
    </row>
    <row r="3342" spans="1:8" x14ac:dyDescent="0.2">
      <c r="A3342" s="8">
        <v>39003</v>
      </c>
      <c r="B3342" t="s">
        <v>11</v>
      </c>
      <c r="C3342" t="s">
        <v>41</v>
      </c>
      <c r="D3342" s="10">
        <v>27.9</v>
      </c>
      <c r="E3342" s="6" t="s">
        <v>7</v>
      </c>
      <c r="F3342" s="8">
        <v>39020</v>
      </c>
      <c r="G3342" s="10">
        <f>G3341+D3342*IF($E3342="D",-1,1)</f>
        <v>3452.5580516619834</v>
      </c>
      <c r="H3342" s="10">
        <f>H3341+D3342*IF(F3342="",0,IF($E3342="D",-1,1))</f>
        <v>3452.5580516619834</v>
      </c>
    </row>
    <row r="3343" spans="1:8" x14ac:dyDescent="0.2">
      <c r="A3343" s="8">
        <v>39003</v>
      </c>
      <c r="B3343" t="s">
        <v>9</v>
      </c>
      <c r="C3343" t="s">
        <v>41</v>
      </c>
      <c r="D3343" s="10">
        <v>5.47</v>
      </c>
      <c r="E3343" s="6" t="s">
        <v>7</v>
      </c>
      <c r="F3343" s="8">
        <v>39020</v>
      </c>
      <c r="G3343" s="10">
        <f>G3342+D3343*IF($E3343="D",-1,1)</f>
        <v>3447.0880516619836</v>
      </c>
      <c r="H3343" s="10">
        <f>H3342+D3343*IF(F3343="",0,IF($E3343="D",-1,1))</f>
        <v>3447.0880516619836</v>
      </c>
    </row>
    <row r="3344" spans="1:8" x14ac:dyDescent="0.2">
      <c r="A3344" s="8">
        <v>39020</v>
      </c>
      <c r="B3344" t="s">
        <v>11</v>
      </c>
      <c r="C3344" t="s">
        <v>41</v>
      </c>
      <c r="D3344" s="10">
        <v>49.17</v>
      </c>
      <c r="E3344" s="6" t="s">
        <v>7</v>
      </c>
      <c r="F3344" s="8">
        <v>39020</v>
      </c>
      <c r="G3344" s="10">
        <f>G3343+D3344*IF($E3344="D",-1,1)</f>
        <v>3397.9180516619836</v>
      </c>
      <c r="H3344" s="10">
        <f>H3343+D3344*IF(F3344="",0,IF($E3344="D",-1,1))</f>
        <v>3397.9180516619836</v>
      </c>
    </row>
    <row r="3345" spans="1:8" x14ac:dyDescent="0.2">
      <c r="A3345" s="8">
        <v>39020</v>
      </c>
      <c r="B3345" t="s">
        <v>9</v>
      </c>
      <c r="C3345" t="s">
        <v>41</v>
      </c>
      <c r="D3345" s="10">
        <v>9.64</v>
      </c>
      <c r="E3345" s="6" t="s">
        <v>7</v>
      </c>
      <c r="F3345" s="8">
        <v>39020</v>
      </c>
      <c r="G3345" s="10">
        <f>G3344+D3345*IF($E3345="D",-1,1)</f>
        <v>3388.2780516619837</v>
      </c>
      <c r="H3345" s="10">
        <f>H3344+D3345*IF(F3345="",0,IF($E3345="D",-1,1))</f>
        <v>3388.2780516619837</v>
      </c>
    </row>
    <row r="3346" spans="1:8" x14ac:dyDescent="0.2">
      <c r="A3346" s="8">
        <v>39005</v>
      </c>
      <c r="B3346" t="s">
        <v>13</v>
      </c>
      <c r="C3346" t="s">
        <v>41</v>
      </c>
      <c r="D3346" s="10">
        <v>68.16</v>
      </c>
      <c r="E3346" s="6" t="s">
        <v>7</v>
      </c>
      <c r="F3346" s="8">
        <v>39021</v>
      </c>
      <c r="G3346" s="10">
        <f>G3345+D3346*IF($E3346="D",-1,1)</f>
        <v>3320.1180516619838</v>
      </c>
      <c r="H3346" s="10">
        <f>H3345+D3346*IF(F3346="",0,IF($E3346="D",-1,1))</f>
        <v>3320.1180516619838</v>
      </c>
    </row>
    <row r="3347" spans="1:8" x14ac:dyDescent="0.2">
      <c r="A3347" s="8">
        <v>39005</v>
      </c>
      <c r="B3347" t="s">
        <v>11</v>
      </c>
      <c r="C3347" t="s">
        <v>41</v>
      </c>
      <c r="D3347" s="10">
        <v>54.26</v>
      </c>
      <c r="E3347" s="6" t="s">
        <v>7</v>
      </c>
      <c r="F3347" s="8">
        <v>39021</v>
      </c>
      <c r="G3347" s="10">
        <f>G3346+D3347*IF($E3347="D",-1,1)</f>
        <v>3265.8580516619836</v>
      </c>
      <c r="H3347" s="10">
        <f>H3346+D3347*IF(F3347="",0,IF($E3347="D",-1,1))</f>
        <v>3265.8580516619836</v>
      </c>
    </row>
    <row r="3348" spans="1:8" x14ac:dyDescent="0.2">
      <c r="A3348" s="8">
        <v>39005</v>
      </c>
      <c r="B3348" t="s">
        <v>9</v>
      </c>
      <c r="C3348" t="s">
        <v>41</v>
      </c>
      <c r="D3348" s="10">
        <v>23.97</v>
      </c>
      <c r="E3348" s="6" t="s">
        <v>7</v>
      </c>
      <c r="F3348" s="8">
        <v>39021</v>
      </c>
      <c r="G3348" s="10">
        <f>G3347+D3348*IF($E3348="D",-1,1)</f>
        <v>3241.8880516619838</v>
      </c>
      <c r="H3348" s="10">
        <f>H3347+D3348*IF(F3348="",0,IF($E3348="D",-1,1))</f>
        <v>3241.8880516619838</v>
      </c>
    </row>
    <row r="3349" spans="1:8" x14ac:dyDescent="0.2">
      <c r="A3349" s="8">
        <v>39021</v>
      </c>
      <c r="B3349" t="s">
        <v>29</v>
      </c>
      <c r="C3349" t="s">
        <v>41</v>
      </c>
      <c r="D3349" s="10">
        <v>700</v>
      </c>
      <c r="E3349" s="6" t="s">
        <v>4</v>
      </c>
      <c r="F3349" s="8">
        <v>39021</v>
      </c>
      <c r="G3349" s="10">
        <f>G3348+D3349*IF($E3349="D",-1,1)</f>
        <v>3941.8880516619838</v>
      </c>
      <c r="H3349" s="10">
        <f>H3348+D3349*IF(F3349="",0,IF($E3349="D",-1,1))</f>
        <v>3941.8880516619838</v>
      </c>
    </row>
    <row r="3350" spans="1:8" x14ac:dyDescent="0.2">
      <c r="A3350" s="8">
        <v>39021</v>
      </c>
      <c r="B3350" t="s">
        <v>34</v>
      </c>
      <c r="C3350" t="s">
        <v>41</v>
      </c>
      <c r="D3350" s="10">
        <v>137.19999999999999</v>
      </c>
      <c r="E3350" s="6" t="s">
        <v>4</v>
      </c>
      <c r="F3350" s="8">
        <v>39021</v>
      </c>
      <c r="G3350" s="10">
        <f>G3349+D3350*IF($E3350="D",-1,1)</f>
        <v>4079.0880516619836</v>
      </c>
      <c r="H3350" s="10">
        <f>H3349+D3350*IF(F3350="",0,IF($E3350="D",-1,1))</f>
        <v>4079.0880516619836</v>
      </c>
    </row>
    <row r="3351" spans="1:8" x14ac:dyDescent="0.2">
      <c r="A3351" s="8">
        <v>39022</v>
      </c>
      <c r="B3351" t="s">
        <v>11</v>
      </c>
      <c r="C3351" t="s">
        <v>41</v>
      </c>
      <c r="D3351" s="10">
        <v>56.2</v>
      </c>
      <c r="E3351" s="6" t="s">
        <v>7</v>
      </c>
      <c r="F3351" s="8">
        <v>39021</v>
      </c>
      <c r="G3351" s="10">
        <f>G3350+D3351*IF($E3351="D",-1,1)</f>
        <v>4022.8880516619838</v>
      </c>
      <c r="H3351" s="10">
        <f>H3350+D3351*IF(F3351="",0,IF($E3351="D",-1,1))</f>
        <v>4022.8880516619838</v>
      </c>
    </row>
    <row r="3352" spans="1:8" x14ac:dyDescent="0.2">
      <c r="A3352" s="8">
        <v>39022</v>
      </c>
      <c r="B3352" t="s">
        <v>9</v>
      </c>
      <c r="C3352" t="s">
        <v>41</v>
      </c>
      <c r="D3352" s="10">
        <v>3.09</v>
      </c>
      <c r="E3352" s="6" t="s">
        <v>7</v>
      </c>
      <c r="F3352" s="8">
        <v>39021</v>
      </c>
      <c r="G3352" s="10">
        <f>G3351+D3352*IF($E3352="D",-1,1)</f>
        <v>4019.7980516619837</v>
      </c>
      <c r="H3352" s="10">
        <f>H3351+D3352*IF(F3352="",0,IF($E3352="D",-1,1))</f>
        <v>4019.7980516619837</v>
      </c>
    </row>
    <row r="3353" spans="1:8" x14ac:dyDescent="0.2">
      <c r="A3353" s="8">
        <v>39023</v>
      </c>
      <c r="B3353" t="s">
        <v>28</v>
      </c>
      <c r="C3353" t="s">
        <v>41</v>
      </c>
      <c r="D3353" s="10">
        <v>34</v>
      </c>
      <c r="E3353" s="6" t="s">
        <v>7</v>
      </c>
      <c r="F3353" s="8">
        <v>39023</v>
      </c>
      <c r="G3353" s="10">
        <f>G3352+D3353*IF($E3353="D",-1,1)</f>
        <v>3985.7980516619837</v>
      </c>
      <c r="H3353" s="10">
        <f>H3352+D3353*IF(F3353="",0,IF($E3353="D",-1,1))</f>
        <v>3985.7980516619837</v>
      </c>
    </row>
    <row r="3354" spans="1:8" x14ac:dyDescent="0.2">
      <c r="A3354" s="8">
        <v>39023</v>
      </c>
      <c r="B3354" t="s">
        <v>9</v>
      </c>
      <c r="C3354" t="s">
        <v>41</v>
      </c>
      <c r="D3354" s="10">
        <v>5.96</v>
      </c>
      <c r="E3354" s="6" t="s">
        <v>7</v>
      </c>
      <c r="F3354" s="8">
        <v>39023</v>
      </c>
      <c r="G3354" s="10">
        <f>G3353+D3354*IF($E3354="D",-1,1)</f>
        <v>3979.8380516619836</v>
      </c>
      <c r="H3354" s="10">
        <f>H3353+D3354*IF(F3354="",0,IF($E3354="D",-1,1))</f>
        <v>3979.8380516619836</v>
      </c>
    </row>
    <row r="3355" spans="1:8" x14ac:dyDescent="0.2">
      <c r="A3355" s="8">
        <v>39023</v>
      </c>
      <c r="B3355" t="s">
        <v>28</v>
      </c>
      <c r="C3355" t="s">
        <v>41</v>
      </c>
      <c r="D3355" s="10">
        <v>8.36</v>
      </c>
      <c r="E3355" s="6" t="s">
        <v>7</v>
      </c>
      <c r="F3355" s="8">
        <v>39023</v>
      </c>
      <c r="G3355" s="10">
        <f>G3354+D3355*IF($E3355="D",-1,1)</f>
        <v>3971.4780516619835</v>
      </c>
      <c r="H3355" s="10">
        <f>H3354+D3355*IF(F3355="",0,IF($E3355="D",-1,1))</f>
        <v>3971.4780516619835</v>
      </c>
    </row>
    <row r="3356" spans="1:8" x14ac:dyDescent="0.2">
      <c r="A3356" s="8">
        <v>39023</v>
      </c>
      <c r="B3356" t="s">
        <v>9</v>
      </c>
      <c r="C3356" t="s">
        <v>41</v>
      </c>
      <c r="D3356" s="10">
        <v>1.64</v>
      </c>
      <c r="E3356" s="6" t="s">
        <v>7</v>
      </c>
      <c r="F3356" s="8">
        <v>39023</v>
      </c>
      <c r="G3356" s="10">
        <f>G3355+D3356*IF($E3356="D",-1,1)</f>
        <v>3969.8380516619836</v>
      </c>
      <c r="H3356" s="10">
        <f>H3355+D3356*IF(F3356="",0,IF($E3356="D",-1,1))</f>
        <v>3969.8380516619836</v>
      </c>
    </row>
    <row r="3357" spans="1:8" x14ac:dyDescent="0.2">
      <c r="A3357" s="8">
        <v>39024</v>
      </c>
      <c r="B3357" t="s">
        <v>29</v>
      </c>
      <c r="C3357" t="s">
        <v>41</v>
      </c>
      <c r="D3357" s="10">
        <v>300</v>
      </c>
      <c r="E3357" s="6" t="s">
        <v>4</v>
      </c>
      <c r="F3357" s="8">
        <v>39024</v>
      </c>
      <c r="G3357" s="10">
        <f>G3356+D3357*IF($E3357="D",-1,1)</f>
        <v>4269.8380516619836</v>
      </c>
      <c r="H3357" s="10">
        <f>H3356+D3357*IF(F3357="",0,IF($E3357="D",-1,1))</f>
        <v>4269.8380516619836</v>
      </c>
    </row>
    <row r="3358" spans="1:8" x14ac:dyDescent="0.2">
      <c r="A3358" s="8">
        <v>39024</v>
      </c>
      <c r="B3358" t="s">
        <v>34</v>
      </c>
      <c r="C3358" t="s">
        <v>41</v>
      </c>
      <c r="D3358" s="10">
        <v>58.8</v>
      </c>
      <c r="E3358" s="6" t="s">
        <v>4</v>
      </c>
      <c r="F3358" s="8">
        <v>39024</v>
      </c>
      <c r="G3358" s="10">
        <f>G3357+D3358*IF($E3358="D",-1,1)</f>
        <v>4328.6380516619838</v>
      </c>
      <c r="H3358" s="10">
        <f>H3357+D3358*IF(F3358="",0,IF($E3358="D",-1,1))</f>
        <v>4328.6380516619838</v>
      </c>
    </row>
    <row r="3359" spans="1:8" x14ac:dyDescent="0.2">
      <c r="A3359" s="8">
        <v>39031</v>
      </c>
      <c r="B3359" t="s">
        <v>14</v>
      </c>
      <c r="C3359" t="s">
        <v>41</v>
      </c>
      <c r="D3359" s="10">
        <v>128.38</v>
      </c>
      <c r="E3359" s="6" t="s">
        <v>7</v>
      </c>
      <c r="F3359" s="8">
        <v>39026</v>
      </c>
      <c r="G3359" s="10">
        <f>G3358+D3359*IF($E3359="D",-1,1)</f>
        <v>4200.2580516619837</v>
      </c>
      <c r="H3359" s="10">
        <f>H3358+D3359*IF(F3359="",0,IF($E3359="D",-1,1))</f>
        <v>4200.2580516619837</v>
      </c>
    </row>
    <row r="3360" spans="1:8" x14ac:dyDescent="0.2">
      <c r="A3360" s="8">
        <v>39031</v>
      </c>
      <c r="B3360" t="s">
        <v>29</v>
      </c>
      <c r="C3360" t="s">
        <v>41</v>
      </c>
      <c r="D3360" s="10">
        <v>117</v>
      </c>
      <c r="E3360" s="6" t="s">
        <v>4</v>
      </c>
      <c r="F3360" s="8">
        <v>39030</v>
      </c>
      <c r="G3360" s="10">
        <f>G3359+D3360*IF($E3360="D",-1,1)</f>
        <v>4317.2580516619837</v>
      </c>
      <c r="H3360" s="10">
        <f>H3359+D3360*IF(F3360="",0,IF($E3360="D",-1,1))</f>
        <v>4317.2580516619837</v>
      </c>
    </row>
    <row r="3361" spans="1:8" x14ac:dyDescent="0.2">
      <c r="A3361" s="8">
        <v>39031</v>
      </c>
      <c r="B3361" t="s">
        <v>34</v>
      </c>
      <c r="C3361" t="s">
        <v>41</v>
      </c>
      <c r="D3361" s="10">
        <v>22.93</v>
      </c>
      <c r="E3361" s="6" t="s">
        <v>4</v>
      </c>
      <c r="F3361" s="8">
        <v>39030</v>
      </c>
      <c r="G3361" s="10">
        <f>G3360+D3361*IF($E3361="D",-1,1)</f>
        <v>4340.188051661984</v>
      </c>
      <c r="H3361" s="10">
        <f>H3360+D3361*IF(F3361="",0,IF($E3361="D",-1,1))</f>
        <v>4340.188051661984</v>
      </c>
    </row>
    <row r="3362" spans="1:8" x14ac:dyDescent="0.2">
      <c r="A3362" s="8">
        <v>39032</v>
      </c>
      <c r="B3362" t="s">
        <v>35</v>
      </c>
      <c r="C3362" t="s">
        <v>41</v>
      </c>
      <c r="D3362" s="10">
        <v>4</v>
      </c>
      <c r="E3362" s="6" t="s">
        <v>7</v>
      </c>
      <c r="F3362" s="8">
        <v>39030</v>
      </c>
      <c r="G3362" s="10">
        <f>G3361+D3362*IF($E3362="D",-1,1)</f>
        <v>4336.188051661984</v>
      </c>
      <c r="H3362" s="10">
        <f>H3361+D3362*IF(F3362="",0,IF($E3362="D",-1,1))</f>
        <v>4336.188051661984</v>
      </c>
    </row>
    <row r="3363" spans="1:8" x14ac:dyDescent="0.2">
      <c r="A3363" s="8">
        <v>39028</v>
      </c>
      <c r="B3363" t="s">
        <v>29</v>
      </c>
      <c r="C3363" t="s">
        <v>41</v>
      </c>
      <c r="D3363" s="10">
        <v>650</v>
      </c>
      <c r="E3363" s="6" t="s">
        <v>4</v>
      </c>
      <c r="F3363" s="8">
        <v>39031</v>
      </c>
      <c r="G3363" s="10">
        <f>G3362+D3363*IF($E3363="D",-1,1)</f>
        <v>4986.188051661984</v>
      </c>
      <c r="H3363" s="10">
        <f>H3362+D3363*IF(F3363="",0,IF($E3363="D",-1,1))</f>
        <v>4986.188051661984</v>
      </c>
    </row>
    <row r="3364" spans="1:8" x14ac:dyDescent="0.2">
      <c r="A3364" s="8">
        <v>39028</v>
      </c>
      <c r="B3364" t="s">
        <v>34</v>
      </c>
      <c r="C3364" t="s">
        <v>41</v>
      </c>
      <c r="D3364" s="10">
        <v>127.4</v>
      </c>
      <c r="E3364" s="6" t="s">
        <v>4</v>
      </c>
      <c r="F3364" s="8">
        <v>39031</v>
      </c>
      <c r="G3364" s="10">
        <f>G3363+D3364*IF($E3364="D",-1,1)</f>
        <v>5113.5880516619836</v>
      </c>
      <c r="H3364" s="10">
        <f>H3363+D3364*IF(F3364="",0,IF($E3364="D",-1,1))</f>
        <v>5113.5880516619836</v>
      </c>
    </row>
    <row r="3365" spans="1:8" x14ac:dyDescent="0.2">
      <c r="A3365" s="8">
        <v>39031</v>
      </c>
      <c r="B3365" t="s">
        <v>29</v>
      </c>
      <c r="C3365" t="s">
        <v>41</v>
      </c>
      <c r="D3365" s="10">
        <v>234</v>
      </c>
      <c r="E3365" s="6" t="s">
        <v>4</v>
      </c>
      <c r="F3365" s="8">
        <v>39032</v>
      </c>
      <c r="G3365" s="10">
        <f>G3364+D3365*IF($E3365="D",-1,1)</f>
        <v>5347.5880516619836</v>
      </c>
      <c r="H3365" s="10">
        <f>H3364+D3365*IF(F3365="",0,IF($E3365="D",-1,1))</f>
        <v>5347.5880516619836</v>
      </c>
    </row>
    <row r="3366" spans="1:8" x14ac:dyDescent="0.2">
      <c r="A3366" s="8">
        <v>39031</v>
      </c>
      <c r="B3366" t="s">
        <v>34</v>
      </c>
      <c r="C3366" t="s">
        <v>41</v>
      </c>
      <c r="D3366" s="10">
        <v>45.86</v>
      </c>
      <c r="E3366" s="6" t="s">
        <v>4</v>
      </c>
      <c r="F3366" s="8">
        <v>39032</v>
      </c>
      <c r="G3366" s="10">
        <f>G3365+D3366*IF($E3366="D",-1,1)</f>
        <v>5393.4480516619833</v>
      </c>
      <c r="H3366" s="10">
        <f>H3365+D3366*IF(F3366="",0,IF($E3366="D",-1,1))</f>
        <v>5393.4480516619833</v>
      </c>
    </row>
    <row r="3367" spans="1:8" x14ac:dyDescent="0.2">
      <c r="A3367" s="8">
        <v>39031</v>
      </c>
      <c r="B3367" t="s">
        <v>14</v>
      </c>
      <c r="C3367" t="s">
        <v>41</v>
      </c>
      <c r="D3367" s="10">
        <v>738.5</v>
      </c>
      <c r="E3367" s="6" t="s">
        <v>7</v>
      </c>
      <c r="F3367" s="8">
        <v>39033</v>
      </c>
      <c r="G3367" s="10">
        <f>G3366+D3367*IF($E3367="D",-1,1)</f>
        <v>4654.9480516619833</v>
      </c>
      <c r="H3367" s="10">
        <f>H3366+D3367*IF(F3367="",0,IF($E3367="D",-1,1))</f>
        <v>4654.9480516619833</v>
      </c>
    </row>
    <row r="3368" spans="1:8" x14ac:dyDescent="0.2">
      <c r="A3368" s="8">
        <v>39034</v>
      </c>
      <c r="B3368" t="s">
        <v>11</v>
      </c>
      <c r="C3368" t="s">
        <v>41</v>
      </c>
      <c r="D3368" s="10">
        <v>33</v>
      </c>
      <c r="E3368" s="6" t="s">
        <v>7</v>
      </c>
      <c r="F3368" s="8">
        <v>39034</v>
      </c>
      <c r="G3368" s="10">
        <f>G3367+D3368*IF($E3368="D",-1,1)</f>
        <v>4621.9480516619833</v>
      </c>
      <c r="H3368" s="10">
        <f>H3367+D3368*IF(F3368="",0,IF($E3368="D",-1,1))</f>
        <v>4621.9480516619833</v>
      </c>
    </row>
    <row r="3369" spans="1:8" x14ac:dyDescent="0.2">
      <c r="A3369" s="8">
        <v>39034</v>
      </c>
      <c r="B3369" t="s">
        <v>9</v>
      </c>
      <c r="C3369" t="s">
        <v>41</v>
      </c>
      <c r="D3369" s="10">
        <v>6.47</v>
      </c>
      <c r="E3369" s="6" t="s">
        <v>7</v>
      </c>
      <c r="F3369" s="8">
        <v>39034</v>
      </c>
      <c r="G3369" s="10">
        <f>G3368+D3369*IF($E3369="D",-1,1)</f>
        <v>4615.478051661983</v>
      </c>
      <c r="H3369" s="10">
        <f>H3368+D3369*IF(F3369="",0,IF($E3369="D",-1,1))</f>
        <v>4615.478051661983</v>
      </c>
    </row>
    <row r="3370" spans="1:8" x14ac:dyDescent="0.2">
      <c r="A3370" s="8">
        <v>39026</v>
      </c>
      <c r="B3370" t="s">
        <v>32</v>
      </c>
      <c r="C3370" t="s">
        <v>41</v>
      </c>
      <c r="D3370" s="10">
        <v>153.15</v>
      </c>
      <c r="E3370" s="6" t="s">
        <v>7</v>
      </c>
      <c r="F3370" s="8">
        <v>39040</v>
      </c>
      <c r="G3370" s="10">
        <f>G3369+D3370*IF($E3370="D",-1,1)</f>
        <v>4462.3280516619834</v>
      </c>
      <c r="H3370" s="10">
        <f>H3369+D3370*IF(F3370="",0,IF($E3370="D",-1,1))</f>
        <v>4462.3280516619834</v>
      </c>
    </row>
    <row r="3371" spans="1:8" x14ac:dyDescent="0.2">
      <c r="A3371" s="8">
        <v>39041</v>
      </c>
      <c r="B3371" t="s">
        <v>14</v>
      </c>
      <c r="C3371" t="s">
        <v>41</v>
      </c>
      <c r="D3371" s="10">
        <v>1172</v>
      </c>
      <c r="E3371" s="6" t="s">
        <v>7</v>
      </c>
      <c r="F3371" s="8">
        <v>39040</v>
      </c>
      <c r="G3371" s="10">
        <f>G3370+D3371*IF($E3371="D",-1,1)</f>
        <v>3290.3280516619834</v>
      </c>
      <c r="H3371" s="10">
        <f>H3370+D3371*IF(F3371="",0,IF($E3371="D",-1,1))</f>
        <v>3290.3280516619834</v>
      </c>
    </row>
    <row r="3372" spans="1:8" x14ac:dyDescent="0.2">
      <c r="A3372" s="8">
        <v>39042</v>
      </c>
      <c r="B3372" t="s">
        <v>31</v>
      </c>
      <c r="C3372" t="s">
        <v>41</v>
      </c>
      <c r="D3372" s="10">
        <v>278.97000000000003</v>
      </c>
      <c r="E3372" s="6" t="s">
        <v>7</v>
      </c>
      <c r="F3372" s="8">
        <v>39041</v>
      </c>
      <c r="G3372" s="10">
        <f>G3371+D3372*IF($E3372="D",-1,1)</f>
        <v>3011.3580516619832</v>
      </c>
      <c r="H3372" s="10">
        <f>H3371+D3372*IF(F3372="",0,IF($E3372="D",-1,1))</f>
        <v>3011.3580516619832</v>
      </c>
    </row>
    <row r="3373" spans="1:8" x14ac:dyDescent="0.2">
      <c r="A3373" s="8">
        <v>39042</v>
      </c>
      <c r="B3373" s="7" t="s">
        <v>9</v>
      </c>
      <c r="C3373" t="s">
        <v>41</v>
      </c>
      <c r="D3373" s="10">
        <v>54.68</v>
      </c>
      <c r="E3373" s="6" t="s">
        <v>7</v>
      </c>
      <c r="F3373" s="8">
        <v>39041</v>
      </c>
      <c r="G3373" s="10">
        <f>G3372+D3373*IF($E3373="D",-1,1)</f>
        <v>2956.6780516619833</v>
      </c>
      <c r="H3373" s="10">
        <f>H3372+D3373*IF(F3373="",0,IF($E3373="D",-1,1))</f>
        <v>2956.6780516619833</v>
      </c>
    </row>
    <row r="3374" spans="1:8" x14ac:dyDescent="0.2">
      <c r="A3374" s="8">
        <v>39042</v>
      </c>
      <c r="B3374" t="s">
        <v>35</v>
      </c>
      <c r="C3374" t="s">
        <v>41</v>
      </c>
      <c r="D3374" s="10">
        <v>6.11</v>
      </c>
      <c r="E3374" s="6" t="s">
        <v>7</v>
      </c>
      <c r="F3374" s="8">
        <v>39041</v>
      </c>
      <c r="G3374" s="10">
        <f>G3373+D3374*IF($E3374="D",-1,1)</f>
        <v>2950.5680516619832</v>
      </c>
      <c r="H3374" s="10">
        <f>H3373+D3374*IF(F3374="",0,IF($E3374="D",-1,1))</f>
        <v>2950.5680516619832</v>
      </c>
    </row>
    <row r="3375" spans="1:8" x14ac:dyDescent="0.2">
      <c r="A3375" s="8">
        <v>39047</v>
      </c>
      <c r="B3375" t="s">
        <v>11</v>
      </c>
      <c r="C3375" t="s">
        <v>41</v>
      </c>
      <c r="D3375" s="10">
        <v>0.28999999999999998</v>
      </c>
      <c r="E3375" s="6" t="s">
        <v>7</v>
      </c>
      <c r="F3375" s="8">
        <v>39047</v>
      </c>
      <c r="G3375" s="10">
        <f>G3374+D3375*IF($E3375="D",-1,1)</f>
        <v>2950.2780516619832</v>
      </c>
      <c r="H3375" s="10">
        <f>H3374+D3375*IF(F3375="",0,IF($E3375="D",-1,1))</f>
        <v>2950.2780516619832</v>
      </c>
    </row>
    <row r="3376" spans="1:8" x14ac:dyDescent="0.2">
      <c r="A3376" s="8">
        <v>39047</v>
      </c>
      <c r="B3376" t="s">
        <v>9</v>
      </c>
      <c r="C3376" t="s">
        <v>41</v>
      </c>
      <c r="D3376" s="10">
        <v>0.06</v>
      </c>
      <c r="E3376" s="6" t="s">
        <v>7</v>
      </c>
      <c r="F3376" s="8">
        <v>39047</v>
      </c>
      <c r="G3376" s="10">
        <f>G3375+D3376*IF($E3376="D",-1,1)</f>
        <v>2950.2180516619833</v>
      </c>
      <c r="H3376" s="10">
        <f>H3375+D3376*IF(F3376="",0,IF($E3376="D",-1,1))</f>
        <v>2950.2180516619833</v>
      </c>
    </row>
    <row r="3377" spans="1:8" x14ac:dyDescent="0.2">
      <c r="A3377" s="8">
        <v>39051</v>
      </c>
      <c r="B3377" t="s">
        <v>11</v>
      </c>
      <c r="C3377" t="s">
        <v>41</v>
      </c>
      <c r="D3377" s="10">
        <v>47.79</v>
      </c>
      <c r="E3377" s="6" t="s">
        <v>7</v>
      </c>
      <c r="F3377" s="8">
        <v>39051</v>
      </c>
      <c r="G3377" s="10">
        <f>G3376+D3377*IF($E3377="D",-1,1)</f>
        <v>2902.4280516619833</v>
      </c>
      <c r="H3377" s="10">
        <f>H3376+D3377*IF(F3377="",0,IF($E3377="D",-1,1))</f>
        <v>2902.4280516619833</v>
      </c>
    </row>
    <row r="3378" spans="1:8" x14ac:dyDescent="0.2">
      <c r="A3378" s="8">
        <v>39051</v>
      </c>
      <c r="B3378" t="s">
        <v>9</v>
      </c>
      <c r="C3378" t="s">
        <v>41</v>
      </c>
      <c r="D3378" s="10">
        <v>9.3699999999999992</v>
      </c>
      <c r="E3378" s="6" t="s">
        <v>7</v>
      </c>
      <c r="F3378" s="8">
        <v>39051</v>
      </c>
      <c r="G3378" s="10">
        <f>G3377+D3378*IF($E3378="D",-1,1)</f>
        <v>2893.0580516619834</v>
      </c>
      <c r="H3378" s="10">
        <f>H3377+D3378*IF(F3378="",0,IF($E3378="D",-1,1))</f>
        <v>2893.0580516619834</v>
      </c>
    </row>
    <row r="3379" spans="1:8" x14ac:dyDescent="0.2">
      <c r="A3379" s="8">
        <v>39051</v>
      </c>
      <c r="B3379" t="s">
        <v>11</v>
      </c>
      <c r="C3379" t="s">
        <v>41</v>
      </c>
      <c r="D3379" s="10">
        <v>18</v>
      </c>
      <c r="E3379" s="6" t="s">
        <v>7</v>
      </c>
      <c r="F3379" s="8">
        <v>39051</v>
      </c>
      <c r="G3379" s="10">
        <f>G3378+D3379*IF($E3379="D",-1,1)</f>
        <v>2875.0580516619834</v>
      </c>
      <c r="H3379" s="10">
        <f>H3378+D3379*IF(F3379="",0,IF($E3379="D",-1,1))</f>
        <v>2875.0580516619834</v>
      </c>
    </row>
    <row r="3380" spans="1:8" x14ac:dyDescent="0.2">
      <c r="A3380" s="8">
        <v>39051</v>
      </c>
      <c r="B3380" t="s">
        <v>13</v>
      </c>
      <c r="C3380" t="s">
        <v>41</v>
      </c>
      <c r="D3380" s="10">
        <v>128.86000000000001</v>
      </c>
      <c r="E3380" s="6" t="s">
        <v>7</v>
      </c>
      <c r="F3380" s="8">
        <v>39051</v>
      </c>
      <c r="G3380" s="10">
        <f>G3379+D3380*IF($E3380="D",-1,1)</f>
        <v>2746.1980516619833</v>
      </c>
      <c r="H3380" s="10">
        <f>H3379+D3380*IF(F3380="",0,IF($E3380="D",-1,1))</f>
        <v>2746.1980516619833</v>
      </c>
    </row>
    <row r="3381" spans="1:8" x14ac:dyDescent="0.2">
      <c r="A3381" s="8">
        <v>39051</v>
      </c>
      <c r="B3381" s="7" t="s">
        <v>9</v>
      </c>
      <c r="C3381" t="s">
        <v>41</v>
      </c>
      <c r="D3381" s="10">
        <v>25.26</v>
      </c>
      <c r="E3381" s="6" t="s">
        <v>7</v>
      </c>
      <c r="F3381" s="8">
        <v>39051</v>
      </c>
      <c r="G3381" s="10">
        <f>G3380+D3381*IF($E3381="D",-1,1)</f>
        <v>2720.9380516619831</v>
      </c>
      <c r="H3381" s="10">
        <f>H3380+D3381*IF(F3381="",0,IF($E3381="D",-1,1))</f>
        <v>2720.9380516619831</v>
      </c>
    </row>
    <row r="3382" spans="1:8" x14ac:dyDescent="0.2">
      <c r="A3382" s="8">
        <v>39049</v>
      </c>
      <c r="B3382" t="s">
        <v>29</v>
      </c>
      <c r="C3382" t="s">
        <v>41</v>
      </c>
      <c r="D3382" s="10">
        <v>610</v>
      </c>
      <c r="E3382" s="6" t="s">
        <v>4</v>
      </c>
      <c r="F3382" s="8">
        <v>39052</v>
      </c>
      <c r="G3382" s="10">
        <f>G3381+D3382*IF($E3382="D",-1,1)</f>
        <v>3330.9380516619831</v>
      </c>
      <c r="H3382" s="10">
        <f>H3381+D3382*IF(F3382="",0,IF($E3382="D",-1,1))</f>
        <v>3330.9380516619831</v>
      </c>
    </row>
    <row r="3383" spans="1:8" x14ac:dyDescent="0.2">
      <c r="A3383" s="8">
        <v>39049</v>
      </c>
      <c r="B3383" t="s">
        <v>34</v>
      </c>
      <c r="C3383" t="s">
        <v>41</v>
      </c>
      <c r="D3383" s="10">
        <v>119.56</v>
      </c>
      <c r="E3383" s="6" t="s">
        <v>4</v>
      </c>
      <c r="F3383" s="8">
        <v>39052</v>
      </c>
      <c r="G3383" s="10">
        <f>G3382+D3383*IF($E3383="D",-1,1)</f>
        <v>3450.498051661983</v>
      </c>
      <c r="H3383" s="10">
        <f>H3382+D3383*IF(F3383="",0,IF($E3383="D",-1,1))</f>
        <v>3450.498051661983</v>
      </c>
    </row>
    <row r="3384" spans="1:8" x14ac:dyDescent="0.2">
      <c r="A3384" s="8">
        <v>39052</v>
      </c>
      <c r="B3384" t="s">
        <v>28</v>
      </c>
      <c r="C3384" t="s">
        <v>41</v>
      </c>
      <c r="D3384" s="10">
        <v>8.36</v>
      </c>
      <c r="E3384" s="6" t="s">
        <v>7</v>
      </c>
      <c r="F3384" s="8">
        <v>39052</v>
      </c>
      <c r="G3384" s="10">
        <f>G3383+D3384*IF($E3384="D",-1,1)</f>
        <v>3442.1380516619829</v>
      </c>
      <c r="H3384" s="10">
        <f>H3383+D3384*IF(F3384="",0,IF($E3384="D",-1,1))</f>
        <v>3442.1380516619829</v>
      </c>
    </row>
    <row r="3385" spans="1:8" x14ac:dyDescent="0.2">
      <c r="A3385" s="8">
        <v>39052</v>
      </c>
      <c r="B3385" t="s">
        <v>9</v>
      </c>
      <c r="C3385" t="s">
        <v>41</v>
      </c>
      <c r="D3385" s="10">
        <v>1.64</v>
      </c>
      <c r="E3385" s="6" t="s">
        <v>7</v>
      </c>
      <c r="F3385" s="8">
        <v>39052</v>
      </c>
      <c r="G3385" s="10">
        <f>G3384+D3385*IF($E3385="D",-1,1)</f>
        <v>3440.498051661983</v>
      </c>
      <c r="H3385" s="10">
        <f>H3384+D3385*IF(F3385="",0,IF($E3385="D",-1,1))</f>
        <v>3440.498051661983</v>
      </c>
    </row>
    <row r="3386" spans="1:8" x14ac:dyDescent="0.2">
      <c r="A3386" s="8">
        <v>39052</v>
      </c>
      <c r="B3386" t="s">
        <v>28</v>
      </c>
      <c r="C3386" t="s">
        <v>41</v>
      </c>
      <c r="D3386" s="10">
        <v>34</v>
      </c>
      <c r="E3386" s="6" t="s">
        <v>7</v>
      </c>
      <c r="F3386" s="8">
        <v>39052</v>
      </c>
      <c r="G3386" s="10">
        <f>G3385+D3386*IF($E3386="D",-1,1)</f>
        <v>3406.498051661983</v>
      </c>
      <c r="H3386" s="10">
        <f>H3385+D3386*IF(F3386="",0,IF($E3386="D",-1,1))</f>
        <v>3406.498051661983</v>
      </c>
    </row>
    <row r="3387" spans="1:8" x14ac:dyDescent="0.2">
      <c r="A3387" s="8">
        <v>39052</v>
      </c>
      <c r="B3387" t="s">
        <v>9</v>
      </c>
      <c r="C3387" t="s">
        <v>41</v>
      </c>
      <c r="D3387" s="10">
        <v>5.96</v>
      </c>
      <c r="E3387" s="6" t="s">
        <v>7</v>
      </c>
      <c r="F3387" s="8">
        <v>39052</v>
      </c>
      <c r="G3387" s="10">
        <f>G3386+D3387*IF($E3387="D",-1,1)</f>
        <v>3400.538051661983</v>
      </c>
      <c r="H3387" s="10">
        <f>H3386+D3387*IF(F3387="",0,IF($E3387="D",-1,1))</f>
        <v>3400.538051661983</v>
      </c>
    </row>
    <row r="3388" spans="1:8" x14ac:dyDescent="0.2">
      <c r="A3388" s="8">
        <v>39052</v>
      </c>
      <c r="B3388" t="s">
        <v>29</v>
      </c>
      <c r="C3388" t="s">
        <v>41</v>
      </c>
      <c r="D3388" s="10">
        <v>700</v>
      </c>
      <c r="E3388" s="6" t="s">
        <v>4</v>
      </c>
      <c r="F3388" s="8">
        <v>39053</v>
      </c>
      <c r="G3388" s="10">
        <f>G3387+D3388*IF($E3388="D",-1,1)</f>
        <v>4100.5380516619825</v>
      </c>
      <c r="H3388" s="10">
        <f>H3387+D3388*IF(F3388="",0,IF($E3388="D",-1,1))</f>
        <v>4100.5380516619825</v>
      </c>
    </row>
    <row r="3389" spans="1:8" x14ac:dyDescent="0.2">
      <c r="A3389" s="8">
        <v>39052</v>
      </c>
      <c r="B3389" t="s">
        <v>34</v>
      </c>
      <c r="C3389" t="s">
        <v>41</v>
      </c>
      <c r="D3389" s="10">
        <v>137.19999999999999</v>
      </c>
      <c r="E3389" s="6" t="s">
        <v>4</v>
      </c>
      <c r="F3389" s="8">
        <v>39053</v>
      </c>
      <c r="G3389" s="10">
        <f>G3388+D3389*IF($E3389="D",-1,1)</f>
        <v>4237.7380516619824</v>
      </c>
      <c r="H3389" s="10">
        <f>H3388+D3389*IF(F3389="",0,IF($E3389="D",-1,1))</f>
        <v>4237.7380516619824</v>
      </c>
    </row>
    <row r="3390" spans="1:8" x14ac:dyDescent="0.2">
      <c r="A3390" s="8">
        <v>39000</v>
      </c>
      <c r="B3390" t="s">
        <v>14</v>
      </c>
      <c r="C3390" t="s">
        <v>41</v>
      </c>
      <c r="D3390" s="10">
        <v>128.38</v>
      </c>
      <c r="E3390" s="6" t="s">
        <v>7</v>
      </c>
      <c r="F3390" s="8">
        <v>39056</v>
      </c>
      <c r="G3390" s="10">
        <f>G3389+D3390*IF($E3390="D",-1,1)</f>
        <v>4109.3580516619822</v>
      </c>
      <c r="H3390" s="10">
        <f>H3389+D3390*IF(F3390="",0,IF($E3390="D",-1,1))</f>
        <v>4109.3580516619822</v>
      </c>
    </row>
    <row r="3391" spans="1:8" x14ac:dyDescent="0.2">
      <c r="A3391" s="8">
        <v>39052</v>
      </c>
      <c r="B3391" t="s">
        <v>36</v>
      </c>
      <c r="C3391" t="s">
        <v>41</v>
      </c>
      <c r="D3391" s="10">
        <v>1162</v>
      </c>
      <c r="E3391" s="6" t="s">
        <v>7</v>
      </c>
      <c r="F3391" s="8">
        <v>39056</v>
      </c>
      <c r="G3391" s="10">
        <f>G3390+D3391*IF($E3391="D",-1,1)</f>
        <v>2947.3580516619822</v>
      </c>
      <c r="H3391" s="10">
        <f>H3390+D3391*IF(F3391="",0,IF($E3391="D",-1,1))</f>
        <v>2947.3580516619822</v>
      </c>
    </row>
    <row r="3392" spans="1:8" x14ac:dyDescent="0.2">
      <c r="A3392" s="8">
        <v>39061</v>
      </c>
      <c r="B3392" t="s">
        <v>14</v>
      </c>
      <c r="C3392" t="s">
        <v>41</v>
      </c>
      <c r="D3392" s="10">
        <v>738.5</v>
      </c>
      <c r="E3392" s="6" t="s">
        <v>7</v>
      </c>
      <c r="F3392" s="8">
        <v>39061</v>
      </c>
      <c r="G3392" s="10">
        <f>G3391+D3392*IF($E3392="D",-1,1)</f>
        <v>2208.8580516619822</v>
      </c>
      <c r="H3392" s="10">
        <f>H3391+D3392*IF(F3392="",0,IF($E3392="D",-1,1))</f>
        <v>2208.8580516619822</v>
      </c>
    </row>
    <row r="3393" spans="1:8" x14ac:dyDescent="0.2">
      <c r="A3393" s="8">
        <v>39062</v>
      </c>
      <c r="B3393" t="s">
        <v>35</v>
      </c>
      <c r="C3393" t="s">
        <v>41</v>
      </c>
      <c r="D3393" s="10">
        <v>4</v>
      </c>
      <c r="E3393" s="6" t="s">
        <v>7</v>
      </c>
      <c r="F3393" s="8">
        <v>39061</v>
      </c>
      <c r="G3393" s="10">
        <f>G3392+D3393*IF($E3393="D",-1,1)</f>
        <v>2204.8580516619822</v>
      </c>
      <c r="H3393" s="10">
        <f>H3392+D3393*IF(F3393="",0,IF($E3393="D",-1,1))</f>
        <v>2204.8580516619822</v>
      </c>
    </row>
    <row r="3394" spans="1:8" x14ac:dyDescent="0.2">
      <c r="A3394" s="8">
        <v>39063</v>
      </c>
      <c r="B3394" t="s">
        <v>29</v>
      </c>
      <c r="C3394" t="s">
        <v>41</v>
      </c>
      <c r="D3394" s="10">
        <v>450</v>
      </c>
      <c r="E3394" s="6" t="s">
        <v>4</v>
      </c>
      <c r="F3394" s="8">
        <v>39063</v>
      </c>
      <c r="G3394" s="10">
        <f>G3393+D3394*IF($E3394="D",-1,1)</f>
        <v>2654.8580516619822</v>
      </c>
      <c r="H3394" s="10">
        <f>H3393+D3394*IF(F3394="",0,IF($E3394="D",-1,1))</f>
        <v>2654.8580516619822</v>
      </c>
    </row>
    <row r="3395" spans="1:8" x14ac:dyDescent="0.2">
      <c r="A3395" s="8">
        <v>39063</v>
      </c>
      <c r="B3395" t="s">
        <v>34</v>
      </c>
      <c r="C3395" t="s">
        <v>41</v>
      </c>
      <c r="D3395" s="10">
        <v>88.2</v>
      </c>
      <c r="E3395" s="6" t="s">
        <v>4</v>
      </c>
      <c r="F3395" s="8">
        <v>39063</v>
      </c>
      <c r="G3395" s="10">
        <f>G3394+D3395*IF($E3395="D",-1,1)</f>
        <v>2743.0580516619821</v>
      </c>
      <c r="H3395" s="10">
        <f>H3394+D3395*IF(F3395="",0,IF($E3395="D",-1,1))</f>
        <v>2743.0580516619821</v>
      </c>
    </row>
    <row r="3396" spans="1:8" x14ac:dyDescent="0.2">
      <c r="A3396" s="8">
        <v>39063</v>
      </c>
      <c r="B3396" t="s">
        <v>11</v>
      </c>
      <c r="C3396" t="s">
        <v>41</v>
      </c>
      <c r="D3396" s="10">
        <v>33</v>
      </c>
      <c r="E3396" s="6" t="s">
        <v>7</v>
      </c>
      <c r="F3396" s="8">
        <v>39063</v>
      </c>
      <c r="G3396" s="10">
        <f>G3395+D3396*IF($E3396="D",-1,1)</f>
        <v>2710.0580516619821</v>
      </c>
      <c r="H3396" s="10">
        <f>H3395+D3396*IF(F3396="",0,IF($E3396="D",-1,1))</f>
        <v>2710.0580516619821</v>
      </c>
    </row>
    <row r="3397" spans="1:8" x14ac:dyDescent="0.2">
      <c r="A3397" s="8">
        <v>39063</v>
      </c>
      <c r="B3397" t="s">
        <v>9</v>
      </c>
      <c r="C3397" t="s">
        <v>41</v>
      </c>
      <c r="D3397" s="10">
        <v>6.47</v>
      </c>
      <c r="E3397" s="6" t="s">
        <v>7</v>
      </c>
      <c r="F3397" s="8">
        <v>39063</v>
      </c>
      <c r="G3397" s="10">
        <f>G3396+D3397*IF($E3397="D",-1,1)</f>
        <v>2703.5880516619823</v>
      </c>
      <c r="H3397" s="10">
        <f>H3396+D3397*IF(F3397="",0,IF($E3397="D",-1,1))</f>
        <v>2703.5880516619823</v>
      </c>
    </row>
    <row r="3398" spans="1:8" x14ac:dyDescent="0.2">
      <c r="A3398" s="8">
        <v>39056</v>
      </c>
      <c r="B3398" t="s">
        <v>32</v>
      </c>
      <c r="C3398" t="s">
        <v>41</v>
      </c>
      <c r="D3398" s="10">
        <v>153.15</v>
      </c>
      <c r="E3398" s="6" t="s">
        <v>7</v>
      </c>
      <c r="F3398" s="8">
        <v>39070</v>
      </c>
      <c r="G3398" s="10">
        <f>G3397+D3398*IF($E3398="D",-1,1)</f>
        <v>2550.4380516619822</v>
      </c>
      <c r="H3398" s="10">
        <f>H3397+D3398*IF(F3398="",0,IF($E3398="D",-1,1))</f>
        <v>2550.4380516619822</v>
      </c>
    </row>
    <row r="3399" spans="1:8" x14ac:dyDescent="0.2">
      <c r="A3399" s="8">
        <v>39071</v>
      </c>
      <c r="B3399" t="s">
        <v>14</v>
      </c>
      <c r="C3399" t="s">
        <v>41</v>
      </c>
      <c r="D3399" s="10">
        <v>1172</v>
      </c>
      <c r="E3399" s="6" t="s">
        <v>7</v>
      </c>
      <c r="F3399" s="8">
        <v>39070</v>
      </c>
      <c r="G3399" s="10">
        <f>G3398+D3399*IF($E3399="D",-1,1)</f>
        <v>1378.4380516619822</v>
      </c>
      <c r="H3399" s="10">
        <f>H3398+D3399*IF(F3399="",0,IF($E3399="D",-1,1))</f>
        <v>1378.4380516619822</v>
      </c>
    </row>
    <row r="3400" spans="1:8" x14ac:dyDescent="0.2">
      <c r="A3400" s="8">
        <v>39072</v>
      </c>
      <c r="B3400" t="s">
        <v>31</v>
      </c>
      <c r="C3400" t="s">
        <v>41</v>
      </c>
      <c r="D3400" s="10">
        <v>278.97000000000003</v>
      </c>
      <c r="E3400" s="6" t="s">
        <v>7</v>
      </c>
      <c r="F3400" s="8">
        <v>39071</v>
      </c>
      <c r="G3400" s="10">
        <f>G3399+D3400*IF($E3400="D",-1,1)</f>
        <v>1099.4680516619821</v>
      </c>
      <c r="H3400" s="10">
        <f>H3399+D3400*IF(F3400="",0,IF($E3400="D",-1,1))</f>
        <v>1099.4680516619821</v>
      </c>
    </row>
    <row r="3401" spans="1:8" x14ac:dyDescent="0.2">
      <c r="A3401" s="8">
        <v>39072</v>
      </c>
      <c r="B3401" s="7" t="s">
        <v>9</v>
      </c>
      <c r="C3401" t="s">
        <v>41</v>
      </c>
      <c r="D3401" s="10">
        <v>54.68</v>
      </c>
      <c r="E3401" s="6" t="s">
        <v>7</v>
      </c>
      <c r="F3401" s="8">
        <v>39071</v>
      </c>
      <c r="G3401" s="10">
        <f>G3400+D3401*IF($E3401="D",-1,1)</f>
        <v>1044.7880516619821</v>
      </c>
      <c r="H3401" s="10">
        <f>H3400+D3401*IF(F3401="",0,IF($E3401="D",-1,1))</f>
        <v>1044.7880516619821</v>
      </c>
    </row>
    <row r="3402" spans="1:8" x14ac:dyDescent="0.2">
      <c r="A3402" s="8">
        <v>39072</v>
      </c>
      <c r="B3402" t="s">
        <v>35</v>
      </c>
      <c r="C3402" t="s">
        <v>41</v>
      </c>
      <c r="D3402" s="10">
        <v>6.11</v>
      </c>
      <c r="E3402" s="6" t="s">
        <v>7</v>
      </c>
      <c r="F3402" s="8">
        <v>39071</v>
      </c>
      <c r="G3402" s="10">
        <f>G3401+D3402*IF($E3402="D",-1,1)</f>
        <v>1038.6780516619822</v>
      </c>
      <c r="H3402" s="10">
        <f>H3401+D3402*IF(F3402="",0,IF($E3402="D",-1,1))</f>
        <v>1038.6780516619822</v>
      </c>
    </row>
    <row r="3403" spans="1:8" x14ac:dyDescent="0.2">
      <c r="A3403" s="8">
        <v>39074</v>
      </c>
      <c r="B3403" t="s">
        <v>29</v>
      </c>
      <c r="C3403" t="s">
        <v>41</v>
      </c>
      <c r="D3403" s="10">
        <v>1400</v>
      </c>
      <c r="E3403" s="6" t="s">
        <v>4</v>
      </c>
      <c r="F3403" s="8">
        <v>39074</v>
      </c>
      <c r="G3403" s="10">
        <f>G3402+D3403*IF($E3403="D",-1,1)</f>
        <v>2438.678051661982</v>
      </c>
      <c r="H3403" s="10">
        <f>H3402+D3403*IF(F3403="",0,IF($E3403="D",-1,1))</f>
        <v>2438.678051661982</v>
      </c>
    </row>
    <row r="3404" spans="1:8" x14ac:dyDescent="0.2">
      <c r="A3404" s="8">
        <v>39074</v>
      </c>
      <c r="B3404" t="s">
        <v>34</v>
      </c>
      <c r="C3404" t="s">
        <v>41</v>
      </c>
      <c r="D3404" s="10">
        <v>274.39999999999998</v>
      </c>
      <c r="E3404" s="6" t="s">
        <v>4</v>
      </c>
      <c r="F3404" s="8">
        <v>39074</v>
      </c>
      <c r="G3404" s="10">
        <f>G3403+D3404*IF($E3404="D",-1,1)</f>
        <v>2713.078051661982</v>
      </c>
      <c r="H3404" s="10">
        <f>H3403+D3404*IF(F3404="",0,IF($E3404="D",-1,1))</f>
        <v>2713.078051661982</v>
      </c>
    </row>
    <row r="3405" spans="1:8" x14ac:dyDescent="0.2">
      <c r="A3405" s="8">
        <v>39074</v>
      </c>
      <c r="B3405" t="s">
        <v>29</v>
      </c>
      <c r="C3405" t="s">
        <v>41</v>
      </c>
      <c r="D3405" s="10">
        <v>1830</v>
      </c>
      <c r="E3405" s="6" t="s">
        <v>4</v>
      </c>
      <c r="F3405" s="8">
        <v>39074</v>
      </c>
      <c r="G3405" s="10">
        <f>G3404+D3405*IF($E3405="D",-1,1)</f>
        <v>4543.0780516619816</v>
      </c>
      <c r="H3405" s="10">
        <f>H3404+D3405*IF(F3405="",0,IF($E3405="D",-1,1))</f>
        <v>4543.0780516619816</v>
      </c>
    </row>
    <row r="3406" spans="1:8" x14ac:dyDescent="0.2">
      <c r="A3406" s="8">
        <v>39074</v>
      </c>
      <c r="B3406" t="s">
        <v>34</v>
      </c>
      <c r="C3406" t="s">
        <v>41</v>
      </c>
      <c r="D3406" s="10">
        <v>358.68</v>
      </c>
      <c r="E3406" s="6" t="s">
        <v>4</v>
      </c>
      <c r="F3406" s="8">
        <v>39074</v>
      </c>
      <c r="G3406" s="10">
        <f>G3405+D3406*IF($E3406="D",-1,1)</f>
        <v>4901.7580516619819</v>
      </c>
      <c r="H3406" s="10">
        <f>H3405+D3406*IF(F3406="",0,IF($E3406="D",-1,1))</f>
        <v>4901.7580516619819</v>
      </c>
    </row>
    <row r="3407" spans="1:8" x14ac:dyDescent="0.2">
      <c r="A3407" s="8">
        <v>39063</v>
      </c>
      <c r="B3407" t="s">
        <v>18</v>
      </c>
      <c r="C3407" t="s">
        <v>41</v>
      </c>
      <c r="D3407" s="10">
        <v>162.52000000000001</v>
      </c>
      <c r="E3407" s="6" t="s">
        <v>7</v>
      </c>
      <c r="F3407" s="8">
        <v>39076</v>
      </c>
      <c r="G3407" s="10">
        <f>G3406+D3407*IF($E3407="D",-1,1)</f>
        <v>4739.2380516619814</v>
      </c>
      <c r="H3407" s="10">
        <f>H3406+D3407*IF(F3407="",0,IF($E3407="D",-1,1))</f>
        <v>4739.2380516619814</v>
      </c>
    </row>
    <row r="3408" spans="1:8" x14ac:dyDescent="0.2">
      <c r="A3408" s="8">
        <v>39063</v>
      </c>
      <c r="B3408" t="s">
        <v>9</v>
      </c>
      <c r="C3408" t="s">
        <v>41</v>
      </c>
      <c r="D3408" s="10">
        <v>30.48</v>
      </c>
      <c r="E3408" s="6" t="s">
        <v>7</v>
      </c>
      <c r="F3408" s="8">
        <v>39076</v>
      </c>
      <c r="G3408" s="10">
        <f>G3407+D3408*IF($E3408="D",-1,1)</f>
        <v>4708.7580516619819</v>
      </c>
      <c r="H3408" s="10">
        <f>H3407+D3408*IF(F3408="",0,IF($E3408="D",-1,1))</f>
        <v>4708.7580516619819</v>
      </c>
    </row>
    <row r="3409" spans="1:8" x14ac:dyDescent="0.2">
      <c r="A3409" s="8">
        <v>39071</v>
      </c>
      <c r="B3409" t="s">
        <v>14</v>
      </c>
      <c r="C3409" t="s">
        <v>41</v>
      </c>
      <c r="D3409" s="10">
        <v>930</v>
      </c>
      <c r="E3409" s="6" t="s">
        <v>7</v>
      </c>
      <c r="F3409" s="8">
        <v>39077</v>
      </c>
      <c r="G3409" s="10">
        <f>G3408+D3409*IF($E3409="D",-1,1)</f>
        <v>3778.7580516619819</v>
      </c>
      <c r="H3409" s="10">
        <f>H3408+D3409*IF(F3409="",0,IF($E3409="D",-1,1))</f>
        <v>3778.7580516619819</v>
      </c>
    </row>
    <row r="3410" spans="1:8" x14ac:dyDescent="0.2">
      <c r="A3410" s="8">
        <v>39079</v>
      </c>
      <c r="B3410" t="s">
        <v>28</v>
      </c>
      <c r="C3410" t="s">
        <v>41</v>
      </c>
      <c r="D3410" s="10">
        <v>29.431438127090306</v>
      </c>
      <c r="E3410" s="6" t="s">
        <v>7</v>
      </c>
      <c r="F3410" s="8">
        <v>39079</v>
      </c>
      <c r="G3410" s="10">
        <f>G3409+D3410*IF($E3410="D",-1,1)</f>
        <v>3749.3266135348917</v>
      </c>
      <c r="H3410" s="10">
        <f>H3409+D3410*IF(F3410="",0,IF($E3410="D",-1,1))</f>
        <v>3749.3266135348917</v>
      </c>
    </row>
    <row r="3411" spans="1:8" x14ac:dyDescent="0.2">
      <c r="A3411" s="8">
        <v>39079</v>
      </c>
      <c r="B3411" t="s">
        <v>9</v>
      </c>
      <c r="C3411" t="s">
        <v>41</v>
      </c>
      <c r="D3411" s="10">
        <v>5.77</v>
      </c>
      <c r="E3411" s="6" t="s">
        <v>7</v>
      </c>
      <c r="F3411" s="8">
        <v>39079</v>
      </c>
      <c r="G3411" s="10">
        <f>G3410+D3411*IF($E3411="D",-1,1)</f>
        <v>3743.5566135348918</v>
      </c>
      <c r="H3411" s="10">
        <f>H3410+D3411*IF(F3411="",0,IF($E3411="D",-1,1))</f>
        <v>3743.5566135348918</v>
      </c>
    </row>
    <row r="3412" spans="1:8" x14ac:dyDescent="0.2">
      <c r="A3412" s="8">
        <v>39079</v>
      </c>
      <c r="B3412" t="s">
        <v>11</v>
      </c>
      <c r="C3412" t="s">
        <v>41</v>
      </c>
      <c r="D3412" s="10">
        <v>43.51</v>
      </c>
      <c r="E3412" s="6" t="s">
        <v>7</v>
      </c>
      <c r="F3412" s="8">
        <v>39079</v>
      </c>
      <c r="G3412" s="10">
        <f>G3411+D3412*IF($E3412="D",-1,1)</f>
        <v>3700.0466135348915</v>
      </c>
      <c r="H3412" s="10">
        <f>H3411+D3412*IF(F3412="",0,IF($E3412="D",-1,1))</f>
        <v>3700.0466135348915</v>
      </c>
    </row>
    <row r="3413" spans="1:8" x14ac:dyDescent="0.2">
      <c r="A3413" s="8">
        <v>39079</v>
      </c>
      <c r="B3413" t="s">
        <v>9</v>
      </c>
      <c r="C3413" t="s">
        <v>41</v>
      </c>
      <c r="D3413" s="10">
        <v>8.5299999999999994</v>
      </c>
      <c r="E3413" s="6" t="s">
        <v>7</v>
      </c>
      <c r="F3413" s="8">
        <v>39079</v>
      </c>
      <c r="G3413" s="10">
        <f>G3412+D3413*IF($E3413="D",-1,1)</f>
        <v>3691.5166135348913</v>
      </c>
      <c r="H3413" s="10">
        <f>H3412+D3413*IF(F3413="",0,IF($E3413="D",-1,1))</f>
        <v>3691.5166135348913</v>
      </c>
    </row>
    <row r="3414" spans="1:8" x14ac:dyDescent="0.2">
      <c r="A3414" s="8">
        <v>39080</v>
      </c>
      <c r="B3414" t="s">
        <v>32</v>
      </c>
      <c r="C3414" t="s">
        <v>41</v>
      </c>
      <c r="D3414" s="10">
        <v>800</v>
      </c>
      <c r="E3414" s="6" t="s">
        <v>7</v>
      </c>
      <c r="F3414" s="8">
        <v>39079</v>
      </c>
      <c r="G3414" s="10">
        <f>G3413+D3414*IF($E3414="D",-1,1)</f>
        <v>2891.5166135348913</v>
      </c>
      <c r="H3414" s="10">
        <f>H3413+D3414*IF(F3414="",0,IF($E3414="D",-1,1))</f>
        <v>2891.5166135348913</v>
      </c>
    </row>
    <row r="3415" spans="1:8" x14ac:dyDescent="0.2">
      <c r="A3415" s="8">
        <v>39081</v>
      </c>
      <c r="B3415" t="s">
        <v>13</v>
      </c>
      <c r="C3415" t="s">
        <v>41</v>
      </c>
      <c r="D3415" s="10">
        <v>156.30000000000001</v>
      </c>
      <c r="E3415" s="6" t="s">
        <v>7</v>
      </c>
      <c r="F3415" s="8">
        <v>39080</v>
      </c>
      <c r="G3415" s="10">
        <f>G3414+D3415*IF($E3415="D",-1,1)</f>
        <v>2735.2166135348912</v>
      </c>
      <c r="H3415" s="10">
        <f>H3414+D3415*IF(F3415="",0,IF($E3415="D",-1,1))</f>
        <v>2735.2166135348912</v>
      </c>
    </row>
    <row r="3416" spans="1:8" x14ac:dyDescent="0.2">
      <c r="A3416" s="8">
        <v>39081</v>
      </c>
      <c r="B3416" s="7" t="s">
        <v>9</v>
      </c>
      <c r="C3416" t="s">
        <v>41</v>
      </c>
      <c r="D3416" s="10">
        <v>30.63</v>
      </c>
      <c r="E3416" s="6" t="s">
        <v>7</v>
      </c>
      <c r="F3416" s="8">
        <v>39080</v>
      </c>
      <c r="G3416" s="10">
        <f>G3415+D3416*IF($E3416="D",-1,1)</f>
        <v>2704.5866135348911</v>
      </c>
      <c r="H3416" s="10">
        <f>H3415+D3416*IF(F3416="",0,IF($E3416="D",-1,1))</f>
        <v>2704.5866135348911</v>
      </c>
    </row>
    <row r="3417" spans="1:8" x14ac:dyDescent="0.2">
      <c r="A3417" s="8">
        <v>39064</v>
      </c>
      <c r="B3417" t="s">
        <v>11</v>
      </c>
      <c r="C3417" t="s">
        <v>41</v>
      </c>
      <c r="D3417" s="10">
        <v>27.9</v>
      </c>
      <c r="E3417" s="6" t="s">
        <v>7</v>
      </c>
      <c r="F3417" s="8">
        <v>39083</v>
      </c>
      <c r="G3417" s="10">
        <f>G3416+D3417*IF($E3417="D",-1,1)</f>
        <v>2676.686613534891</v>
      </c>
      <c r="H3417" s="10">
        <f>H3416+D3417*IF(F3417="",0,IF($E3417="D",-1,1))</f>
        <v>2676.686613534891</v>
      </c>
    </row>
    <row r="3418" spans="1:8" x14ac:dyDescent="0.2">
      <c r="A3418" s="8">
        <v>39064</v>
      </c>
      <c r="B3418" t="s">
        <v>9</v>
      </c>
      <c r="C3418" t="s">
        <v>41</v>
      </c>
      <c r="D3418" s="10">
        <v>5.47</v>
      </c>
      <c r="E3418" s="6" t="s">
        <v>7</v>
      </c>
      <c r="F3418" s="8">
        <v>39083</v>
      </c>
      <c r="G3418" s="10">
        <f>G3417+D3418*IF($E3418="D",-1,1)</f>
        <v>2671.2166135348912</v>
      </c>
      <c r="H3418" s="10">
        <f>H3417+D3418*IF(F3418="",0,IF($E3418="D",-1,1))</f>
        <v>2671.2166135348912</v>
      </c>
    </row>
    <row r="3419" spans="1:8" x14ac:dyDescent="0.2">
      <c r="A3419" s="8">
        <v>39083</v>
      </c>
      <c r="B3419" t="s">
        <v>28</v>
      </c>
      <c r="C3419" s="33" t="s">
        <v>41</v>
      </c>
      <c r="D3419" s="10">
        <v>3.4949832775919734</v>
      </c>
      <c r="E3419" s="23" t="s">
        <v>7</v>
      </c>
      <c r="F3419" s="8">
        <v>39083</v>
      </c>
      <c r="G3419" s="10">
        <f>G3418+D3419*IF($E3419="D",-1,1)</f>
        <v>2667.7216302572992</v>
      </c>
      <c r="H3419" s="10">
        <f>H3418+D3419*IF(F3419="",0,IF($E3419="D",-1,1))</f>
        <v>2667.7216302572992</v>
      </c>
    </row>
    <row r="3420" spans="1:8" x14ac:dyDescent="0.2">
      <c r="A3420" s="8">
        <v>39083</v>
      </c>
      <c r="B3420" t="s">
        <v>9</v>
      </c>
      <c r="C3420" s="33" t="s">
        <v>41</v>
      </c>
      <c r="D3420" s="10">
        <v>0.69</v>
      </c>
      <c r="E3420" s="23" t="s">
        <v>7</v>
      </c>
      <c r="F3420" s="8">
        <v>39083</v>
      </c>
      <c r="G3420" s="10">
        <f>G3419+D3420*IF($E3420="D",-1,1)</f>
        <v>2667.0316302572992</v>
      </c>
      <c r="H3420" s="10">
        <f>H3419+D3420*IF(F3420="",0,IF($E3420="D",-1,1))</f>
        <v>2667.0316302572992</v>
      </c>
    </row>
    <row r="3421" spans="1:8" x14ac:dyDescent="0.2">
      <c r="A3421" s="8">
        <v>39084</v>
      </c>
      <c r="B3421" t="s">
        <v>28</v>
      </c>
      <c r="C3421" t="s">
        <v>41</v>
      </c>
      <c r="D3421" s="10">
        <v>34</v>
      </c>
      <c r="E3421" s="6" t="s">
        <v>7</v>
      </c>
      <c r="F3421" s="8">
        <v>39084</v>
      </c>
      <c r="G3421" s="10">
        <f>G3420+D3421*IF($E3421="D",-1,1)</f>
        <v>2633.0316302572992</v>
      </c>
      <c r="H3421" s="10">
        <f>H3420+D3421*IF(F3421="",0,IF($E3421="D",-1,1))</f>
        <v>2633.0316302572992</v>
      </c>
    </row>
    <row r="3422" spans="1:8" x14ac:dyDescent="0.2">
      <c r="A3422" s="8">
        <v>39084</v>
      </c>
      <c r="B3422" t="s">
        <v>28</v>
      </c>
      <c r="C3422" t="s">
        <v>41</v>
      </c>
      <c r="D3422" s="10">
        <v>8.36</v>
      </c>
      <c r="E3422" s="6" t="s">
        <v>7</v>
      </c>
      <c r="F3422" s="8">
        <v>39084</v>
      </c>
      <c r="G3422" s="10">
        <f>G3421+D3422*IF($E3422="D",-1,1)</f>
        <v>2624.6716302572991</v>
      </c>
      <c r="H3422" s="10">
        <f>H3421+D3422*IF(F3422="",0,IF($E3422="D",-1,1))</f>
        <v>2624.6716302572991</v>
      </c>
    </row>
    <row r="3423" spans="1:8" x14ac:dyDescent="0.2">
      <c r="A3423" s="8">
        <v>39080</v>
      </c>
      <c r="B3423" t="s">
        <v>29</v>
      </c>
      <c r="C3423" t="s">
        <v>41</v>
      </c>
      <c r="D3423" s="10">
        <v>1180</v>
      </c>
      <c r="E3423" s="6" t="s">
        <v>4</v>
      </c>
      <c r="F3423" s="8">
        <v>39086</v>
      </c>
      <c r="G3423" s="10">
        <f>G3422+D3423*IF($E3423="D",-1,1)</f>
        <v>3804.6716302572991</v>
      </c>
      <c r="H3423" s="10">
        <f>H3422+D3423*IF(F3423="",0,IF($E3423="D",-1,1))</f>
        <v>3804.6716302572991</v>
      </c>
    </row>
    <row r="3424" spans="1:8" x14ac:dyDescent="0.2">
      <c r="A3424" s="8">
        <v>39080</v>
      </c>
      <c r="B3424" t="s">
        <v>34</v>
      </c>
      <c r="C3424" t="s">
        <v>41</v>
      </c>
      <c r="D3424" s="10">
        <v>231.28</v>
      </c>
      <c r="E3424" s="6" t="s">
        <v>4</v>
      </c>
      <c r="F3424" s="8">
        <v>39086</v>
      </c>
      <c r="G3424" s="10">
        <f>G3423+D3424*IF($E3424="D",-1,1)</f>
        <v>4035.9516302572993</v>
      </c>
      <c r="H3424" s="10">
        <f>H3423+D3424*IF(F3424="",0,IF($E3424="D",-1,1))</f>
        <v>4035.9516302572993</v>
      </c>
    </row>
    <row r="3425" spans="1:8" x14ac:dyDescent="0.2">
      <c r="A3425" s="8">
        <v>39086</v>
      </c>
      <c r="B3425" t="s">
        <v>14</v>
      </c>
      <c r="C3425" t="s">
        <v>41</v>
      </c>
      <c r="D3425" s="10">
        <v>132.1</v>
      </c>
      <c r="E3425" s="6" t="s">
        <v>7</v>
      </c>
      <c r="F3425" s="8">
        <v>39086</v>
      </c>
      <c r="G3425" s="10">
        <f>G3424+D3425*IF($E3425="D",-1,1)</f>
        <v>3903.8516302572993</v>
      </c>
      <c r="H3425" s="10">
        <f>H3424+D3425*IF(F3425="",0,IF($E3425="D",-1,1))</f>
        <v>3903.8516302572993</v>
      </c>
    </row>
    <row r="3426" spans="1:8" x14ac:dyDescent="0.2">
      <c r="A3426" s="8">
        <v>39092</v>
      </c>
      <c r="B3426" t="s">
        <v>14</v>
      </c>
      <c r="C3426" t="s">
        <v>41</v>
      </c>
      <c r="D3426" s="10">
        <v>321.99</v>
      </c>
      <c r="E3426" s="6" t="s">
        <v>7</v>
      </c>
      <c r="F3426" s="8">
        <v>39091</v>
      </c>
      <c r="G3426" s="10">
        <f>G3425+D3426*IF($E3426="D",-1,1)</f>
        <v>3581.8616302572991</v>
      </c>
      <c r="H3426" s="10">
        <f>H3425+D3426*IF(F3426="",0,IF($E3426="D",-1,1))</f>
        <v>3581.8616302572991</v>
      </c>
    </row>
    <row r="3427" spans="1:8" x14ac:dyDescent="0.2">
      <c r="A3427" s="8">
        <v>39092</v>
      </c>
      <c r="B3427" t="s">
        <v>14</v>
      </c>
      <c r="C3427" t="s">
        <v>41</v>
      </c>
      <c r="D3427" s="10">
        <v>267.95999999999998</v>
      </c>
      <c r="E3427" s="6" t="s">
        <v>7</v>
      </c>
      <c r="F3427" s="8">
        <v>39091</v>
      </c>
      <c r="G3427" s="10">
        <f>G3426+D3427*IF($E3427="D",-1,1)</f>
        <v>3313.9016302572991</v>
      </c>
      <c r="H3427" s="10">
        <f>H3426+D3427*IF(F3427="",0,IF($E3427="D",-1,1))</f>
        <v>3313.9016302572991</v>
      </c>
    </row>
    <row r="3428" spans="1:8" x14ac:dyDescent="0.2">
      <c r="A3428" s="8">
        <v>39093</v>
      </c>
      <c r="B3428" t="s">
        <v>35</v>
      </c>
      <c r="C3428" t="s">
        <v>41</v>
      </c>
      <c r="D3428" s="10">
        <v>4</v>
      </c>
      <c r="E3428" s="6" t="s">
        <v>7</v>
      </c>
      <c r="F3428" s="8">
        <v>39091</v>
      </c>
      <c r="G3428" s="10">
        <f>G3427+D3428*IF($E3428="D",-1,1)</f>
        <v>3309.9016302572991</v>
      </c>
      <c r="H3428" s="10">
        <f>H3427+D3428*IF(F3428="",0,IF($E3428="D",-1,1))</f>
        <v>3309.9016302572991</v>
      </c>
    </row>
    <row r="3429" spans="1:8" x14ac:dyDescent="0.2">
      <c r="A3429" s="8">
        <v>39091</v>
      </c>
      <c r="B3429" t="s">
        <v>11</v>
      </c>
      <c r="C3429" t="s">
        <v>41</v>
      </c>
      <c r="D3429" s="10">
        <v>60.32</v>
      </c>
      <c r="E3429" s="6" t="s">
        <v>7</v>
      </c>
      <c r="F3429" s="8">
        <v>39092</v>
      </c>
      <c r="G3429" s="10">
        <f>G3428+D3429*IF($E3429="D",-1,1)</f>
        <v>3249.5816302572989</v>
      </c>
      <c r="H3429" s="10">
        <f>H3428+D3429*IF(F3429="",0,IF($E3429="D",-1,1))</f>
        <v>3249.5816302572989</v>
      </c>
    </row>
    <row r="3430" spans="1:8" x14ac:dyDescent="0.2">
      <c r="A3430" s="8">
        <v>39091</v>
      </c>
      <c r="B3430" t="s">
        <v>9</v>
      </c>
      <c r="C3430" t="s">
        <v>41</v>
      </c>
      <c r="D3430" s="10">
        <v>11.82</v>
      </c>
      <c r="E3430" s="6" t="s">
        <v>7</v>
      </c>
      <c r="F3430" s="8">
        <v>39092</v>
      </c>
      <c r="G3430" s="10">
        <f>G3429+D3430*IF($E3430="D",-1,1)</f>
        <v>3237.7616302572987</v>
      </c>
      <c r="H3430" s="10">
        <f>H3429+D3430*IF(F3430="",0,IF($E3430="D",-1,1))</f>
        <v>3237.7616302572987</v>
      </c>
    </row>
    <row r="3431" spans="1:8" x14ac:dyDescent="0.2">
      <c r="A3431" s="8">
        <v>39091</v>
      </c>
      <c r="B3431" t="s">
        <v>37</v>
      </c>
      <c r="C3431" t="s">
        <v>41</v>
      </c>
      <c r="D3431" s="10">
        <v>2403</v>
      </c>
      <c r="E3431" s="6" t="s">
        <v>7</v>
      </c>
      <c r="F3431" s="8">
        <v>39092</v>
      </c>
      <c r="G3431" s="10">
        <f>G3430+D3431*IF($E3431="D",-1,1)</f>
        <v>834.76163025729875</v>
      </c>
      <c r="H3431" s="10">
        <f>H3430+D3431*IF(F3431="",0,IF($E3431="D",-1,1))</f>
        <v>834.76163025729875</v>
      </c>
    </row>
    <row r="3432" spans="1:8" x14ac:dyDescent="0.2">
      <c r="A3432" s="8">
        <v>39096</v>
      </c>
      <c r="B3432" t="s">
        <v>11</v>
      </c>
      <c r="C3432" t="s">
        <v>41</v>
      </c>
      <c r="D3432" s="10">
        <v>33</v>
      </c>
      <c r="E3432" s="6" t="s">
        <v>7</v>
      </c>
      <c r="F3432" s="8">
        <v>39096</v>
      </c>
      <c r="G3432" s="10">
        <f>G3431+D3432*IF($E3432="D",-1,1)</f>
        <v>801.76163025729875</v>
      </c>
      <c r="H3432" s="10">
        <f>H3431+D3432*IF(F3432="",0,IF($E3432="D",-1,1))</f>
        <v>801.76163025729875</v>
      </c>
    </row>
    <row r="3433" spans="1:8" x14ac:dyDescent="0.2">
      <c r="A3433" s="8">
        <v>39096</v>
      </c>
      <c r="B3433" t="s">
        <v>9</v>
      </c>
      <c r="C3433" t="s">
        <v>41</v>
      </c>
      <c r="D3433" s="10">
        <v>6.47</v>
      </c>
      <c r="E3433" s="6" t="s">
        <v>7</v>
      </c>
      <c r="F3433" s="8">
        <v>39096</v>
      </c>
      <c r="G3433" s="10">
        <f>G3432+D3433*IF($E3433="D",-1,1)</f>
        <v>795.29163025729872</v>
      </c>
      <c r="H3433" s="10">
        <f>H3432+D3433*IF(F3433="",0,IF($E3433="D",-1,1))</f>
        <v>795.29163025729872</v>
      </c>
    </row>
    <row r="3434" spans="1:8" x14ac:dyDescent="0.2">
      <c r="A3434" s="8">
        <v>39102</v>
      </c>
      <c r="B3434" t="s">
        <v>14</v>
      </c>
      <c r="C3434" t="s">
        <v>41</v>
      </c>
      <c r="D3434" s="10">
        <v>555.79999999999995</v>
      </c>
      <c r="E3434" s="6" t="s">
        <v>7</v>
      </c>
      <c r="F3434" s="8">
        <v>39096</v>
      </c>
      <c r="G3434" s="10">
        <f>G3433+D3434*IF($E3434="D",-1,1)</f>
        <v>239.49163025729877</v>
      </c>
      <c r="H3434" s="10">
        <f>H3433+D3434*IF(F3434="",0,IF($E3434="D",-1,1))</f>
        <v>239.49163025729877</v>
      </c>
    </row>
    <row r="3435" spans="1:8" x14ac:dyDescent="0.2">
      <c r="A3435" s="8">
        <v>39087</v>
      </c>
      <c r="B3435" t="s">
        <v>32</v>
      </c>
      <c r="C3435" t="s">
        <v>41</v>
      </c>
      <c r="D3435" s="10">
        <v>153.15</v>
      </c>
      <c r="E3435" s="6" t="s">
        <v>7</v>
      </c>
      <c r="F3435" s="8">
        <v>39100</v>
      </c>
      <c r="G3435" s="10">
        <f>G3434+D3435*IF($E3435="D",-1,1)</f>
        <v>86.34163025729876</v>
      </c>
      <c r="H3435" s="10">
        <f>H3434+D3435*IF(F3435="",0,IF($E3435="D",-1,1))</f>
        <v>86.34163025729876</v>
      </c>
    </row>
    <row r="3436" spans="1:8" x14ac:dyDescent="0.2">
      <c r="A3436" s="8">
        <v>39102</v>
      </c>
      <c r="B3436" t="s">
        <v>14</v>
      </c>
      <c r="C3436" s="33" t="s">
        <v>41</v>
      </c>
      <c r="D3436" s="10">
        <v>870</v>
      </c>
      <c r="E3436" s="6" t="s">
        <v>7</v>
      </c>
      <c r="F3436" s="8">
        <v>39103</v>
      </c>
      <c r="G3436" s="10">
        <f>G3435+D3436*IF($E3436="D",-1,1)</f>
        <v>-783.65836974270121</v>
      </c>
      <c r="H3436" s="10">
        <f>H3435+D3436*IF(F3436="",0,IF($E3436="D",-1,1))</f>
        <v>-783.65836974270121</v>
      </c>
    </row>
    <row r="3437" spans="1:8" x14ac:dyDescent="0.2">
      <c r="A3437" s="8">
        <v>39103</v>
      </c>
      <c r="B3437" t="s">
        <v>31</v>
      </c>
      <c r="C3437" t="s">
        <v>41</v>
      </c>
      <c r="D3437" s="10">
        <v>278.97000000000003</v>
      </c>
      <c r="E3437" s="6" t="s">
        <v>7</v>
      </c>
      <c r="F3437" s="8">
        <v>39103</v>
      </c>
      <c r="G3437" s="10">
        <f>G3436+D3437*IF($E3437="D",-1,1)</f>
        <v>-1062.6283697427011</v>
      </c>
      <c r="H3437" s="10">
        <f>H3436+D3437*IF(F3437="",0,IF($E3437="D",-1,1))</f>
        <v>-1062.6283697427011</v>
      </c>
    </row>
    <row r="3438" spans="1:8" x14ac:dyDescent="0.2">
      <c r="A3438" s="8">
        <v>39103</v>
      </c>
      <c r="B3438" s="7" t="s">
        <v>9</v>
      </c>
      <c r="C3438" t="s">
        <v>41</v>
      </c>
      <c r="D3438" s="10">
        <v>54.68</v>
      </c>
      <c r="E3438" s="6" t="s">
        <v>7</v>
      </c>
      <c r="F3438" s="8">
        <v>39103</v>
      </c>
      <c r="G3438" s="10">
        <f>G3437+D3438*IF($E3438="D",-1,1)</f>
        <v>-1117.3083697427012</v>
      </c>
      <c r="H3438" s="10">
        <f>H3437+D3438*IF(F3438="",0,IF($E3438="D",-1,1))</f>
        <v>-1117.3083697427012</v>
      </c>
    </row>
    <row r="3439" spans="1:8" x14ac:dyDescent="0.2">
      <c r="A3439" s="8">
        <v>39103</v>
      </c>
      <c r="B3439" t="s">
        <v>35</v>
      </c>
      <c r="C3439" t="s">
        <v>41</v>
      </c>
      <c r="D3439" s="10">
        <v>6.11</v>
      </c>
      <c r="E3439" s="6" t="s">
        <v>7</v>
      </c>
      <c r="F3439" s="8">
        <v>39103</v>
      </c>
      <c r="G3439" s="10">
        <f>G3438+D3439*IF($E3439="D",-1,1)</f>
        <v>-1123.4183697427011</v>
      </c>
      <c r="H3439" s="10">
        <f>H3438+D3439*IF(F3439="",0,IF($E3439="D",-1,1))</f>
        <v>-1123.4183697427011</v>
      </c>
    </row>
    <row r="3440" spans="1:8" x14ac:dyDescent="0.2">
      <c r="A3440" s="8">
        <v>39085</v>
      </c>
      <c r="B3440" t="s">
        <v>21</v>
      </c>
      <c r="C3440" s="33" t="s">
        <v>41</v>
      </c>
      <c r="D3440" s="10">
        <v>125.34</v>
      </c>
      <c r="E3440" s="23" t="s">
        <v>7</v>
      </c>
      <c r="F3440" s="8">
        <v>39111</v>
      </c>
      <c r="G3440" s="10">
        <f>G3439+D3440*IF($E3440="D",-1,1)</f>
        <v>-1248.758369742701</v>
      </c>
      <c r="H3440" s="10">
        <f>H3439+D3440*IF(F3440="",0,IF($E3440="D",-1,1))</f>
        <v>-1248.758369742701</v>
      </c>
    </row>
    <row r="3441" spans="1:8" x14ac:dyDescent="0.2">
      <c r="A3441" s="8">
        <v>39085</v>
      </c>
      <c r="B3441" t="s">
        <v>9</v>
      </c>
      <c r="C3441" s="33" t="s">
        <v>41</v>
      </c>
      <c r="D3441" s="10">
        <v>24.56</v>
      </c>
      <c r="E3441" s="23" t="s">
        <v>7</v>
      </c>
      <c r="F3441" s="8">
        <v>39111</v>
      </c>
      <c r="G3441" s="10">
        <f>G3440+D3441*IF($E3441="D",-1,1)</f>
        <v>-1273.318369742701</v>
      </c>
      <c r="H3441" s="10">
        <f>H3440+D3441*IF(F3441="",0,IF($E3441="D",-1,1))</f>
        <v>-1273.318369742701</v>
      </c>
    </row>
    <row r="3442" spans="1:8" x14ac:dyDescent="0.2">
      <c r="A3442" s="8">
        <v>39087</v>
      </c>
      <c r="B3442" t="s">
        <v>11</v>
      </c>
      <c r="C3442" s="33" t="s">
        <v>41</v>
      </c>
      <c r="D3442" s="10">
        <v>49.95</v>
      </c>
      <c r="E3442" s="23" t="s">
        <v>7</v>
      </c>
      <c r="F3442" s="8">
        <v>39113</v>
      </c>
      <c r="G3442" s="10">
        <f>G3441+D3442*IF($E3442="D",-1,1)</f>
        <v>-1323.268369742701</v>
      </c>
      <c r="H3442" s="10">
        <f>H3441+D3442*IF(F3442="",0,IF($E3442="D",-1,1))</f>
        <v>-1323.268369742701</v>
      </c>
    </row>
    <row r="3443" spans="1:8" x14ac:dyDescent="0.2">
      <c r="A3443" s="8">
        <v>39097</v>
      </c>
      <c r="B3443" t="s">
        <v>13</v>
      </c>
      <c r="C3443" s="33" t="s">
        <v>41</v>
      </c>
      <c r="D3443" s="10">
        <v>80</v>
      </c>
      <c r="E3443" s="23" t="s">
        <v>7</v>
      </c>
      <c r="F3443" s="8">
        <v>39113</v>
      </c>
      <c r="G3443" s="10">
        <f>G3442+D3443*IF($E3443="D",-1,1)</f>
        <v>-1403.268369742701</v>
      </c>
      <c r="H3443" s="10">
        <f>H3442+D3443*IF(F3443="",0,IF($E3443="D",-1,1))</f>
        <v>-1403.268369742701</v>
      </c>
    </row>
    <row r="3444" spans="1:8" x14ac:dyDescent="0.2">
      <c r="A3444" s="8">
        <v>39097</v>
      </c>
      <c r="B3444" t="s">
        <v>11</v>
      </c>
      <c r="C3444" s="33" t="s">
        <v>41</v>
      </c>
      <c r="D3444" s="10">
        <v>30.93</v>
      </c>
      <c r="E3444" s="23" t="s">
        <v>7</v>
      </c>
      <c r="F3444" s="8">
        <v>39113</v>
      </c>
      <c r="G3444" s="10">
        <f>G3443+D3444*IF($E3444="D",-1,1)</f>
        <v>-1434.1983697427011</v>
      </c>
      <c r="H3444" s="10">
        <f>H3443+D3444*IF(F3444="",0,IF($E3444="D",-1,1))</f>
        <v>-1434.1983697427011</v>
      </c>
    </row>
    <row r="3445" spans="1:8" x14ac:dyDescent="0.2">
      <c r="A3445" s="8">
        <v>39097</v>
      </c>
      <c r="B3445" t="s">
        <v>9</v>
      </c>
      <c r="C3445" s="33" t="s">
        <v>41</v>
      </c>
      <c r="D3445" s="10">
        <v>20.83</v>
      </c>
      <c r="E3445" s="23" t="s">
        <v>7</v>
      </c>
      <c r="F3445" s="8">
        <v>39113</v>
      </c>
      <c r="G3445" s="10">
        <f>G3444+D3445*IF($E3445="D",-1,1)</f>
        <v>-1455.028369742701</v>
      </c>
      <c r="H3445" s="10">
        <f>H3444+D3445*IF(F3445="",0,IF($E3445="D",-1,1))</f>
        <v>-1455.028369742701</v>
      </c>
    </row>
    <row r="3446" spans="1:8" x14ac:dyDescent="0.2">
      <c r="A3446" s="8">
        <v>39100</v>
      </c>
      <c r="B3446" t="s">
        <v>11</v>
      </c>
      <c r="C3446" s="33" t="s">
        <v>41</v>
      </c>
      <c r="D3446" s="10">
        <v>79.430000000000007</v>
      </c>
      <c r="E3446" s="23" t="s">
        <v>7</v>
      </c>
      <c r="F3446" s="8">
        <v>39113</v>
      </c>
      <c r="G3446" s="10">
        <f>G3445+D3446*IF($E3446="D",-1,1)</f>
        <v>-1534.4583697427011</v>
      </c>
      <c r="H3446" s="10">
        <f>H3445+D3446*IF(F3446="",0,IF($E3446="D",-1,1))</f>
        <v>-1534.4583697427011</v>
      </c>
    </row>
    <row r="3447" spans="1:8" x14ac:dyDescent="0.2">
      <c r="A3447" s="8">
        <v>39100</v>
      </c>
      <c r="B3447" t="s">
        <v>9</v>
      </c>
      <c r="C3447" s="33" t="s">
        <v>41</v>
      </c>
      <c r="D3447" s="10">
        <v>15.57</v>
      </c>
      <c r="E3447" s="23" t="s">
        <v>7</v>
      </c>
      <c r="F3447" s="8">
        <v>39113</v>
      </c>
      <c r="G3447" s="10">
        <f>G3446+D3447*IF($E3447="D",-1,1)</f>
        <v>-1550.028369742701</v>
      </c>
      <c r="H3447" s="10">
        <f>H3446+D3447*IF(F3447="",0,IF($E3447="D",-1,1))</f>
        <v>-1550.028369742701</v>
      </c>
    </row>
    <row r="3448" spans="1:8" x14ac:dyDescent="0.2">
      <c r="A3448" s="8">
        <v>39129</v>
      </c>
      <c r="B3448" t="s">
        <v>11</v>
      </c>
      <c r="C3448" t="s">
        <v>41</v>
      </c>
      <c r="D3448" s="10">
        <v>44.757525083612045</v>
      </c>
      <c r="E3448" s="23" t="s">
        <v>7</v>
      </c>
      <c r="F3448" s="8">
        <v>39113</v>
      </c>
      <c r="G3448" s="10">
        <f>G3447+D3448*IF($E3448="D",-1,1)</f>
        <v>-1594.7858948263131</v>
      </c>
      <c r="H3448" s="10">
        <f>H3447+D3448*IF(F3448="",0,IF($E3448="D",-1,1))</f>
        <v>-1594.7858948263131</v>
      </c>
    </row>
    <row r="3449" spans="1:8" x14ac:dyDescent="0.2">
      <c r="A3449" s="8">
        <v>39129</v>
      </c>
      <c r="B3449" t="s">
        <v>9</v>
      </c>
      <c r="C3449" t="s">
        <v>41</v>
      </c>
      <c r="D3449" s="10">
        <v>8.77</v>
      </c>
      <c r="E3449" s="23" t="s">
        <v>7</v>
      </c>
      <c r="F3449" s="8">
        <v>39113</v>
      </c>
      <c r="G3449" s="10">
        <f>G3448+D3449*IF($E3449="D",-1,1)</f>
        <v>-1603.5558948263131</v>
      </c>
      <c r="H3449" s="10">
        <f>H3448+D3449*IF(F3449="",0,IF($E3449="D",-1,1))</f>
        <v>-1603.5558948263131</v>
      </c>
    </row>
    <row r="3450" spans="1:8" x14ac:dyDescent="0.2">
      <c r="A3450" s="8">
        <v>39114</v>
      </c>
      <c r="B3450" t="s">
        <v>28</v>
      </c>
      <c r="C3450" t="s">
        <v>41</v>
      </c>
      <c r="D3450" s="10">
        <v>34</v>
      </c>
      <c r="E3450" s="6" t="s">
        <v>7</v>
      </c>
      <c r="F3450" s="8">
        <v>39114</v>
      </c>
      <c r="G3450" s="10">
        <f>G3449+D3450*IF($E3450="D",-1,1)</f>
        <v>-1637.5558948263131</v>
      </c>
      <c r="H3450" s="10">
        <f>H3449+D3450*IF(F3450="",0,IF($E3450="D",-1,1))</f>
        <v>-1637.5558948263131</v>
      </c>
    </row>
    <row r="3451" spans="1:8" x14ac:dyDescent="0.2">
      <c r="A3451" s="8">
        <v>39114</v>
      </c>
      <c r="B3451" t="s">
        <v>28</v>
      </c>
      <c r="C3451" t="s">
        <v>41</v>
      </c>
      <c r="D3451" s="10">
        <v>8.36</v>
      </c>
      <c r="E3451" s="6" t="s">
        <v>7</v>
      </c>
      <c r="F3451" s="8">
        <v>39114</v>
      </c>
      <c r="G3451" s="10">
        <f>G3450+D3451*IF($E3451="D",-1,1)</f>
        <v>-1645.915894826313</v>
      </c>
      <c r="H3451" s="10">
        <f>H3450+D3451*IF(F3451="",0,IF($E3451="D",-1,1))</f>
        <v>-1645.915894826313</v>
      </c>
    </row>
    <row r="3452" spans="1:8" x14ac:dyDescent="0.2">
      <c r="A3452" s="8">
        <v>39117</v>
      </c>
      <c r="B3452" t="s">
        <v>14</v>
      </c>
      <c r="C3452" t="s">
        <v>41</v>
      </c>
      <c r="D3452" s="10">
        <v>132.1</v>
      </c>
      <c r="E3452" s="6" t="s">
        <v>7</v>
      </c>
      <c r="F3452" s="8">
        <v>39117</v>
      </c>
      <c r="G3452" s="10">
        <f>G3451+D3452*IF($E3452="D",-1,1)</f>
        <v>-1778.0158948263129</v>
      </c>
      <c r="H3452" s="10">
        <f>H3451+D3452*IF(F3452="",0,IF($E3452="D",-1,1))</f>
        <v>-1778.0158948263129</v>
      </c>
    </row>
    <row r="3453" spans="1:8" x14ac:dyDescent="0.2">
      <c r="A3453" s="8">
        <v>39120</v>
      </c>
      <c r="B3453" t="s">
        <v>29</v>
      </c>
      <c r="C3453" s="33" t="s">
        <v>41</v>
      </c>
      <c r="D3453" s="10">
        <v>7000</v>
      </c>
      <c r="E3453" s="23" t="s">
        <v>4</v>
      </c>
      <c r="F3453" s="8">
        <v>39121</v>
      </c>
      <c r="G3453" s="10">
        <f>G3452+D3453*IF($E3453="D",-1,1)</f>
        <v>5221.9841051736876</v>
      </c>
      <c r="H3453" s="10">
        <f>H3452+D3453*IF(F3453="",0,IF($E3453="D",-1,1))</f>
        <v>5221.9841051736876</v>
      </c>
    </row>
    <row r="3454" spans="1:8" x14ac:dyDescent="0.2">
      <c r="A3454" s="8">
        <v>39120</v>
      </c>
      <c r="B3454" t="s">
        <v>34</v>
      </c>
      <c r="C3454" t="s">
        <v>41</v>
      </c>
      <c r="D3454" s="10">
        <v>1372</v>
      </c>
      <c r="E3454" s="23" t="s">
        <v>4</v>
      </c>
      <c r="F3454" s="8">
        <v>39121</v>
      </c>
      <c r="G3454" s="10">
        <f>G3453+D3454*IF($E3454="D",-1,1)</f>
        <v>6593.9841051736876</v>
      </c>
      <c r="H3454" s="10">
        <f>H3453+D3454*IF(F3454="",0,IF($E3454="D",-1,1))</f>
        <v>6593.9841051736876</v>
      </c>
    </row>
    <row r="3455" spans="1:8" x14ac:dyDescent="0.2">
      <c r="A3455" s="8">
        <v>39122</v>
      </c>
      <c r="B3455" s="20" t="s">
        <v>32</v>
      </c>
      <c r="C3455" s="33" t="s">
        <v>41</v>
      </c>
      <c r="D3455" s="10">
        <v>3000</v>
      </c>
      <c r="E3455" s="23" t="s">
        <v>7</v>
      </c>
      <c r="F3455" s="8">
        <v>39121</v>
      </c>
      <c r="G3455" s="10">
        <f>G3454+D3455*IF($E3455="D",-1,1)</f>
        <v>3593.9841051736876</v>
      </c>
      <c r="H3455" s="10">
        <f>H3454+D3455*IF(F3455="",0,IF($E3455="D",-1,1))</f>
        <v>3593.9841051736876</v>
      </c>
    </row>
    <row r="3456" spans="1:8" x14ac:dyDescent="0.2">
      <c r="A3456" s="8">
        <v>39119</v>
      </c>
      <c r="B3456" t="s">
        <v>29</v>
      </c>
      <c r="C3456" t="s">
        <v>41</v>
      </c>
      <c r="D3456" s="10">
        <v>1255</v>
      </c>
      <c r="E3456" s="6" t="s">
        <v>4</v>
      </c>
      <c r="F3456" s="8">
        <v>39122</v>
      </c>
      <c r="G3456" s="10">
        <f>G3455+D3456*IF($E3456="D",-1,1)</f>
        <v>4848.9841051736876</v>
      </c>
      <c r="H3456" s="10">
        <f>H3455+D3456*IF(F3456="",0,IF($E3456="D",-1,1))</f>
        <v>4848.9841051736876</v>
      </c>
    </row>
    <row r="3457" spans="1:8" x14ac:dyDescent="0.2">
      <c r="A3457" s="8">
        <v>39119</v>
      </c>
      <c r="B3457" t="s">
        <v>34</v>
      </c>
      <c r="C3457" t="s">
        <v>41</v>
      </c>
      <c r="D3457" s="10">
        <v>245.98000000000002</v>
      </c>
      <c r="E3457" s="6" t="s">
        <v>4</v>
      </c>
      <c r="F3457" s="8">
        <v>39122</v>
      </c>
      <c r="G3457" s="10">
        <f>G3456+D3457*IF($E3457="D",-1,1)</f>
        <v>5094.9641051736871</v>
      </c>
      <c r="H3457" s="10">
        <f>H3456+D3457*IF(F3457="",0,IF($E3457="D",-1,1))</f>
        <v>5094.9641051736871</v>
      </c>
    </row>
    <row r="3458" spans="1:8" x14ac:dyDescent="0.2">
      <c r="A3458" s="8">
        <v>39119</v>
      </c>
      <c r="B3458" t="s">
        <v>8</v>
      </c>
      <c r="C3458" t="s">
        <v>41</v>
      </c>
      <c r="D3458" s="10">
        <v>0.3</v>
      </c>
      <c r="E3458" s="6" t="s">
        <v>4</v>
      </c>
      <c r="F3458" s="8">
        <v>39122</v>
      </c>
      <c r="G3458" s="10">
        <f>G3457+D3458*IF($E3458="D",-1,1)</f>
        <v>5095.2641051736873</v>
      </c>
      <c r="H3458" s="10">
        <f>H3457+D3458*IF(F3458="",0,IF($E3458="D",-1,1))</f>
        <v>5095.2641051736873</v>
      </c>
    </row>
    <row r="3459" spans="1:8" x14ac:dyDescent="0.2">
      <c r="A3459" s="8">
        <v>39119</v>
      </c>
      <c r="B3459" t="s">
        <v>29</v>
      </c>
      <c r="C3459" t="s">
        <v>41</v>
      </c>
      <c r="D3459" s="10">
        <v>32</v>
      </c>
      <c r="E3459" s="6" t="s">
        <v>4</v>
      </c>
      <c r="F3459" s="8">
        <v>39122</v>
      </c>
      <c r="G3459" s="10">
        <f>G3458+D3459*IF($E3459="D",-1,1)</f>
        <v>5127.2641051736873</v>
      </c>
      <c r="H3459" s="10">
        <f>H3458+D3459*IF(F3459="",0,IF($E3459="D",-1,1))</f>
        <v>5127.2641051736873</v>
      </c>
    </row>
    <row r="3460" spans="1:8" x14ac:dyDescent="0.2">
      <c r="A3460" s="8">
        <v>39119</v>
      </c>
      <c r="B3460" t="s">
        <v>34</v>
      </c>
      <c r="C3460" t="s">
        <v>41</v>
      </c>
      <c r="D3460" s="10">
        <v>6.27</v>
      </c>
      <c r="E3460" s="6" t="s">
        <v>4</v>
      </c>
      <c r="F3460" s="8">
        <v>39122</v>
      </c>
      <c r="G3460" s="10">
        <f>G3459+D3460*IF($E3460="D",-1,1)</f>
        <v>5133.5341051736877</v>
      </c>
      <c r="H3460" s="10">
        <f>H3459+D3460*IF(F3460="",0,IF($E3460="D",-1,1))</f>
        <v>5133.5341051736877</v>
      </c>
    </row>
    <row r="3461" spans="1:8" x14ac:dyDescent="0.2">
      <c r="A3461" s="8">
        <v>39124</v>
      </c>
      <c r="B3461" t="s">
        <v>35</v>
      </c>
      <c r="C3461" t="s">
        <v>41</v>
      </c>
      <c r="D3461" s="10">
        <v>4</v>
      </c>
      <c r="E3461" s="6" t="s">
        <v>7</v>
      </c>
      <c r="F3461" s="8">
        <v>39124</v>
      </c>
      <c r="G3461" s="10">
        <f>G3460+D3461*IF($E3461="D",-1,1)</f>
        <v>5129.5341051736877</v>
      </c>
      <c r="H3461" s="10">
        <f>H3460+D3461*IF(F3461="",0,IF($E3461="D",-1,1))</f>
        <v>5129.5341051736877</v>
      </c>
    </row>
    <row r="3462" spans="1:8" x14ac:dyDescent="0.2">
      <c r="A3462" s="8">
        <v>39133</v>
      </c>
      <c r="B3462" t="s">
        <v>14</v>
      </c>
      <c r="C3462" t="s">
        <v>41</v>
      </c>
      <c r="D3462" s="10">
        <v>555.79999999999995</v>
      </c>
      <c r="E3462" s="6" t="s">
        <v>7</v>
      </c>
      <c r="F3462" s="8">
        <v>39124</v>
      </c>
      <c r="G3462" s="10">
        <f>G3461+D3462*IF($E3462="D",-1,1)</f>
        <v>4573.7341051736876</v>
      </c>
      <c r="H3462" s="10">
        <f>H3461+D3462*IF(F3462="",0,IF($E3462="D",-1,1))</f>
        <v>4573.7341051736876</v>
      </c>
    </row>
    <row r="3463" spans="1:8" x14ac:dyDescent="0.2">
      <c r="A3463" s="8">
        <v>39125</v>
      </c>
      <c r="B3463" t="s">
        <v>11</v>
      </c>
      <c r="C3463" t="s">
        <v>41</v>
      </c>
      <c r="D3463" s="10">
        <v>33</v>
      </c>
      <c r="E3463" s="6" t="s">
        <v>7</v>
      </c>
      <c r="F3463" s="8">
        <v>39125</v>
      </c>
      <c r="G3463" s="10">
        <f>G3462+D3463*IF($E3463="D",-1,1)</f>
        <v>4540.7341051736876</v>
      </c>
      <c r="H3463" s="10">
        <f>H3462+D3463*IF(F3463="",0,IF($E3463="D",-1,1))</f>
        <v>4540.7341051736876</v>
      </c>
    </row>
    <row r="3464" spans="1:8" x14ac:dyDescent="0.2">
      <c r="A3464" s="8">
        <v>39125</v>
      </c>
      <c r="B3464" t="s">
        <v>9</v>
      </c>
      <c r="C3464" t="s">
        <v>41</v>
      </c>
      <c r="D3464" s="10">
        <v>6.47</v>
      </c>
      <c r="E3464" s="6" t="s">
        <v>7</v>
      </c>
      <c r="F3464" s="8">
        <v>39125</v>
      </c>
      <c r="G3464" s="10">
        <f>G3463+D3464*IF($E3464="D",-1,1)</f>
        <v>4534.2641051736873</v>
      </c>
      <c r="H3464" s="10">
        <f>H3463+D3464*IF(F3464="",0,IF($E3464="D",-1,1))</f>
        <v>4534.2641051736873</v>
      </c>
    </row>
    <row r="3465" spans="1:8" x14ac:dyDescent="0.2">
      <c r="A3465" s="8">
        <v>39118</v>
      </c>
      <c r="B3465" t="s">
        <v>32</v>
      </c>
      <c r="C3465" t="s">
        <v>41</v>
      </c>
      <c r="D3465" s="10">
        <v>153.15</v>
      </c>
      <c r="E3465" s="6" t="s">
        <v>7</v>
      </c>
      <c r="F3465" s="8">
        <v>39132</v>
      </c>
      <c r="G3465" s="10">
        <f>G3464+D3465*IF($E3465="D",-1,1)</f>
        <v>4381.1141051736877</v>
      </c>
      <c r="H3465" s="10">
        <f>H3464+D3465*IF(F3465="",0,IF($E3465="D",-1,1))</f>
        <v>4381.1141051736877</v>
      </c>
    </row>
    <row r="3466" spans="1:8" x14ac:dyDescent="0.2">
      <c r="A3466" s="8">
        <v>39133</v>
      </c>
      <c r="B3466" t="s">
        <v>14</v>
      </c>
      <c r="C3466" s="33" t="s">
        <v>41</v>
      </c>
      <c r="D3466" s="10">
        <v>595</v>
      </c>
      <c r="E3466" s="6" t="s">
        <v>7</v>
      </c>
      <c r="F3466" s="8">
        <v>39132</v>
      </c>
      <c r="G3466" s="10">
        <f>G3465+D3466*IF($E3466="D",-1,1)</f>
        <v>3786.1141051736877</v>
      </c>
      <c r="H3466" s="10">
        <f>H3465+D3466*IF(F3466="",0,IF($E3466="D",-1,1))</f>
        <v>3786.1141051736877</v>
      </c>
    </row>
    <row r="3467" spans="1:8" x14ac:dyDescent="0.2">
      <c r="A3467" s="8">
        <v>39134</v>
      </c>
      <c r="B3467" t="s">
        <v>31</v>
      </c>
      <c r="C3467" t="s">
        <v>41</v>
      </c>
      <c r="D3467" s="10">
        <v>278.97000000000003</v>
      </c>
      <c r="E3467" s="6" t="s">
        <v>7</v>
      </c>
      <c r="F3467" s="8">
        <v>39134</v>
      </c>
      <c r="G3467" s="10">
        <f>G3466+D3467*IF($E3467="D",-1,1)</f>
        <v>3507.1441051736874</v>
      </c>
      <c r="H3467" s="10">
        <f>H3466+D3467*IF(F3467="",0,IF($E3467="D",-1,1))</f>
        <v>3507.1441051736874</v>
      </c>
    </row>
    <row r="3468" spans="1:8" x14ac:dyDescent="0.2">
      <c r="A3468" s="8">
        <v>39134</v>
      </c>
      <c r="B3468" s="7" t="s">
        <v>9</v>
      </c>
      <c r="C3468" t="s">
        <v>41</v>
      </c>
      <c r="D3468" s="10">
        <v>54.68</v>
      </c>
      <c r="E3468" s="6" t="s">
        <v>7</v>
      </c>
      <c r="F3468" s="8">
        <v>39134</v>
      </c>
      <c r="G3468" s="10">
        <f>G3467+D3468*IF($E3468="D",-1,1)</f>
        <v>3452.4641051736876</v>
      </c>
      <c r="H3468" s="10">
        <f>H3467+D3468*IF(F3468="",0,IF($E3468="D",-1,1))</f>
        <v>3452.4641051736876</v>
      </c>
    </row>
    <row r="3469" spans="1:8" x14ac:dyDescent="0.2">
      <c r="A3469" s="8">
        <v>39134</v>
      </c>
      <c r="B3469" t="s">
        <v>35</v>
      </c>
      <c r="C3469" t="s">
        <v>41</v>
      </c>
      <c r="D3469" s="10">
        <v>6.11</v>
      </c>
      <c r="E3469" s="6" t="s">
        <v>7</v>
      </c>
      <c r="F3469" s="8">
        <v>39134</v>
      </c>
      <c r="G3469" s="10">
        <f>G3468+D3469*IF($E3469="D",-1,1)</f>
        <v>3446.3541051736875</v>
      </c>
      <c r="H3469" s="10">
        <f>H3468+D3469*IF(F3469="",0,IF($E3469="D",-1,1))</f>
        <v>3446.3541051736875</v>
      </c>
    </row>
    <row r="3470" spans="1:8" x14ac:dyDescent="0.2">
      <c r="A3470" s="8">
        <v>39113</v>
      </c>
      <c r="B3470" t="s">
        <v>2</v>
      </c>
      <c r="C3470" s="33" t="s">
        <v>41</v>
      </c>
      <c r="D3470" s="10">
        <v>320</v>
      </c>
      <c r="E3470" s="23" t="s">
        <v>7</v>
      </c>
      <c r="F3470" s="8">
        <v>39141</v>
      </c>
      <c r="G3470" s="10">
        <f>G3469+D3470*IF($E3470="D",-1,1)</f>
        <v>3126.3541051736875</v>
      </c>
      <c r="H3470" s="10">
        <f>H3469+D3470*IF(F3470="",0,IF($E3470="D",-1,1))</f>
        <v>3126.3541051736875</v>
      </c>
    </row>
    <row r="3471" spans="1:8" x14ac:dyDescent="0.2">
      <c r="A3471" s="8">
        <v>39126</v>
      </c>
      <c r="B3471" t="s">
        <v>14</v>
      </c>
      <c r="C3471" t="s">
        <v>41</v>
      </c>
      <c r="D3471" s="10">
        <v>2.54</v>
      </c>
      <c r="E3471" s="23" t="s">
        <v>7</v>
      </c>
      <c r="F3471" s="8">
        <v>39141</v>
      </c>
      <c r="G3471" s="10">
        <f>G3470+D3471*IF($E3471="D",-1,1)</f>
        <v>3123.8141051736875</v>
      </c>
      <c r="H3471" s="10">
        <f>H3470+D3471*IF(F3471="",0,IF($E3471="D",-1,1))</f>
        <v>3123.8141051736875</v>
      </c>
    </row>
    <row r="3472" spans="1:8" x14ac:dyDescent="0.2">
      <c r="A3472" s="8">
        <v>39126</v>
      </c>
      <c r="B3472" t="s">
        <v>11</v>
      </c>
      <c r="C3472" t="s">
        <v>41</v>
      </c>
      <c r="D3472" s="10">
        <v>12.943143812709032</v>
      </c>
      <c r="E3472" s="23" t="s">
        <v>7</v>
      </c>
      <c r="F3472" s="8">
        <v>39141</v>
      </c>
      <c r="G3472" s="10">
        <f>G3471+D3472*IF($E3472="D",-1,1)</f>
        <v>3110.8709613609785</v>
      </c>
      <c r="H3472" s="10">
        <f>H3471+D3472*IF(F3472="",0,IF($E3472="D",-1,1))</f>
        <v>3110.8709613609785</v>
      </c>
    </row>
    <row r="3473" spans="1:8" x14ac:dyDescent="0.2">
      <c r="A3473" s="8">
        <v>39136</v>
      </c>
      <c r="B3473" t="s">
        <v>11</v>
      </c>
      <c r="C3473" s="33" t="s">
        <v>41</v>
      </c>
      <c r="D3473" s="10">
        <v>146.33000000000001</v>
      </c>
      <c r="E3473" s="23" t="s">
        <v>7</v>
      </c>
      <c r="F3473" s="8">
        <v>39141</v>
      </c>
      <c r="G3473" s="10">
        <f>G3472+D3473*IF($E3473="D",-1,1)</f>
        <v>2964.5409613609786</v>
      </c>
      <c r="H3473" s="10">
        <f>H3472+D3473*IF(F3473="",0,IF($E3473="D",-1,1))</f>
        <v>2964.5409613609786</v>
      </c>
    </row>
    <row r="3474" spans="1:8" x14ac:dyDescent="0.2">
      <c r="A3474" s="8">
        <v>39136</v>
      </c>
      <c r="B3474" t="s">
        <v>9</v>
      </c>
      <c r="C3474" s="33" t="s">
        <v>41</v>
      </c>
      <c r="D3474" s="10">
        <v>28.66</v>
      </c>
      <c r="E3474" s="23" t="s">
        <v>7</v>
      </c>
      <c r="F3474" s="8">
        <v>39141</v>
      </c>
      <c r="G3474" s="10">
        <f>G3473+D3474*IF($E3474="D",-1,1)</f>
        <v>2935.8809613609787</v>
      </c>
      <c r="H3474" s="10">
        <f>H3473+D3474*IF(F3474="",0,IF($E3474="D",-1,1))</f>
        <v>2935.8809613609787</v>
      </c>
    </row>
    <row r="3475" spans="1:8" x14ac:dyDescent="0.2">
      <c r="A3475" s="8">
        <v>39141</v>
      </c>
      <c r="B3475" t="s">
        <v>13</v>
      </c>
      <c r="C3475" s="33" t="s">
        <v>41</v>
      </c>
      <c r="D3475" s="10">
        <v>41.67</v>
      </c>
      <c r="E3475" s="23" t="s">
        <v>7</v>
      </c>
      <c r="F3475" s="8">
        <v>39141</v>
      </c>
      <c r="G3475" s="10">
        <f>G3474+D3475*IF($E3475="D",-1,1)</f>
        <v>2894.2109613609787</v>
      </c>
      <c r="H3475" s="10">
        <f>H3474+D3475*IF(F3475="",0,IF($E3475="D",-1,1))</f>
        <v>2894.2109613609787</v>
      </c>
    </row>
    <row r="3476" spans="1:8" x14ac:dyDescent="0.2">
      <c r="A3476" s="8">
        <v>39141</v>
      </c>
      <c r="B3476" t="s">
        <v>11</v>
      </c>
      <c r="C3476" s="33" t="s">
        <v>41</v>
      </c>
      <c r="D3476" s="10">
        <v>53.86</v>
      </c>
      <c r="E3476" s="23" t="s">
        <v>7</v>
      </c>
      <c r="F3476" s="8">
        <v>39141</v>
      </c>
      <c r="G3476" s="10">
        <f>G3475+D3476*IF($E3476="D",-1,1)</f>
        <v>2840.3509613609785</v>
      </c>
      <c r="H3476" s="10">
        <f>H3475+D3476*IF(F3476="",0,IF($E3476="D",-1,1))</f>
        <v>2840.3509613609785</v>
      </c>
    </row>
    <row r="3477" spans="1:8" x14ac:dyDescent="0.2">
      <c r="A3477" s="8">
        <v>39141</v>
      </c>
      <c r="B3477" t="s">
        <v>9</v>
      </c>
      <c r="C3477" s="33" t="s">
        <v>41</v>
      </c>
      <c r="D3477" s="10">
        <v>17.93</v>
      </c>
      <c r="E3477" s="23" t="s">
        <v>7</v>
      </c>
      <c r="F3477" s="8">
        <v>39141</v>
      </c>
      <c r="G3477" s="10">
        <f>G3476+D3477*IF($E3477="D",-1,1)</f>
        <v>2822.4209613609787</v>
      </c>
      <c r="H3477" s="10">
        <f>H3476+D3477*IF(F3477="",0,IF($E3477="D",-1,1))</f>
        <v>2822.4209613609787</v>
      </c>
    </row>
    <row r="3478" spans="1:8" x14ac:dyDescent="0.2">
      <c r="A3478" s="8">
        <v>39141</v>
      </c>
      <c r="B3478" t="s">
        <v>25</v>
      </c>
      <c r="C3478" s="33" t="s">
        <v>41</v>
      </c>
      <c r="D3478" s="10">
        <v>16.86</v>
      </c>
      <c r="E3478" s="23" t="s">
        <v>7</v>
      </c>
      <c r="F3478" s="8">
        <v>39141</v>
      </c>
      <c r="G3478" s="10">
        <f>G3477+D3478*IF($E3478="D",-1,1)</f>
        <v>2805.5609613609786</v>
      </c>
      <c r="H3478" s="10">
        <f>H3477+D3478*IF(F3478="",0,IF($E3478="D",-1,1))</f>
        <v>2805.5609613609786</v>
      </c>
    </row>
    <row r="3479" spans="1:8" x14ac:dyDescent="0.2">
      <c r="A3479" s="8">
        <v>39142</v>
      </c>
      <c r="B3479" t="s">
        <v>28</v>
      </c>
      <c r="C3479" t="s">
        <v>41</v>
      </c>
      <c r="D3479" s="10">
        <v>34</v>
      </c>
      <c r="E3479" s="6" t="s">
        <v>7</v>
      </c>
      <c r="F3479" s="8">
        <v>39142</v>
      </c>
      <c r="G3479" s="10">
        <f>G3478+D3479*IF($E3479="D",-1,1)</f>
        <v>2771.5609613609786</v>
      </c>
      <c r="H3479" s="10">
        <f>H3478+D3479*IF(F3479="",0,IF($E3479="D",-1,1))</f>
        <v>2771.5609613609786</v>
      </c>
    </row>
    <row r="3480" spans="1:8" x14ac:dyDescent="0.2">
      <c r="A3480" s="8">
        <v>39142</v>
      </c>
      <c r="B3480" t="s">
        <v>28</v>
      </c>
      <c r="C3480" t="s">
        <v>41</v>
      </c>
      <c r="D3480" s="10">
        <v>8.36</v>
      </c>
      <c r="E3480" s="6" t="s">
        <v>7</v>
      </c>
      <c r="F3480" s="8">
        <v>39142</v>
      </c>
      <c r="G3480" s="10">
        <f>G3479+D3480*IF($E3480="D",-1,1)</f>
        <v>2763.2009613609785</v>
      </c>
      <c r="H3480" s="10">
        <f>H3479+D3480*IF(F3480="",0,IF($E3480="D",-1,1))</f>
        <v>2763.2009613609785</v>
      </c>
    </row>
    <row r="3481" spans="1:8" x14ac:dyDescent="0.2">
      <c r="A3481" s="8">
        <v>39129</v>
      </c>
      <c r="B3481" t="s">
        <v>11</v>
      </c>
      <c r="C3481" t="s">
        <v>41</v>
      </c>
      <c r="D3481" s="10">
        <v>58.26</v>
      </c>
      <c r="E3481" s="23" t="s">
        <v>7</v>
      </c>
      <c r="F3481" s="8">
        <v>39145</v>
      </c>
      <c r="G3481" s="10">
        <f>G3480+D3481*IF($E3481="D",-1,1)</f>
        <v>2704.9409613609782</v>
      </c>
      <c r="H3481" s="10">
        <f>H3480+D3481*IF(F3481="",0,IF($E3481="D",-1,1))</f>
        <v>2704.9409613609782</v>
      </c>
    </row>
    <row r="3482" spans="1:8" x14ac:dyDescent="0.2">
      <c r="A3482" s="8">
        <v>39129</v>
      </c>
      <c r="B3482" t="s">
        <v>9</v>
      </c>
      <c r="C3482" t="s">
        <v>41</v>
      </c>
      <c r="D3482" s="10">
        <v>11.42</v>
      </c>
      <c r="E3482" s="23" t="s">
        <v>7</v>
      </c>
      <c r="F3482" s="8">
        <v>39145</v>
      </c>
      <c r="G3482" s="10">
        <f>G3481+D3482*IF($E3482="D",-1,1)</f>
        <v>2693.5209613609782</v>
      </c>
      <c r="H3482" s="10">
        <f>H3481+D3482*IF(F3482="",0,IF($E3482="D",-1,1))</f>
        <v>2693.5209613609782</v>
      </c>
    </row>
    <row r="3483" spans="1:8" x14ac:dyDescent="0.2">
      <c r="A3483" s="8">
        <v>39145</v>
      </c>
      <c r="B3483" t="s">
        <v>14</v>
      </c>
      <c r="C3483" t="s">
        <v>41</v>
      </c>
      <c r="D3483" s="10">
        <v>132.1</v>
      </c>
      <c r="E3483" s="6" t="s">
        <v>7</v>
      </c>
      <c r="F3483" s="8">
        <v>39145</v>
      </c>
      <c r="G3483" s="10">
        <f>G3482+D3483*IF($E3483="D",-1,1)</f>
        <v>2561.4209613609783</v>
      </c>
      <c r="H3483" s="10">
        <f>H3482+D3483*IF(F3483="",0,IF($E3483="D",-1,1))</f>
        <v>2561.4209613609783</v>
      </c>
    </row>
    <row r="3484" spans="1:8" x14ac:dyDescent="0.2">
      <c r="A3484" s="8">
        <v>39161</v>
      </c>
      <c r="B3484" t="s">
        <v>14</v>
      </c>
      <c r="C3484" t="s">
        <v>41</v>
      </c>
      <c r="D3484" s="10">
        <v>555.79999999999995</v>
      </c>
      <c r="E3484" s="6" t="s">
        <v>7</v>
      </c>
      <c r="F3484" s="8">
        <v>39152</v>
      </c>
      <c r="G3484" s="10">
        <f>G3483+D3484*IF($E3484="D",-1,1)</f>
        <v>2005.6209613609783</v>
      </c>
      <c r="H3484" s="10">
        <f>H3483+D3484*IF(F3484="",0,IF($E3484="D",-1,1))</f>
        <v>2005.6209613609783</v>
      </c>
    </row>
    <row r="3485" spans="1:8" x14ac:dyDescent="0.2">
      <c r="A3485" s="8">
        <v>39153</v>
      </c>
      <c r="B3485" t="s">
        <v>11</v>
      </c>
      <c r="C3485" t="s">
        <v>41</v>
      </c>
      <c r="D3485" s="10">
        <v>33</v>
      </c>
      <c r="E3485" s="6" t="s">
        <v>7</v>
      </c>
      <c r="F3485" s="8">
        <v>39153</v>
      </c>
      <c r="G3485" s="10">
        <f>G3484+D3485*IF($E3485="D",-1,1)</f>
        <v>1972.6209613609783</v>
      </c>
      <c r="H3485" s="10">
        <f>H3484+D3485*IF(F3485="",0,IF($E3485="D",-1,1))</f>
        <v>1972.6209613609783</v>
      </c>
    </row>
    <row r="3486" spans="1:8" x14ac:dyDescent="0.2">
      <c r="A3486" s="8">
        <v>39153</v>
      </c>
      <c r="B3486" t="s">
        <v>9</v>
      </c>
      <c r="C3486" t="s">
        <v>41</v>
      </c>
      <c r="D3486" s="10">
        <v>6.47</v>
      </c>
      <c r="E3486" s="6" t="s">
        <v>7</v>
      </c>
      <c r="F3486" s="8">
        <v>39153</v>
      </c>
      <c r="G3486" s="10">
        <f>G3485+D3486*IF($E3486="D",-1,1)</f>
        <v>1966.1509613609783</v>
      </c>
      <c r="H3486" s="10">
        <f>H3485+D3486*IF(F3486="",0,IF($E3486="D",-1,1))</f>
        <v>1966.1509613609783</v>
      </c>
    </row>
    <row r="3487" spans="1:8" x14ac:dyDescent="0.2">
      <c r="A3487" s="8">
        <v>39153</v>
      </c>
      <c r="B3487" s="20" t="s">
        <v>32</v>
      </c>
      <c r="C3487" s="33" t="s">
        <v>41</v>
      </c>
      <c r="D3487" s="10">
        <v>9000</v>
      </c>
      <c r="E3487" s="23" t="s">
        <v>7</v>
      </c>
      <c r="F3487" s="8">
        <v>39153</v>
      </c>
      <c r="G3487" s="10">
        <f>G3486+D3487*IF($E3487="D",-1,1)</f>
        <v>-7033.8490386390222</v>
      </c>
      <c r="H3487" s="10">
        <f>H3486+D3487*IF(F3487="",0,IF($E3487="D",-1,1))</f>
        <v>-7033.8490386390222</v>
      </c>
    </row>
    <row r="3488" spans="1:8" x14ac:dyDescent="0.2">
      <c r="A3488" s="8">
        <v>39154</v>
      </c>
      <c r="B3488" t="s">
        <v>29</v>
      </c>
      <c r="C3488" s="33" t="s">
        <v>41</v>
      </c>
      <c r="D3488" s="10">
        <v>8800</v>
      </c>
      <c r="E3488" s="6" t="s">
        <v>4</v>
      </c>
      <c r="F3488" s="8">
        <v>39154</v>
      </c>
      <c r="G3488" s="10">
        <f>G3487+D3488*IF($E3488="D",-1,1)</f>
        <v>1766.1509613609778</v>
      </c>
      <c r="H3488" s="10">
        <f>H3487+D3488*IF(F3488="",0,IF($E3488="D",-1,1))</f>
        <v>1766.1509613609778</v>
      </c>
    </row>
    <row r="3489" spans="1:8" x14ac:dyDescent="0.2">
      <c r="A3489" s="8">
        <v>39154</v>
      </c>
      <c r="B3489" t="s">
        <v>34</v>
      </c>
      <c r="C3489" s="33" t="s">
        <v>41</v>
      </c>
      <c r="D3489" s="10">
        <v>1724.8</v>
      </c>
      <c r="E3489" s="6" t="s">
        <v>4</v>
      </c>
      <c r="F3489" s="8">
        <v>39154</v>
      </c>
      <c r="G3489" s="10">
        <f>G3488+D3489*IF($E3489="D",-1,1)</f>
        <v>3490.950961360978</v>
      </c>
      <c r="H3489" s="10">
        <f>H3488+D3489*IF(F3489="",0,IF($E3489="D",-1,1))</f>
        <v>3490.950961360978</v>
      </c>
    </row>
    <row r="3490" spans="1:8" x14ac:dyDescent="0.2">
      <c r="A3490" s="8">
        <v>39154</v>
      </c>
      <c r="B3490" t="s">
        <v>29</v>
      </c>
      <c r="C3490" s="33" t="s">
        <v>41</v>
      </c>
      <c r="D3490" s="10">
        <v>2250</v>
      </c>
      <c r="E3490" s="6" t="s">
        <v>4</v>
      </c>
      <c r="F3490" s="8">
        <v>39154</v>
      </c>
      <c r="G3490" s="10">
        <f>G3489+D3490*IF($E3490="D",-1,1)</f>
        <v>5740.950961360978</v>
      </c>
      <c r="H3490" s="10">
        <f>H3489+D3490*IF(F3490="",0,IF($E3490="D",-1,1))</f>
        <v>5740.950961360978</v>
      </c>
    </row>
    <row r="3491" spans="1:8" x14ac:dyDescent="0.2">
      <c r="A3491" s="8">
        <v>39154</v>
      </c>
      <c r="B3491" t="s">
        <v>34</v>
      </c>
      <c r="C3491" s="33" t="s">
        <v>41</v>
      </c>
      <c r="D3491" s="10">
        <v>441</v>
      </c>
      <c r="E3491" s="6" t="s">
        <v>4</v>
      </c>
      <c r="F3491" s="8">
        <v>39154</v>
      </c>
      <c r="G3491" s="10">
        <f>G3490+D3491*IF($E3491="D",-1,1)</f>
        <v>6181.950961360978</v>
      </c>
      <c r="H3491" s="10">
        <f>H3490+D3491*IF(F3491="",0,IF($E3491="D",-1,1))</f>
        <v>6181.950961360978</v>
      </c>
    </row>
    <row r="3492" spans="1:8" x14ac:dyDescent="0.2">
      <c r="A3492" s="8">
        <v>39152</v>
      </c>
      <c r="B3492" t="s">
        <v>35</v>
      </c>
      <c r="C3492" t="s">
        <v>41</v>
      </c>
      <c r="D3492" s="10">
        <v>4</v>
      </c>
      <c r="E3492" s="6" t="s">
        <v>7</v>
      </c>
      <c r="F3492" s="8">
        <v>39155</v>
      </c>
      <c r="G3492" s="10">
        <f>G3491+D3492*IF($E3492="D",-1,1)</f>
        <v>6177.950961360978</v>
      </c>
      <c r="H3492" s="10">
        <f>H3491+D3492*IF(F3492="",0,IF($E3492="D",-1,1))</f>
        <v>6177.950961360978</v>
      </c>
    </row>
    <row r="3493" spans="1:8" x14ac:dyDescent="0.2">
      <c r="A3493" s="8">
        <v>39154</v>
      </c>
      <c r="B3493" t="s">
        <v>29</v>
      </c>
      <c r="C3493" s="33" t="s">
        <v>41</v>
      </c>
      <c r="D3493" s="10">
        <v>305</v>
      </c>
      <c r="E3493" s="6" t="s">
        <v>4</v>
      </c>
      <c r="F3493" s="8">
        <v>39157</v>
      </c>
      <c r="G3493" s="10">
        <f>G3492+D3493*IF($E3493="D",-1,1)</f>
        <v>6482.950961360978</v>
      </c>
      <c r="H3493" s="10">
        <f>H3492+D3493*IF(F3493="",0,IF($E3493="D",-1,1))</f>
        <v>6482.950961360978</v>
      </c>
    </row>
    <row r="3494" spans="1:8" x14ac:dyDescent="0.2">
      <c r="A3494" s="8">
        <v>39154</v>
      </c>
      <c r="B3494" t="s">
        <v>34</v>
      </c>
      <c r="C3494" s="33" t="s">
        <v>41</v>
      </c>
      <c r="D3494" s="10">
        <v>59.78</v>
      </c>
      <c r="E3494" s="6" t="s">
        <v>4</v>
      </c>
      <c r="F3494" s="8">
        <v>39157</v>
      </c>
      <c r="G3494" s="10">
        <f>G3493+D3494*IF($E3494="D",-1,1)</f>
        <v>6542.7309613609777</v>
      </c>
      <c r="H3494" s="10">
        <f>H3493+D3494*IF(F3494="",0,IF($E3494="D",-1,1))</f>
        <v>6542.7309613609777</v>
      </c>
    </row>
    <row r="3495" spans="1:8" x14ac:dyDescent="0.2">
      <c r="A3495" s="8">
        <v>39154</v>
      </c>
      <c r="B3495" t="s">
        <v>29</v>
      </c>
      <c r="C3495" s="33" t="s">
        <v>41</v>
      </c>
      <c r="D3495" s="10">
        <v>700</v>
      </c>
      <c r="E3495" s="6" t="s">
        <v>4</v>
      </c>
      <c r="F3495" s="8">
        <v>39157</v>
      </c>
      <c r="G3495" s="10">
        <f>G3494+D3495*IF($E3495="D",-1,1)</f>
        <v>7242.7309613609777</v>
      </c>
      <c r="H3495" s="10">
        <f>H3494+D3495*IF(F3495="",0,IF($E3495="D",-1,1))</f>
        <v>7242.7309613609777</v>
      </c>
    </row>
    <row r="3496" spans="1:8" x14ac:dyDescent="0.2">
      <c r="A3496" s="8">
        <v>39154</v>
      </c>
      <c r="B3496" t="s">
        <v>34</v>
      </c>
      <c r="C3496" s="33" t="s">
        <v>41</v>
      </c>
      <c r="D3496" s="10">
        <v>137.19999999999999</v>
      </c>
      <c r="E3496" s="6" t="s">
        <v>4</v>
      </c>
      <c r="F3496" s="8">
        <v>39157</v>
      </c>
      <c r="G3496" s="10">
        <f>G3495+D3496*IF($E3496="D",-1,1)</f>
        <v>7379.9309613609776</v>
      </c>
      <c r="H3496" s="10">
        <f>H3495+D3496*IF(F3496="",0,IF($E3496="D",-1,1))</f>
        <v>7379.9309613609776</v>
      </c>
    </row>
    <row r="3497" spans="1:8" x14ac:dyDescent="0.2">
      <c r="A3497" s="8">
        <v>39154</v>
      </c>
      <c r="B3497" t="s">
        <v>29</v>
      </c>
      <c r="C3497" s="33" t="s">
        <v>41</v>
      </c>
      <c r="D3497" s="10">
        <v>1770</v>
      </c>
      <c r="E3497" s="6" t="s">
        <v>4</v>
      </c>
      <c r="F3497" s="8">
        <v>39157</v>
      </c>
      <c r="G3497" s="10">
        <f>G3496+D3497*IF($E3497="D",-1,1)</f>
        <v>9149.9309613609767</v>
      </c>
      <c r="H3497" s="10">
        <f>H3496+D3497*IF(F3497="",0,IF($E3497="D",-1,1))</f>
        <v>9149.9309613609767</v>
      </c>
    </row>
    <row r="3498" spans="1:8" x14ac:dyDescent="0.2">
      <c r="A3498" s="8">
        <v>39154</v>
      </c>
      <c r="B3498" t="s">
        <v>34</v>
      </c>
      <c r="C3498" s="33" t="s">
        <v>41</v>
      </c>
      <c r="D3498" s="10">
        <v>346.92</v>
      </c>
      <c r="E3498" s="6" t="s">
        <v>4</v>
      </c>
      <c r="F3498" s="8">
        <v>39157</v>
      </c>
      <c r="G3498" s="10">
        <f>G3497+D3498*IF($E3498="D",-1,1)</f>
        <v>9496.8509613609767</v>
      </c>
      <c r="H3498" s="10">
        <f>H3497+D3498*IF(F3498="",0,IF($E3498="D",-1,1))</f>
        <v>9496.8509613609767</v>
      </c>
    </row>
    <row r="3499" spans="1:8" x14ac:dyDescent="0.2">
      <c r="A3499" s="8">
        <v>39146</v>
      </c>
      <c r="B3499" t="s">
        <v>32</v>
      </c>
      <c r="C3499" t="s">
        <v>41</v>
      </c>
      <c r="D3499" s="10">
        <v>153.15</v>
      </c>
      <c r="E3499" s="6" t="s">
        <v>7</v>
      </c>
      <c r="F3499" s="8">
        <v>39160</v>
      </c>
      <c r="G3499" s="10">
        <f>G3498+D3499*IF($E3499="D",-1,1)</f>
        <v>9343.7009613609771</v>
      </c>
      <c r="H3499" s="10">
        <f>H3498+D3499*IF(F3499="",0,IF($E3499="D",-1,1))</f>
        <v>9343.7009613609771</v>
      </c>
    </row>
    <row r="3500" spans="1:8" x14ac:dyDescent="0.2">
      <c r="A3500" s="8">
        <v>39161</v>
      </c>
      <c r="B3500" t="s">
        <v>14</v>
      </c>
      <c r="C3500" s="33" t="s">
        <v>41</v>
      </c>
      <c r="D3500" s="10">
        <v>548</v>
      </c>
      <c r="E3500" s="6" t="s">
        <v>7</v>
      </c>
      <c r="F3500" s="8">
        <v>39160</v>
      </c>
      <c r="G3500" s="10">
        <f>G3499+D3500*IF($E3500="D",-1,1)</f>
        <v>8795.7009613609771</v>
      </c>
      <c r="H3500" s="10">
        <f>H3499+D3500*IF(F3500="",0,IF($E3500="D",-1,1))</f>
        <v>8795.7009613609771</v>
      </c>
    </row>
    <row r="3501" spans="1:8" x14ac:dyDescent="0.2">
      <c r="A3501" s="8">
        <v>39162</v>
      </c>
      <c r="B3501" t="s">
        <v>31</v>
      </c>
      <c r="C3501" t="s">
        <v>41</v>
      </c>
      <c r="D3501" s="10">
        <v>278.97000000000003</v>
      </c>
      <c r="E3501" s="6" t="s">
        <v>7</v>
      </c>
      <c r="F3501" s="8">
        <v>39161</v>
      </c>
      <c r="G3501" s="10">
        <f>G3500+D3501*IF($E3501="D",-1,1)</f>
        <v>8516.7309613609777</v>
      </c>
      <c r="H3501" s="10">
        <f>H3500+D3501*IF(F3501="",0,IF($E3501="D",-1,1))</f>
        <v>8516.7309613609777</v>
      </c>
    </row>
    <row r="3502" spans="1:8" x14ac:dyDescent="0.2">
      <c r="A3502" s="8">
        <v>39162</v>
      </c>
      <c r="B3502" s="7" t="s">
        <v>9</v>
      </c>
      <c r="C3502" t="s">
        <v>41</v>
      </c>
      <c r="D3502" s="10">
        <v>54.68</v>
      </c>
      <c r="E3502" s="6" t="s">
        <v>7</v>
      </c>
      <c r="F3502" s="8">
        <v>39161</v>
      </c>
      <c r="G3502" s="10">
        <f>G3501+D3502*IF($E3502="D",-1,1)</f>
        <v>8462.0509613609775</v>
      </c>
      <c r="H3502" s="10">
        <f>H3501+D3502*IF(F3502="",0,IF($E3502="D",-1,1))</f>
        <v>8462.0509613609775</v>
      </c>
    </row>
    <row r="3503" spans="1:8" x14ac:dyDescent="0.2">
      <c r="A3503" s="8">
        <v>39162</v>
      </c>
      <c r="B3503" t="s">
        <v>35</v>
      </c>
      <c r="C3503" t="s">
        <v>41</v>
      </c>
      <c r="D3503" s="10">
        <v>6.11</v>
      </c>
      <c r="E3503" s="6" t="s">
        <v>7</v>
      </c>
      <c r="F3503" s="8">
        <v>39161</v>
      </c>
      <c r="G3503" s="10">
        <f>G3502+D3503*IF($E3503="D",-1,1)</f>
        <v>8455.9409613609769</v>
      </c>
      <c r="H3503" s="10">
        <f>H3502+D3503*IF(F3503="",0,IF($E3503="D",-1,1))</f>
        <v>8455.9409613609769</v>
      </c>
    </row>
    <row r="3504" spans="1:8" x14ac:dyDescent="0.2">
      <c r="A3504" s="8">
        <v>39166</v>
      </c>
      <c r="B3504" t="s">
        <v>14</v>
      </c>
      <c r="C3504" t="s">
        <v>41</v>
      </c>
      <c r="D3504" s="10">
        <v>933.5</v>
      </c>
      <c r="E3504" s="23" t="s">
        <v>7</v>
      </c>
      <c r="F3504" s="8">
        <v>39166</v>
      </c>
      <c r="G3504" s="10">
        <f>G3503+D3504*IF($E3504="D",-1,1)</f>
        <v>7522.4409613609769</v>
      </c>
      <c r="H3504" s="10">
        <f>H3503+D3504*IF(F3504="",0,IF($E3504="D",-1,1))</f>
        <v>7522.4409613609769</v>
      </c>
    </row>
    <row r="3505" spans="1:8" x14ac:dyDescent="0.2">
      <c r="A3505" s="8">
        <v>39166</v>
      </c>
      <c r="B3505" t="s">
        <v>11</v>
      </c>
      <c r="C3505" s="33" t="s">
        <v>41</v>
      </c>
      <c r="D3505" s="10">
        <v>2.36</v>
      </c>
      <c r="E3505" s="23" t="s">
        <v>7</v>
      </c>
      <c r="F3505" s="8">
        <v>39166</v>
      </c>
      <c r="G3505" s="10">
        <f>G3504+D3505*IF($E3505="D",-1,1)</f>
        <v>7520.0809613609772</v>
      </c>
      <c r="H3505" s="10">
        <f>H3504+D3505*IF(F3505="",0,IF($E3505="D",-1,1))</f>
        <v>7520.0809613609772</v>
      </c>
    </row>
    <row r="3506" spans="1:8" x14ac:dyDescent="0.2">
      <c r="A3506" s="8">
        <v>39166</v>
      </c>
      <c r="B3506" t="s">
        <v>9</v>
      </c>
      <c r="C3506" s="33" t="s">
        <v>41</v>
      </c>
      <c r="D3506" s="10">
        <v>0.45</v>
      </c>
      <c r="E3506" s="23" t="s">
        <v>7</v>
      </c>
      <c r="F3506" s="8">
        <v>39166</v>
      </c>
      <c r="G3506" s="10">
        <f>G3505+D3506*IF($E3506="D",-1,1)</f>
        <v>7519.6309613609774</v>
      </c>
      <c r="H3506" s="10">
        <f>H3505+D3506*IF(F3506="",0,IF($E3506="D",-1,1))</f>
        <v>7519.6309613609774</v>
      </c>
    </row>
    <row r="3507" spans="1:8" x14ac:dyDescent="0.2">
      <c r="A3507" s="8">
        <v>39157</v>
      </c>
      <c r="B3507" t="s">
        <v>11</v>
      </c>
      <c r="C3507" s="33" t="s">
        <v>41</v>
      </c>
      <c r="D3507" s="10">
        <v>45.45</v>
      </c>
      <c r="E3507" s="23" t="s">
        <v>7</v>
      </c>
      <c r="F3507" s="8">
        <v>39170</v>
      </c>
      <c r="G3507" s="10">
        <f>G3506+D3507*IF($E3507="D",-1,1)</f>
        <v>7474.1809613609776</v>
      </c>
      <c r="H3507" s="10">
        <f>H3506+D3507*IF(F3507="",0,IF($E3507="D",-1,1))</f>
        <v>7474.1809613609776</v>
      </c>
    </row>
    <row r="3508" spans="1:8" x14ac:dyDescent="0.2">
      <c r="A3508" s="8">
        <v>39157</v>
      </c>
      <c r="B3508" t="s">
        <v>9</v>
      </c>
      <c r="C3508" s="33" t="s">
        <v>41</v>
      </c>
      <c r="D3508" s="10">
        <v>8.91</v>
      </c>
      <c r="E3508" s="23" t="s">
        <v>7</v>
      </c>
      <c r="F3508" s="8">
        <v>39170</v>
      </c>
      <c r="G3508" s="10">
        <f>G3507+D3508*IF($E3508="D",-1,1)</f>
        <v>7465.2709613609777</v>
      </c>
      <c r="H3508" s="10">
        <f>H3507+D3508*IF(F3508="",0,IF($E3508="D",-1,1))</f>
        <v>7465.2709613609777</v>
      </c>
    </row>
    <row r="3509" spans="1:8" x14ac:dyDescent="0.2">
      <c r="A3509" s="8">
        <v>39156</v>
      </c>
      <c r="B3509" t="s">
        <v>13</v>
      </c>
      <c r="C3509" s="33" t="s">
        <v>41</v>
      </c>
      <c r="D3509" s="10">
        <v>112.93478260869566</v>
      </c>
      <c r="E3509" s="23" t="s">
        <v>7</v>
      </c>
      <c r="F3509" s="8">
        <v>39171</v>
      </c>
      <c r="G3509" s="10">
        <f>G3508+D3509*IF($E3509="D",-1,1)</f>
        <v>7352.3361787522817</v>
      </c>
      <c r="H3509" s="10">
        <f>H3508+D3509*IF(F3509="",0,IF($E3509="D",-1,1))</f>
        <v>7352.3361787522817</v>
      </c>
    </row>
    <row r="3510" spans="1:8" x14ac:dyDescent="0.2">
      <c r="A3510" s="8">
        <v>39156</v>
      </c>
      <c r="B3510" t="s">
        <v>9</v>
      </c>
      <c r="C3510" s="33" t="s">
        <v>41</v>
      </c>
      <c r="D3510" s="10">
        <v>22.14</v>
      </c>
      <c r="E3510" s="23" t="s">
        <v>7</v>
      </c>
      <c r="F3510" s="8">
        <v>39171</v>
      </c>
      <c r="G3510" s="10">
        <f>G3509+D3510*IF($E3510="D",-1,1)</f>
        <v>7330.1961787522814</v>
      </c>
      <c r="H3510" s="10">
        <f>H3509+D3510*IF(F3510="",0,IF($E3510="D",-1,1))</f>
        <v>7330.1961787522814</v>
      </c>
    </row>
    <row r="3511" spans="1:8" x14ac:dyDescent="0.2">
      <c r="A3511" s="8">
        <v>39173</v>
      </c>
      <c r="B3511" t="s">
        <v>28</v>
      </c>
      <c r="C3511" t="s">
        <v>41</v>
      </c>
      <c r="D3511" s="10">
        <v>34</v>
      </c>
      <c r="E3511" s="6" t="s">
        <v>7</v>
      </c>
      <c r="F3511" s="8">
        <v>39173</v>
      </c>
      <c r="G3511" s="10">
        <f>G3510+D3511*IF($E3511="D",-1,1)</f>
        <v>7296.1961787522814</v>
      </c>
      <c r="H3511" s="10">
        <f>H3510+D3511*IF(F3511="",0,IF($E3511="D",-1,1))</f>
        <v>7296.1961787522814</v>
      </c>
    </row>
    <row r="3512" spans="1:8" x14ac:dyDescent="0.2">
      <c r="A3512" s="8">
        <v>39173</v>
      </c>
      <c r="B3512" t="s">
        <v>28</v>
      </c>
      <c r="C3512" t="s">
        <v>41</v>
      </c>
      <c r="D3512" s="10">
        <v>8.36</v>
      </c>
      <c r="E3512" s="6" t="s">
        <v>7</v>
      </c>
      <c r="F3512" s="8">
        <v>39173</v>
      </c>
      <c r="G3512" s="10">
        <f>G3511+D3512*IF($E3512="D",-1,1)</f>
        <v>7287.8361787522817</v>
      </c>
      <c r="H3512" s="10">
        <f>H3511+D3512*IF(F3512="",0,IF($E3512="D",-1,1))</f>
        <v>7287.8361787522817</v>
      </c>
    </row>
    <row r="3513" spans="1:8" x14ac:dyDescent="0.2">
      <c r="A3513" s="8">
        <v>39173</v>
      </c>
      <c r="B3513" t="s">
        <v>28</v>
      </c>
      <c r="C3513" s="33" t="s">
        <v>41</v>
      </c>
      <c r="D3513" s="10">
        <v>25.23</v>
      </c>
      <c r="E3513" s="23" t="s">
        <v>7</v>
      </c>
      <c r="F3513" s="8">
        <v>39173</v>
      </c>
      <c r="G3513" s="10">
        <f>G3512+D3513*IF($E3513="D",-1,1)</f>
        <v>7262.6061787522822</v>
      </c>
      <c r="H3513" s="10">
        <f>H3512+D3513*IF(F3513="",0,IF($E3513="D",-1,1))</f>
        <v>7262.6061787522822</v>
      </c>
    </row>
    <row r="3514" spans="1:8" x14ac:dyDescent="0.2">
      <c r="A3514" s="8">
        <v>39176</v>
      </c>
      <c r="B3514" t="s">
        <v>14</v>
      </c>
      <c r="C3514" t="s">
        <v>41</v>
      </c>
      <c r="D3514" s="10">
        <v>132.1</v>
      </c>
      <c r="E3514" s="6" t="s">
        <v>7</v>
      </c>
      <c r="F3514" s="8">
        <v>39176</v>
      </c>
      <c r="G3514" s="10">
        <f>G3513+D3514*IF($E3514="D",-1,1)</f>
        <v>7130.5061787522818</v>
      </c>
      <c r="H3514" s="10">
        <f>H3513+D3514*IF(F3514="",0,IF($E3514="D",-1,1))</f>
        <v>7130.5061787522818</v>
      </c>
    </row>
    <row r="3515" spans="1:8" x14ac:dyDescent="0.2">
      <c r="A3515" s="8">
        <v>39182</v>
      </c>
      <c r="B3515" t="s">
        <v>14</v>
      </c>
      <c r="C3515" t="s">
        <v>41</v>
      </c>
      <c r="D3515" s="10">
        <v>306.99</v>
      </c>
      <c r="E3515" s="6" t="s">
        <v>7</v>
      </c>
      <c r="F3515" s="8">
        <v>39181</v>
      </c>
      <c r="G3515" s="10">
        <f>G3514+D3515*IF($E3515="D",-1,1)</f>
        <v>6823.516178752282</v>
      </c>
      <c r="H3515" s="10">
        <f>H3514+D3515*IF(F3515="",0,IF($E3515="D",-1,1))</f>
        <v>6823.516178752282</v>
      </c>
    </row>
    <row r="3516" spans="1:8" x14ac:dyDescent="0.2">
      <c r="A3516" s="8">
        <v>39182</v>
      </c>
      <c r="B3516" t="s">
        <v>14</v>
      </c>
      <c r="C3516" t="s">
        <v>41</v>
      </c>
      <c r="D3516" s="10">
        <v>267.95999999999998</v>
      </c>
      <c r="E3516" s="6" t="s">
        <v>7</v>
      </c>
      <c r="F3516" s="8">
        <v>39181</v>
      </c>
      <c r="G3516" s="10">
        <f>G3515+D3516*IF($E3516="D",-1,1)</f>
        <v>6555.556178752282</v>
      </c>
      <c r="H3516" s="10">
        <f>H3515+D3516*IF(F3516="",0,IF($E3516="D",-1,1))</f>
        <v>6555.556178752282</v>
      </c>
    </row>
    <row r="3517" spans="1:8" x14ac:dyDescent="0.2">
      <c r="A3517" s="8">
        <v>39183</v>
      </c>
      <c r="B3517" s="20" t="s">
        <v>32</v>
      </c>
      <c r="C3517" s="33" t="s">
        <v>41</v>
      </c>
      <c r="D3517" s="10">
        <v>2000</v>
      </c>
      <c r="E3517" s="23" t="s">
        <v>7</v>
      </c>
      <c r="F3517" s="8">
        <v>39183</v>
      </c>
      <c r="G3517" s="10">
        <f>G3516+D3517*IF($E3517="D",-1,1)</f>
        <v>4555.556178752282</v>
      </c>
      <c r="H3517" s="10">
        <f>H3516+D3517*IF(F3517="",0,IF($E3517="D",-1,1))</f>
        <v>4555.556178752282</v>
      </c>
    </row>
    <row r="3518" spans="1:8" x14ac:dyDescent="0.2">
      <c r="A3518" s="8">
        <v>39176</v>
      </c>
      <c r="B3518" t="s">
        <v>11</v>
      </c>
      <c r="C3518" t="s">
        <v>41</v>
      </c>
      <c r="D3518" s="10">
        <v>51.9</v>
      </c>
      <c r="E3518" s="6" t="s">
        <v>7</v>
      </c>
      <c r="F3518" s="8">
        <v>39184</v>
      </c>
      <c r="G3518" s="10">
        <f>G3517+D3518*IF($E3518="D",-1,1)</f>
        <v>4503.6561787522824</v>
      </c>
      <c r="H3518" s="10">
        <f>H3517+D3518*IF(F3518="",0,IF($E3518="D",-1,1))</f>
        <v>4503.6561787522824</v>
      </c>
    </row>
    <row r="3519" spans="1:8" x14ac:dyDescent="0.2">
      <c r="A3519" s="8">
        <v>39176</v>
      </c>
      <c r="B3519" t="s">
        <v>9</v>
      </c>
      <c r="C3519" t="s">
        <v>41</v>
      </c>
      <c r="D3519" s="10">
        <v>10.17</v>
      </c>
      <c r="E3519" s="6" t="s">
        <v>7</v>
      </c>
      <c r="F3519" s="8">
        <v>39184</v>
      </c>
      <c r="G3519" s="10">
        <f>G3518+D3519*IF($E3519="D",-1,1)</f>
        <v>4493.4861787522823</v>
      </c>
      <c r="H3519" s="10">
        <f>H3518+D3519*IF(F3519="",0,IF($E3519="D",-1,1))</f>
        <v>4493.4861787522823</v>
      </c>
    </row>
    <row r="3520" spans="1:8" x14ac:dyDescent="0.2">
      <c r="A3520" s="8">
        <v>39183</v>
      </c>
      <c r="B3520" t="s">
        <v>35</v>
      </c>
      <c r="C3520" t="s">
        <v>41</v>
      </c>
      <c r="D3520" s="10">
        <v>4</v>
      </c>
      <c r="E3520" s="6" t="s">
        <v>7</v>
      </c>
      <c r="F3520" s="8">
        <v>39184</v>
      </c>
      <c r="G3520" s="10">
        <f>G3519+D3520*IF($E3520="D",-1,1)</f>
        <v>4489.4861787522823</v>
      </c>
      <c r="H3520" s="10">
        <f>H3519+D3520*IF(F3520="",0,IF($E3520="D",-1,1))</f>
        <v>4489.4861787522823</v>
      </c>
    </row>
    <row r="3521" spans="1:8" x14ac:dyDescent="0.2">
      <c r="A3521" s="8">
        <v>39192</v>
      </c>
      <c r="B3521" t="s">
        <v>14</v>
      </c>
      <c r="C3521" t="s">
        <v>41</v>
      </c>
      <c r="D3521" s="10">
        <v>555.79999999999995</v>
      </c>
      <c r="E3521" s="6" t="s">
        <v>7</v>
      </c>
      <c r="F3521" s="8">
        <v>39184</v>
      </c>
      <c r="G3521" s="10">
        <f>G3520+D3521*IF($E3521="D",-1,1)</f>
        <v>3933.6861787522821</v>
      </c>
      <c r="H3521" s="10">
        <f>H3520+D3521*IF(F3521="",0,IF($E3521="D",-1,1))</f>
        <v>3933.6861787522821</v>
      </c>
    </row>
    <row r="3522" spans="1:8" x14ac:dyDescent="0.2">
      <c r="A3522" s="8">
        <v>39185</v>
      </c>
      <c r="B3522" t="s">
        <v>29</v>
      </c>
      <c r="C3522" s="33" t="s">
        <v>41</v>
      </c>
      <c r="D3522" s="10">
        <v>1425</v>
      </c>
      <c r="E3522" s="6" t="s">
        <v>4</v>
      </c>
      <c r="F3522" s="8">
        <v>39185</v>
      </c>
      <c r="G3522" s="10">
        <f>G3521+D3522*IF($E3522="D",-1,1)</f>
        <v>5358.6861787522821</v>
      </c>
      <c r="H3522" s="10">
        <f>H3521+D3522*IF(F3522="",0,IF($E3522="D",-1,1))</f>
        <v>5358.6861787522821</v>
      </c>
    </row>
    <row r="3523" spans="1:8" x14ac:dyDescent="0.2">
      <c r="A3523" s="8">
        <v>39185</v>
      </c>
      <c r="B3523" t="s">
        <v>34</v>
      </c>
      <c r="C3523" s="33" t="s">
        <v>41</v>
      </c>
      <c r="D3523" s="10">
        <v>279.3</v>
      </c>
      <c r="E3523" s="6" t="s">
        <v>4</v>
      </c>
      <c r="F3523" s="8">
        <v>39185</v>
      </c>
      <c r="G3523" s="10">
        <f>G3522+D3523*IF($E3523="D",-1,1)</f>
        <v>5637.9861787522823</v>
      </c>
      <c r="H3523" s="10">
        <f>H3522+D3523*IF(F3523="",0,IF($E3523="D",-1,1))</f>
        <v>5637.9861787522823</v>
      </c>
    </row>
    <row r="3524" spans="1:8" x14ac:dyDescent="0.2">
      <c r="A3524" s="8">
        <v>39185</v>
      </c>
      <c r="B3524" t="s">
        <v>35</v>
      </c>
      <c r="C3524" s="33" t="s">
        <v>41</v>
      </c>
      <c r="D3524" s="10">
        <v>389.87</v>
      </c>
      <c r="E3524" s="23" t="s">
        <v>7</v>
      </c>
      <c r="F3524" s="8">
        <v>39188</v>
      </c>
      <c r="G3524" s="10">
        <f>G3523+D3524*IF($E3524="D",-1,1)</f>
        <v>5248.1161787522824</v>
      </c>
      <c r="H3524" s="10">
        <f>H3523+D3524*IF(F3524="",0,IF($E3524="D",-1,1))</f>
        <v>5248.1161787522824</v>
      </c>
    </row>
    <row r="3525" spans="1:8" x14ac:dyDescent="0.2">
      <c r="A3525" s="8">
        <v>39182</v>
      </c>
      <c r="B3525" t="s">
        <v>23</v>
      </c>
      <c r="C3525" s="33" t="s">
        <v>41</v>
      </c>
      <c r="D3525" s="10">
        <v>26.4</v>
      </c>
      <c r="E3525" s="23" t="s">
        <v>7</v>
      </c>
      <c r="F3525" s="8">
        <v>39189</v>
      </c>
      <c r="G3525" s="10">
        <f>G3524+D3525*IF($E3525="D",-1,1)</f>
        <v>5221.7161787522828</v>
      </c>
      <c r="H3525" s="10">
        <f>H3524+D3525*IF(F3525="",0,IF($E3525="D",-1,1))</f>
        <v>5221.7161787522828</v>
      </c>
    </row>
    <row r="3526" spans="1:8" x14ac:dyDescent="0.2">
      <c r="A3526" s="8">
        <v>39177</v>
      </c>
      <c r="B3526" t="s">
        <v>32</v>
      </c>
      <c r="C3526" t="s">
        <v>41</v>
      </c>
      <c r="D3526" s="10">
        <v>153.15</v>
      </c>
      <c r="E3526" s="6" t="s">
        <v>7</v>
      </c>
      <c r="F3526" s="8">
        <v>39191</v>
      </c>
      <c r="G3526" s="10">
        <f>G3525+D3526*IF($E3526="D",-1,1)</f>
        <v>5068.5661787522831</v>
      </c>
      <c r="H3526" s="10">
        <f>H3525+D3526*IF(F3526="",0,IF($E3526="D",-1,1))</f>
        <v>5068.5661787522831</v>
      </c>
    </row>
    <row r="3527" spans="1:8" x14ac:dyDescent="0.2">
      <c r="A3527" s="8">
        <v>39192</v>
      </c>
      <c r="B3527" t="s">
        <v>14</v>
      </c>
      <c r="C3527" s="33" t="s">
        <v>41</v>
      </c>
      <c r="D3527" s="10">
        <v>548</v>
      </c>
      <c r="E3527" s="6" t="s">
        <v>7</v>
      </c>
      <c r="F3527" s="8">
        <v>39191</v>
      </c>
      <c r="G3527" s="10">
        <f>G3526+D3527*IF($E3527="D",-1,1)</f>
        <v>4520.5661787522831</v>
      </c>
      <c r="H3527" s="10">
        <f>H3526+D3527*IF(F3527="",0,IF($E3527="D",-1,1))</f>
        <v>4520.5661787522831</v>
      </c>
    </row>
    <row r="3528" spans="1:8" x14ac:dyDescent="0.2">
      <c r="A3528" s="8">
        <v>39193</v>
      </c>
      <c r="B3528" t="s">
        <v>31</v>
      </c>
      <c r="C3528" t="s">
        <v>41</v>
      </c>
      <c r="D3528" s="10">
        <v>278.97000000000003</v>
      </c>
      <c r="E3528" s="6" t="s">
        <v>7</v>
      </c>
      <c r="F3528" s="8">
        <v>39194</v>
      </c>
      <c r="G3528" s="10">
        <f>G3527+D3528*IF($E3528="D",-1,1)</f>
        <v>4241.5961787522829</v>
      </c>
      <c r="H3528" s="10">
        <f>H3527+D3528*IF(F3528="",0,IF($E3528="D",-1,1))</f>
        <v>4241.5961787522829</v>
      </c>
    </row>
    <row r="3529" spans="1:8" x14ac:dyDescent="0.2">
      <c r="A3529" s="8">
        <v>39193</v>
      </c>
      <c r="B3529" s="7" t="s">
        <v>9</v>
      </c>
      <c r="C3529" t="s">
        <v>41</v>
      </c>
      <c r="D3529" s="10">
        <v>54.68</v>
      </c>
      <c r="E3529" s="6" t="s">
        <v>7</v>
      </c>
      <c r="F3529" s="8">
        <v>39194</v>
      </c>
      <c r="G3529" s="10">
        <f>G3528+D3529*IF($E3529="D",-1,1)</f>
        <v>4186.9161787522826</v>
      </c>
      <c r="H3529" s="10">
        <f>H3528+D3529*IF(F3529="",0,IF($E3529="D",-1,1))</f>
        <v>4186.9161787522826</v>
      </c>
    </row>
    <row r="3530" spans="1:8" x14ac:dyDescent="0.2">
      <c r="A3530" s="8">
        <v>39193</v>
      </c>
      <c r="B3530" t="s">
        <v>35</v>
      </c>
      <c r="C3530" t="s">
        <v>41</v>
      </c>
      <c r="D3530" s="10">
        <v>6.11</v>
      </c>
      <c r="E3530" s="6" t="s">
        <v>7</v>
      </c>
      <c r="F3530" s="8">
        <v>39194</v>
      </c>
      <c r="G3530" s="10">
        <f>G3529+D3530*IF($E3530="D",-1,1)</f>
        <v>4180.8061787522829</v>
      </c>
      <c r="H3530" s="10">
        <f>H3529+D3530*IF(F3530="",0,IF($E3530="D",-1,1))</f>
        <v>4180.8061787522829</v>
      </c>
    </row>
    <row r="3531" spans="1:8" x14ac:dyDescent="0.2">
      <c r="A3531" s="8">
        <v>39194</v>
      </c>
      <c r="B3531" s="20" t="s">
        <v>37</v>
      </c>
      <c r="C3531" s="33" t="s">
        <v>41</v>
      </c>
      <c r="D3531" s="10">
        <v>3958</v>
      </c>
      <c r="E3531" s="23" t="s">
        <v>7</v>
      </c>
      <c r="F3531" s="8">
        <v>39194</v>
      </c>
      <c r="G3531" s="10">
        <f>G3530+D3531*IF($E3531="D",-1,1)</f>
        <v>222.8061787522829</v>
      </c>
      <c r="H3531" s="10">
        <f>H3530+D3531*IF(F3531="",0,IF($E3531="D",-1,1))</f>
        <v>222.8061787522829</v>
      </c>
    </row>
    <row r="3532" spans="1:8" x14ac:dyDescent="0.2">
      <c r="A3532" s="8">
        <v>39192</v>
      </c>
      <c r="B3532" t="s">
        <v>11</v>
      </c>
      <c r="C3532" s="33" t="s">
        <v>41</v>
      </c>
      <c r="D3532" s="10">
        <v>113.1</v>
      </c>
      <c r="E3532" s="23" t="s">
        <v>7</v>
      </c>
      <c r="F3532" s="8">
        <v>39196</v>
      </c>
      <c r="G3532" s="10">
        <f>G3531+D3532*IF($E3532="D",-1,1)</f>
        <v>109.70617875228291</v>
      </c>
      <c r="H3532" s="10">
        <f>H3531+D3532*IF(F3532="",0,IF($E3532="D",-1,1))</f>
        <v>109.70617875228291</v>
      </c>
    </row>
    <row r="3533" spans="1:8" x14ac:dyDescent="0.2">
      <c r="A3533" s="8">
        <v>39192</v>
      </c>
      <c r="B3533" t="s">
        <v>9</v>
      </c>
      <c r="C3533" s="33" t="s">
        <v>41</v>
      </c>
      <c r="D3533" s="10">
        <v>22.06</v>
      </c>
      <c r="E3533" s="23" t="s">
        <v>7</v>
      </c>
      <c r="F3533" s="8">
        <v>39196</v>
      </c>
      <c r="G3533" s="10">
        <f>G3532+D3533*IF($E3533="D",-1,1)</f>
        <v>87.646178752282907</v>
      </c>
      <c r="H3533" s="10">
        <f>H3532+D3533*IF(F3533="",0,IF($E3533="D",-1,1))</f>
        <v>87.646178752282907</v>
      </c>
    </row>
    <row r="3534" spans="1:8" x14ac:dyDescent="0.2">
      <c r="A3534" s="8">
        <v>39196</v>
      </c>
      <c r="B3534" t="s">
        <v>29</v>
      </c>
      <c r="C3534" s="33" t="s">
        <v>41</v>
      </c>
      <c r="D3534" s="10">
        <v>1050</v>
      </c>
      <c r="E3534" s="23" t="s">
        <v>4</v>
      </c>
      <c r="F3534" s="8">
        <v>39197</v>
      </c>
      <c r="G3534" s="10">
        <f>G3533+D3534*IF($E3534="D",-1,1)</f>
        <v>1137.6461787522828</v>
      </c>
      <c r="H3534" s="10">
        <f>H3533+D3534*IF(F3534="",0,IF($E3534="D",-1,1))</f>
        <v>1137.6461787522828</v>
      </c>
    </row>
    <row r="3535" spans="1:8" x14ac:dyDescent="0.2">
      <c r="A3535" s="8">
        <v>39196</v>
      </c>
      <c r="B3535" t="s">
        <v>34</v>
      </c>
      <c r="C3535" s="33" t="s">
        <v>41</v>
      </c>
      <c r="D3535" s="10">
        <v>205.8</v>
      </c>
      <c r="E3535" s="23" t="s">
        <v>4</v>
      </c>
      <c r="F3535" s="8">
        <v>39197</v>
      </c>
      <c r="G3535" s="10">
        <f>G3534+D3535*IF($E3535="D",-1,1)</f>
        <v>1343.4461787522828</v>
      </c>
      <c r="H3535" s="10">
        <f>H3534+D3535*IF(F3535="",0,IF($E3535="D",-1,1))</f>
        <v>1343.4461787522828</v>
      </c>
    </row>
    <row r="3536" spans="1:8" x14ac:dyDescent="0.2">
      <c r="A3536" s="8">
        <v>39198</v>
      </c>
      <c r="B3536" t="s">
        <v>29</v>
      </c>
      <c r="C3536" s="33" t="s">
        <v>41</v>
      </c>
      <c r="D3536" s="10">
        <v>710</v>
      </c>
      <c r="E3536" s="23" t="s">
        <v>4</v>
      </c>
      <c r="F3536" s="8">
        <v>39199</v>
      </c>
      <c r="G3536" s="10">
        <f>G3535+D3536*IF($E3536="D",-1,1)</f>
        <v>2053.4461787522828</v>
      </c>
      <c r="H3536" s="10">
        <f>H3535+D3536*IF(F3536="",0,IF($E3536="D",-1,1))</f>
        <v>2053.4461787522828</v>
      </c>
    </row>
    <row r="3537" spans="1:8" x14ac:dyDescent="0.2">
      <c r="A3537" s="8">
        <v>39198</v>
      </c>
      <c r="B3537" t="s">
        <v>34</v>
      </c>
      <c r="C3537" s="33" t="s">
        <v>41</v>
      </c>
      <c r="D3537" s="10">
        <v>139.16</v>
      </c>
      <c r="E3537" s="23" t="s">
        <v>4</v>
      </c>
      <c r="F3537" s="8">
        <v>39199</v>
      </c>
      <c r="G3537" s="10">
        <f>G3536+D3537*IF($E3537="D",-1,1)</f>
        <v>2192.6061787522826</v>
      </c>
      <c r="H3537" s="10">
        <f>H3536+D3537*IF(F3537="",0,IF($E3537="D",-1,1))</f>
        <v>2192.6061787522826</v>
      </c>
    </row>
    <row r="3538" spans="1:8" x14ac:dyDescent="0.2">
      <c r="A3538" s="8">
        <v>39185</v>
      </c>
      <c r="B3538" t="s">
        <v>11</v>
      </c>
      <c r="C3538" s="33" t="s">
        <v>41</v>
      </c>
      <c r="D3538" s="10">
        <v>34.229999999999997</v>
      </c>
      <c r="E3538" s="23" t="s">
        <v>7</v>
      </c>
      <c r="F3538" s="8">
        <v>39201</v>
      </c>
      <c r="G3538" s="10">
        <f>G3537+D3538*IF($E3538="D",-1,1)</f>
        <v>2158.3761787522826</v>
      </c>
      <c r="H3538" s="10">
        <f>H3537+D3538*IF(F3538="",0,IF($E3538="D",-1,1))</f>
        <v>2158.3761787522826</v>
      </c>
    </row>
    <row r="3539" spans="1:8" x14ac:dyDescent="0.2">
      <c r="A3539" s="8">
        <v>39185</v>
      </c>
      <c r="B3539" t="s">
        <v>9</v>
      </c>
      <c r="C3539" s="33" t="s">
        <v>41</v>
      </c>
      <c r="D3539" s="10">
        <v>6.71</v>
      </c>
      <c r="E3539" s="23" t="s">
        <v>7</v>
      </c>
      <c r="F3539" s="8">
        <v>39201</v>
      </c>
      <c r="G3539" s="10">
        <f>G3538+D3539*IF($E3539="D",-1,1)</f>
        <v>2151.6661787522826</v>
      </c>
      <c r="H3539" s="10">
        <f>H3538+D3539*IF(F3539="",0,IF($E3539="D",-1,1))</f>
        <v>2151.6661787522826</v>
      </c>
    </row>
    <row r="3540" spans="1:8" x14ac:dyDescent="0.2">
      <c r="A3540" s="8">
        <v>39187</v>
      </c>
      <c r="B3540" t="s">
        <v>11</v>
      </c>
      <c r="C3540" s="33" t="s">
        <v>41</v>
      </c>
      <c r="D3540" s="10">
        <v>195.83999999999997</v>
      </c>
      <c r="E3540" s="23" t="s">
        <v>7</v>
      </c>
      <c r="F3540" s="8">
        <v>39202</v>
      </c>
      <c r="G3540" s="10">
        <f>G3539+D3540*IF($E3540="D",-1,1)</f>
        <v>1955.8261787522827</v>
      </c>
      <c r="H3540" s="10">
        <f>H3539+D3540*IF(F3540="",0,IF($E3540="D",-1,1))</f>
        <v>1955.8261787522827</v>
      </c>
    </row>
    <row r="3541" spans="1:8" x14ac:dyDescent="0.2">
      <c r="A3541" s="8">
        <v>39187</v>
      </c>
      <c r="B3541" t="s">
        <v>9</v>
      </c>
      <c r="C3541" t="s">
        <v>41</v>
      </c>
      <c r="D3541" s="10">
        <v>25.550000000000004</v>
      </c>
      <c r="E3541" s="23" t="s">
        <v>7</v>
      </c>
      <c r="F3541" s="8">
        <v>39202</v>
      </c>
      <c r="G3541" s="10">
        <f>G3540+D3541*IF($E3541="D",-1,1)</f>
        <v>1930.2761787522827</v>
      </c>
      <c r="H3541" s="10">
        <f>H3540+D3541*IF(F3541="",0,IF($E3541="D",-1,1))</f>
        <v>1930.2761787522827</v>
      </c>
    </row>
    <row r="3542" spans="1:8" x14ac:dyDescent="0.2">
      <c r="A3542" s="8">
        <v>39187</v>
      </c>
      <c r="B3542" t="s">
        <v>13</v>
      </c>
      <c r="C3542" t="s">
        <v>41</v>
      </c>
      <c r="D3542" s="10">
        <v>27.01</v>
      </c>
      <c r="E3542" s="23" t="s">
        <v>7</v>
      </c>
      <c r="F3542" s="8">
        <v>39202</v>
      </c>
      <c r="G3542" s="10">
        <f>G3541+D3542*IF($E3542="D",-1,1)</f>
        <v>1903.2661787522827</v>
      </c>
      <c r="H3542" s="10">
        <f>H3541+D3542*IF(F3542="",0,IF($E3542="D",-1,1))</f>
        <v>1903.2661787522827</v>
      </c>
    </row>
    <row r="3543" spans="1:8" x14ac:dyDescent="0.2">
      <c r="A3543" s="8">
        <v>39203</v>
      </c>
      <c r="B3543" t="s">
        <v>11</v>
      </c>
      <c r="C3543" t="s">
        <v>41</v>
      </c>
      <c r="D3543" s="10">
        <v>41.9</v>
      </c>
      <c r="E3543" s="23" t="s">
        <v>7</v>
      </c>
      <c r="F3543" s="8">
        <v>39203</v>
      </c>
      <c r="G3543" s="10">
        <f>G3542+D3543*IF($E3543="D",-1,1)</f>
        <v>1861.3661787522826</v>
      </c>
      <c r="H3543" s="10">
        <f>H3542+D3543*IF(F3543="",0,IF($E3543="D",-1,1))</f>
        <v>1861.3661787522826</v>
      </c>
    </row>
    <row r="3544" spans="1:8" x14ac:dyDescent="0.2">
      <c r="A3544" s="8">
        <v>39203</v>
      </c>
      <c r="B3544" t="s">
        <v>9</v>
      </c>
      <c r="C3544" t="s">
        <v>41</v>
      </c>
      <c r="D3544" s="10">
        <v>8.2100000000000009</v>
      </c>
      <c r="E3544" s="23" t="s">
        <v>7</v>
      </c>
      <c r="F3544" s="8">
        <v>39203</v>
      </c>
      <c r="G3544" s="10">
        <f>G3543+D3544*IF($E3544="D",-1,1)</f>
        <v>1853.1561787522826</v>
      </c>
      <c r="H3544" s="10">
        <f>H3543+D3544*IF(F3544="",0,IF($E3544="D",-1,1))</f>
        <v>1853.1561787522826</v>
      </c>
    </row>
    <row r="3545" spans="1:8" x14ac:dyDescent="0.2">
      <c r="A3545" s="8">
        <v>39192</v>
      </c>
      <c r="B3545" t="s">
        <v>28</v>
      </c>
      <c r="C3545" t="s">
        <v>41</v>
      </c>
      <c r="D3545" s="10">
        <v>42.36</v>
      </c>
      <c r="E3545" s="23" t="s">
        <v>7</v>
      </c>
      <c r="F3545" s="8">
        <v>39204</v>
      </c>
      <c r="G3545" s="10">
        <f>G3544+D3545*IF($E3545="D",-1,1)</f>
        <v>1810.7961787522827</v>
      </c>
      <c r="H3545" s="10">
        <f>H3544+D3545*IF(F3545="",0,IF($E3545="D",-1,1))</f>
        <v>1810.7961787522827</v>
      </c>
    </row>
    <row r="3546" spans="1:8" x14ac:dyDescent="0.2">
      <c r="A3546" s="8">
        <v>39206</v>
      </c>
      <c r="B3546" t="s">
        <v>14</v>
      </c>
      <c r="C3546" t="s">
        <v>41</v>
      </c>
      <c r="D3546" s="10">
        <v>132.1</v>
      </c>
      <c r="E3546" s="6" t="s">
        <v>7</v>
      </c>
      <c r="F3546" s="8">
        <v>39208</v>
      </c>
      <c r="G3546" s="10">
        <f>G3545+D3546*IF($E3546="D",-1,1)</f>
        <v>1678.6961787522828</v>
      </c>
      <c r="H3546" s="10">
        <f>H3545+D3546*IF(F3546="",0,IF($E3546="D",-1,1))</f>
        <v>1678.6961787522828</v>
      </c>
    </row>
    <row r="3547" spans="1:8" x14ac:dyDescent="0.2">
      <c r="A3547" s="8">
        <v>39222</v>
      </c>
      <c r="B3547" t="s">
        <v>14</v>
      </c>
      <c r="C3547" t="s">
        <v>41</v>
      </c>
      <c r="D3547" s="10">
        <v>555.79999999999995</v>
      </c>
      <c r="E3547" s="6" t="s">
        <v>7</v>
      </c>
      <c r="F3547" s="8">
        <v>39215</v>
      </c>
      <c r="G3547" s="10">
        <f>G3546+D3547*IF($E3547="D",-1,1)</f>
        <v>1122.8961787522828</v>
      </c>
      <c r="H3547" s="10">
        <f>H3546+D3547*IF(F3547="",0,IF($E3547="D",-1,1))</f>
        <v>1122.8961787522828</v>
      </c>
    </row>
    <row r="3548" spans="1:8" x14ac:dyDescent="0.2">
      <c r="A3548" s="8">
        <v>39206</v>
      </c>
      <c r="B3548" t="s">
        <v>11</v>
      </c>
      <c r="C3548" t="s">
        <v>41</v>
      </c>
      <c r="D3548" s="10">
        <v>49.12</v>
      </c>
      <c r="E3548" s="6" t="s">
        <v>7</v>
      </c>
      <c r="F3548" s="8">
        <v>39216</v>
      </c>
      <c r="G3548" s="10">
        <f>G3547+D3548*IF($E3548="D",-1,1)</f>
        <v>1073.7761787522829</v>
      </c>
      <c r="H3548" s="10">
        <f>H3547+D3548*IF(F3548="",0,IF($E3548="D",-1,1))</f>
        <v>1073.7761787522829</v>
      </c>
    </row>
    <row r="3549" spans="1:8" x14ac:dyDescent="0.2">
      <c r="A3549" s="8">
        <v>39206</v>
      </c>
      <c r="B3549" t="s">
        <v>9</v>
      </c>
      <c r="C3549" t="s">
        <v>41</v>
      </c>
      <c r="D3549" s="10">
        <v>9.6300000000000008</v>
      </c>
      <c r="E3549" s="6" t="s">
        <v>7</v>
      </c>
      <c r="F3549" s="8">
        <v>39216</v>
      </c>
      <c r="G3549" s="10">
        <f>G3548+D3549*IF($E3549="D",-1,1)</f>
        <v>1064.1461787522828</v>
      </c>
      <c r="H3549" s="10">
        <f>H3548+D3549*IF(F3549="",0,IF($E3549="D",-1,1))</f>
        <v>1064.1461787522828</v>
      </c>
    </row>
    <row r="3550" spans="1:8" x14ac:dyDescent="0.2">
      <c r="A3550" s="8">
        <v>39207</v>
      </c>
      <c r="B3550" t="s">
        <v>32</v>
      </c>
      <c r="C3550" t="s">
        <v>41</v>
      </c>
      <c r="D3550" s="10">
        <v>153.15</v>
      </c>
      <c r="E3550" s="6" t="s">
        <v>7</v>
      </c>
      <c r="F3550" s="8">
        <v>39222</v>
      </c>
      <c r="G3550" s="10">
        <f>G3549+D3550*IF($E3550="D",-1,1)</f>
        <v>910.99617875228284</v>
      </c>
      <c r="H3550" s="10">
        <f>H3549+D3550*IF(F3550="",0,IF($E3550="D",-1,1))</f>
        <v>910.99617875228284</v>
      </c>
    </row>
    <row r="3551" spans="1:8" x14ac:dyDescent="0.2">
      <c r="A3551" s="8">
        <v>39222</v>
      </c>
      <c r="B3551" t="s">
        <v>14</v>
      </c>
      <c r="C3551" s="33" t="s">
        <v>41</v>
      </c>
      <c r="D3551" s="10">
        <v>548</v>
      </c>
      <c r="E3551" s="6" t="s">
        <v>7</v>
      </c>
      <c r="F3551" s="8">
        <v>39222</v>
      </c>
      <c r="G3551" s="10">
        <f>G3550+D3551*IF($E3551="D",-1,1)</f>
        <v>362.99617875228284</v>
      </c>
      <c r="H3551" s="10">
        <f>H3550+D3551*IF(F3551="",0,IF($E3551="D",-1,1))</f>
        <v>362.99617875228284</v>
      </c>
    </row>
    <row r="3552" spans="1:8" x14ac:dyDescent="0.2">
      <c r="A3552" s="8">
        <v>39222</v>
      </c>
      <c r="B3552" s="20" t="s">
        <v>32</v>
      </c>
      <c r="C3552" s="33" t="s">
        <v>41</v>
      </c>
      <c r="D3552" s="10">
        <v>62.4</v>
      </c>
      <c r="E3552" s="23" t="s">
        <v>7</v>
      </c>
      <c r="F3552" s="8">
        <v>39222</v>
      </c>
      <c r="G3552" s="10">
        <f>G3551+D3552*IF($E3552="D",-1,1)</f>
        <v>300.59617875228287</v>
      </c>
      <c r="H3552" s="10">
        <f>H3551+D3552*IF(F3552="",0,IF($E3552="D",-1,1))</f>
        <v>300.59617875228287</v>
      </c>
    </row>
    <row r="3553" spans="1:8" x14ac:dyDescent="0.2">
      <c r="A3553" s="8">
        <v>39223</v>
      </c>
      <c r="B3553" t="s">
        <v>31</v>
      </c>
      <c r="C3553" t="s">
        <v>41</v>
      </c>
      <c r="D3553" s="10">
        <v>278.97000000000003</v>
      </c>
      <c r="E3553" s="6" t="s">
        <v>7</v>
      </c>
      <c r="F3553" s="8">
        <v>39222</v>
      </c>
      <c r="G3553" s="10">
        <f>G3552+D3553*IF($E3553="D",-1,1)</f>
        <v>21.62617875228284</v>
      </c>
      <c r="H3553" s="10">
        <f>H3552+D3553*IF(F3553="",0,IF($E3553="D",-1,1))</f>
        <v>21.62617875228284</v>
      </c>
    </row>
    <row r="3554" spans="1:8" x14ac:dyDescent="0.2">
      <c r="A3554" s="8">
        <v>39223</v>
      </c>
      <c r="B3554" s="7" t="s">
        <v>9</v>
      </c>
      <c r="C3554" t="s">
        <v>41</v>
      </c>
      <c r="D3554" s="10">
        <v>54.68</v>
      </c>
      <c r="E3554" s="6" t="s">
        <v>7</v>
      </c>
      <c r="F3554" s="8">
        <v>39222</v>
      </c>
      <c r="G3554" s="10">
        <f>G3553+D3554*IF($E3554="D",-1,1)</f>
        <v>-33.05382124771716</v>
      </c>
      <c r="H3554" s="10">
        <f>H3553+D3554*IF(F3554="",0,IF($E3554="D",-1,1))</f>
        <v>-33.05382124771716</v>
      </c>
    </row>
    <row r="3555" spans="1:8" x14ac:dyDescent="0.2">
      <c r="A3555" s="8">
        <v>39223</v>
      </c>
      <c r="B3555" t="s">
        <v>35</v>
      </c>
      <c r="C3555" t="s">
        <v>41</v>
      </c>
      <c r="D3555" s="10">
        <v>6.11</v>
      </c>
      <c r="E3555" s="6" t="s">
        <v>7</v>
      </c>
      <c r="F3555" s="8">
        <v>39222</v>
      </c>
      <c r="G3555" s="10">
        <f>G3554+D3555*IF($E3555="D",-1,1)</f>
        <v>-39.163821247717159</v>
      </c>
      <c r="H3555" s="10">
        <f>H3554+D3555*IF(F3555="",0,IF($E3555="D",-1,1))</f>
        <v>-39.163821247717159</v>
      </c>
    </row>
    <row r="3556" spans="1:8" x14ac:dyDescent="0.2">
      <c r="A3556" s="8">
        <v>39217</v>
      </c>
      <c r="B3556" t="s">
        <v>29</v>
      </c>
      <c r="C3556" s="33" t="s">
        <v>41</v>
      </c>
      <c r="D3556" s="10">
        <v>1330</v>
      </c>
      <c r="E3556" s="23" t="s">
        <v>4</v>
      </c>
      <c r="F3556" s="8">
        <v>39223</v>
      </c>
      <c r="G3556" s="10">
        <f>G3555+D3556*IF($E3556="D",-1,1)</f>
        <v>1290.8361787522829</v>
      </c>
      <c r="H3556" s="10">
        <f>H3555+D3556*IF(F3556="",0,IF($E3556="D",-1,1))</f>
        <v>1290.8361787522829</v>
      </c>
    </row>
    <row r="3557" spans="1:8" x14ac:dyDescent="0.2">
      <c r="A3557" s="8">
        <v>39217</v>
      </c>
      <c r="B3557" t="s">
        <v>34</v>
      </c>
      <c r="C3557" s="33" t="s">
        <v>41</v>
      </c>
      <c r="D3557" s="10">
        <v>260.68</v>
      </c>
      <c r="E3557" s="23" t="s">
        <v>4</v>
      </c>
      <c r="F3557" s="8">
        <v>39223</v>
      </c>
      <c r="G3557" s="10">
        <f>G3556+D3557*IF($E3557="D",-1,1)</f>
        <v>1551.5161787522829</v>
      </c>
      <c r="H3557" s="10">
        <f>H3556+D3557*IF(F3557="",0,IF($E3557="D",-1,1))</f>
        <v>1551.5161787522829</v>
      </c>
    </row>
    <row r="3558" spans="1:8" x14ac:dyDescent="0.2">
      <c r="A3558" s="8">
        <v>39225</v>
      </c>
      <c r="B3558" t="s">
        <v>11</v>
      </c>
      <c r="C3558" s="33" t="s">
        <v>41</v>
      </c>
      <c r="D3558" s="10">
        <v>0.18</v>
      </c>
      <c r="E3558" s="23" t="s">
        <v>7</v>
      </c>
      <c r="F3558" s="8">
        <v>39224</v>
      </c>
      <c r="G3558" s="10">
        <f>G3557+D3558*IF($E3558="D",-1,1)</f>
        <v>1551.3361787522829</v>
      </c>
      <c r="H3558" s="10">
        <f>H3557+D3558*IF(F3558="",0,IF($E3558="D",-1,1))</f>
        <v>1551.3361787522829</v>
      </c>
    </row>
    <row r="3559" spans="1:8" x14ac:dyDescent="0.2">
      <c r="A3559" s="8">
        <v>39225</v>
      </c>
      <c r="B3559" t="s">
        <v>9</v>
      </c>
      <c r="C3559" s="33" t="s">
        <v>41</v>
      </c>
      <c r="D3559" s="10">
        <v>0.04</v>
      </c>
      <c r="E3559" s="23" t="s">
        <v>7</v>
      </c>
      <c r="F3559" s="8">
        <v>39224</v>
      </c>
      <c r="G3559" s="10">
        <f>G3558+D3559*IF($E3559="D",-1,1)</f>
        <v>1551.2961787522829</v>
      </c>
      <c r="H3559" s="10">
        <f>H3558+D3559*IF(F3559="",0,IF($E3559="D",-1,1))</f>
        <v>1551.2961787522829</v>
      </c>
    </row>
    <row r="3560" spans="1:8" x14ac:dyDescent="0.2">
      <c r="A3560" s="8">
        <v>39218</v>
      </c>
      <c r="B3560" t="s">
        <v>11</v>
      </c>
      <c r="C3560" s="33" t="s">
        <v>41</v>
      </c>
      <c r="D3560" s="10">
        <v>47.22</v>
      </c>
      <c r="E3560" s="23" t="s">
        <v>7</v>
      </c>
      <c r="F3560" s="8">
        <v>39232</v>
      </c>
      <c r="G3560" s="10">
        <f>G3559+D3560*IF($E3560="D",-1,1)</f>
        <v>1504.0761787522829</v>
      </c>
      <c r="H3560" s="10">
        <f>H3559+D3560*IF(F3560="",0,IF($E3560="D",-1,1))</f>
        <v>1504.0761787522829</v>
      </c>
    </row>
    <row r="3561" spans="1:8" x14ac:dyDescent="0.2">
      <c r="A3561" s="8">
        <v>39218</v>
      </c>
      <c r="B3561" t="s">
        <v>9</v>
      </c>
      <c r="C3561" s="33" t="s">
        <v>41</v>
      </c>
      <c r="D3561" s="10">
        <v>9.25</v>
      </c>
      <c r="E3561" s="23" t="s">
        <v>7</v>
      </c>
      <c r="F3561" s="8">
        <v>39232</v>
      </c>
      <c r="G3561" s="10">
        <f>G3560+D3561*IF($E3561="D",-1,1)</f>
        <v>1494.8261787522829</v>
      </c>
      <c r="H3561" s="10">
        <f>H3560+D3561*IF(F3561="",0,IF($E3561="D",-1,1))</f>
        <v>1494.8261787522829</v>
      </c>
    </row>
    <row r="3562" spans="1:8" x14ac:dyDescent="0.2">
      <c r="A3562" s="8">
        <v>39217</v>
      </c>
      <c r="B3562" t="s">
        <v>13</v>
      </c>
      <c r="C3562" s="33" t="s">
        <v>41</v>
      </c>
      <c r="D3562" s="10">
        <v>243.88</v>
      </c>
      <c r="E3562" s="23" t="s">
        <v>7</v>
      </c>
      <c r="F3562" s="8">
        <v>39233</v>
      </c>
      <c r="G3562" s="10">
        <f>G3561+D3562*IF($E3562="D",-1,1)</f>
        <v>1250.9461787522828</v>
      </c>
      <c r="H3562" s="10">
        <f>H3561+D3562*IF(F3562="",0,IF($E3562="D",-1,1))</f>
        <v>1250.9461787522828</v>
      </c>
    </row>
    <row r="3563" spans="1:8" x14ac:dyDescent="0.2">
      <c r="A3563" s="8">
        <v>39217</v>
      </c>
      <c r="B3563" t="s">
        <v>9</v>
      </c>
      <c r="C3563" s="33" t="s">
        <v>41</v>
      </c>
      <c r="D3563" s="10">
        <v>16.18</v>
      </c>
      <c r="E3563" s="23" t="s">
        <v>7</v>
      </c>
      <c r="F3563" s="8">
        <v>39233</v>
      </c>
      <c r="G3563" s="10">
        <f>G3562+D3563*IF($E3563="D",-1,1)</f>
        <v>1234.7661787522827</v>
      </c>
      <c r="H3563" s="10">
        <f>H3562+D3563*IF(F3563="",0,IF($E3563="D",-1,1))</f>
        <v>1234.7661787522827</v>
      </c>
    </row>
    <row r="3564" spans="1:8" x14ac:dyDescent="0.2">
      <c r="A3564" s="8">
        <v>39233</v>
      </c>
      <c r="B3564" t="s">
        <v>28</v>
      </c>
      <c r="C3564" t="s">
        <v>41</v>
      </c>
      <c r="D3564" s="10">
        <v>42.36</v>
      </c>
      <c r="E3564" s="23" t="s">
        <v>7</v>
      </c>
      <c r="F3564" s="8">
        <v>39234</v>
      </c>
      <c r="G3564" s="10">
        <f>G3563+D3564*IF($E3564="D",-1,1)</f>
        <v>1192.4061787522828</v>
      </c>
      <c r="H3564" s="10">
        <f>H3563+D3564*IF(F3564="",0,IF($E3564="D",-1,1))</f>
        <v>1192.4061787522828</v>
      </c>
    </row>
    <row r="3565" spans="1:8" x14ac:dyDescent="0.2">
      <c r="A3565" s="8">
        <v>39237</v>
      </c>
      <c r="B3565" t="s">
        <v>14</v>
      </c>
      <c r="C3565" t="s">
        <v>41</v>
      </c>
      <c r="D3565" s="10">
        <v>132.1</v>
      </c>
      <c r="E3565" s="6" t="s">
        <v>7</v>
      </c>
      <c r="F3565" s="8">
        <v>39237</v>
      </c>
      <c r="G3565" s="10">
        <f>G3564+D3565*IF($E3565="D",-1,1)</f>
        <v>1060.3061787522829</v>
      </c>
      <c r="H3565" s="10">
        <f>H3564+D3565*IF(F3565="",0,IF($E3565="D",-1,1))</f>
        <v>1060.3061787522829</v>
      </c>
    </row>
    <row r="3566" spans="1:8" x14ac:dyDescent="0.2">
      <c r="A3566" s="8">
        <v>39253</v>
      </c>
      <c r="B3566" t="s">
        <v>14</v>
      </c>
      <c r="C3566" t="s">
        <v>41</v>
      </c>
      <c r="D3566" s="10">
        <v>555.79999999999995</v>
      </c>
      <c r="E3566" s="6" t="s">
        <v>7</v>
      </c>
      <c r="F3566" s="8">
        <v>39244</v>
      </c>
      <c r="G3566" s="10">
        <f>G3565+D3566*IF($E3566="D",-1,1)</f>
        <v>504.50617875228295</v>
      </c>
      <c r="H3566" s="10">
        <f>H3565+D3566*IF(F3566="",0,IF($E3566="D",-1,1))</f>
        <v>504.50617875228295</v>
      </c>
    </row>
    <row r="3567" spans="1:8" x14ac:dyDescent="0.2">
      <c r="A3567" s="8">
        <v>39237</v>
      </c>
      <c r="B3567" t="s">
        <v>11</v>
      </c>
      <c r="C3567" t="s">
        <v>41</v>
      </c>
      <c r="D3567" s="10">
        <v>48</v>
      </c>
      <c r="E3567" s="6" t="s">
        <v>7</v>
      </c>
      <c r="F3567" s="8">
        <v>39245</v>
      </c>
      <c r="G3567" s="10">
        <f>G3566+D3567*IF($E3567="D",-1,1)</f>
        <v>456.50617875228295</v>
      </c>
      <c r="H3567" s="10">
        <f>H3566+D3567*IF(F3567="",0,IF($E3567="D",-1,1))</f>
        <v>456.50617875228295</v>
      </c>
    </row>
    <row r="3568" spans="1:8" x14ac:dyDescent="0.2">
      <c r="A3568" s="8">
        <v>39237</v>
      </c>
      <c r="B3568" t="s">
        <v>9</v>
      </c>
      <c r="C3568" t="s">
        <v>41</v>
      </c>
      <c r="D3568" s="10">
        <v>9.41</v>
      </c>
      <c r="E3568" s="6" t="s">
        <v>7</v>
      </c>
      <c r="F3568" s="8">
        <v>39245</v>
      </c>
      <c r="G3568" s="10">
        <f>G3567+D3568*IF($E3568="D",-1,1)</f>
        <v>447.09617875228292</v>
      </c>
      <c r="H3568" s="10">
        <f>H3567+D3568*IF(F3568="",0,IF($E3568="D",-1,1))</f>
        <v>447.09617875228292</v>
      </c>
    </row>
    <row r="3569" spans="1:8" x14ac:dyDescent="0.2">
      <c r="A3569" s="8">
        <v>39248</v>
      </c>
      <c r="B3569" t="s">
        <v>25</v>
      </c>
      <c r="C3569" s="33" t="s">
        <v>41</v>
      </c>
      <c r="D3569" s="10">
        <v>321</v>
      </c>
      <c r="E3569" s="23" t="s">
        <v>7</v>
      </c>
      <c r="F3569" s="8">
        <v>39247</v>
      </c>
      <c r="G3569" s="10">
        <f>G3568+D3569*IF($E3569="D",-1,1)</f>
        <v>126.09617875228292</v>
      </c>
      <c r="H3569" s="10">
        <f>H3568+D3569*IF(F3569="",0,IF($E3569="D",-1,1))</f>
        <v>126.09617875228292</v>
      </c>
    </row>
    <row r="3570" spans="1:8" x14ac:dyDescent="0.2">
      <c r="A3570" s="8">
        <v>39248</v>
      </c>
      <c r="B3570" t="s">
        <v>9</v>
      </c>
      <c r="C3570" s="33" t="s">
        <v>41</v>
      </c>
      <c r="D3570" s="10">
        <v>62.91</v>
      </c>
      <c r="E3570" s="23" t="s">
        <v>7</v>
      </c>
      <c r="F3570" s="8">
        <v>39247</v>
      </c>
      <c r="G3570" s="10">
        <f>G3569+D3570*IF($E3570="D",-1,1)</f>
        <v>63.186178752282927</v>
      </c>
      <c r="H3570" s="10">
        <f>H3569+D3570*IF(F3570="",0,IF($E3570="D",-1,1))</f>
        <v>63.186178752282927</v>
      </c>
    </row>
    <row r="3571" spans="1:8" x14ac:dyDescent="0.2">
      <c r="A3571" s="8">
        <v>39238</v>
      </c>
      <c r="B3571" t="s">
        <v>32</v>
      </c>
      <c r="C3571" t="s">
        <v>41</v>
      </c>
      <c r="D3571" s="10">
        <v>153.15</v>
      </c>
      <c r="E3571" s="6" t="s">
        <v>7</v>
      </c>
      <c r="F3571" s="8">
        <v>39252</v>
      </c>
      <c r="G3571" s="10">
        <f>G3570+D3571*IF($E3571="D",-1,1)</f>
        <v>-89.963821247717078</v>
      </c>
      <c r="H3571" s="10">
        <f>H3570+D3571*IF(F3571="",0,IF($E3571="D",-1,1))</f>
        <v>-89.963821247717078</v>
      </c>
    </row>
    <row r="3572" spans="1:8" x14ac:dyDescent="0.2">
      <c r="A3572" s="8">
        <v>39253</v>
      </c>
      <c r="B3572" t="s">
        <v>14</v>
      </c>
      <c r="C3572" s="33" t="s">
        <v>41</v>
      </c>
      <c r="D3572" s="10">
        <v>548</v>
      </c>
      <c r="E3572" s="6" t="s">
        <v>7</v>
      </c>
      <c r="F3572" s="8">
        <v>39252</v>
      </c>
      <c r="G3572" s="10">
        <f>G3571+D3572*IF($E3572="D",-1,1)</f>
        <v>-637.96382124771708</v>
      </c>
      <c r="H3572" s="10">
        <f>H3571+D3572*IF(F3572="",0,IF($E3572="D",-1,1))</f>
        <v>-637.96382124771708</v>
      </c>
    </row>
    <row r="3573" spans="1:8" x14ac:dyDescent="0.2">
      <c r="A3573" s="8">
        <v>39252</v>
      </c>
      <c r="B3573" t="s">
        <v>29</v>
      </c>
      <c r="C3573" s="33" t="s">
        <v>41</v>
      </c>
      <c r="D3573" s="10">
        <v>950</v>
      </c>
      <c r="E3573" s="23" t="s">
        <v>4</v>
      </c>
      <c r="F3573" s="8">
        <v>39253</v>
      </c>
      <c r="G3573" s="10">
        <f>G3572+D3573*IF($E3573="D",-1,1)</f>
        <v>312.03617875228292</v>
      </c>
      <c r="H3573" s="10">
        <f>H3572+D3573*IF(F3573="",0,IF($E3573="D",-1,1))</f>
        <v>312.03617875228292</v>
      </c>
    </row>
    <row r="3574" spans="1:8" x14ac:dyDescent="0.2">
      <c r="A3574" s="8">
        <v>39252</v>
      </c>
      <c r="B3574" t="s">
        <v>34</v>
      </c>
      <c r="C3574" s="33" t="s">
        <v>41</v>
      </c>
      <c r="D3574" s="10">
        <v>186.2</v>
      </c>
      <c r="E3574" s="23" t="s">
        <v>4</v>
      </c>
      <c r="F3574" s="8">
        <v>39253</v>
      </c>
      <c r="G3574" s="10">
        <f>G3573+D3574*IF($E3574="D",-1,1)</f>
        <v>498.23617875228291</v>
      </c>
      <c r="H3574" s="10">
        <f>H3573+D3574*IF(F3574="",0,IF($E3574="D",-1,1))</f>
        <v>498.23617875228291</v>
      </c>
    </row>
    <row r="3575" spans="1:8" x14ac:dyDescent="0.2">
      <c r="A3575" s="8">
        <v>39254</v>
      </c>
      <c r="B3575" t="s">
        <v>31</v>
      </c>
      <c r="C3575" t="s">
        <v>41</v>
      </c>
      <c r="D3575" s="10">
        <v>278.97000000000003</v>
      </c>
      <c r="E3575" s="6" t="s">
        <v>7</v>
      </c>
      <c r="F3575" s="8">
        <v>39253</v>
      </c>
      <c r="G3575" s="10">
        <f>G3574+D3575*IF($E3575="D",-1,1)</f>
        <v>219.26617875228288</v>
      </c>
      <c r="H3575" s="10">
        <f>H3574+D3575*IF(F3575="",0,IF($E3575="D",-1,1))</f>
        <v>219.26617875228288</v>
      </c>
    </row>
    <row r="3576" spans="1:8" x14ac:dyDescent="0.2">
      <c r="A3576" s="8">
        <v>39254</v>
      </c>
      <c r="B3576" s="7" t="s">
        <v>9</v>
      </c>
      <c r="C3576" t="s">
        <v>41</v>
      </c>
      <c r="D3576" s="10">
        <v>54.68</v>
      </c>
      <c r="E3576" s="6" t="s">
        <v>7</v>
      </c>
      <c r="F3576" s="8">
        <v>39253</v>
      </c>
      <c r="G3576" s="10">
        <f>G3575+D3576*IF($E3576="D",-1,1)</f>
        <v>164.58617875228288</v>
      </c>
      <c r="H3576" s="10">
        <f>H3575+D3576*IF(F3576="",0,IF($E3576="D",-1,1))</f>
        <v>164.58617875228288</v>
      </c>
    </row>
    <row r="3577" spans="1:8" x14ac:dyDescent="0.2">
      <c r="A3577" s="8">
        <v>39254</v>
      </c>
      <c r="B3577" t="s">
        <v>35</v>
      </c>
      <c r="C3577" t="s">
        <v>41</v>
      </c>
      <c r="D3577" s="10">
        <v>6.11</v>
      </c>
      <c r="E3577" s="6" t="s">
        <v>7</v>
      </c>
      <c r="F3577" s="8">
        <v>39253</v>
      </c>
      <c r="G3577" s="10">
        <f>G3576+D3577*IF($E3577="D",-1,1)</f>
        <v>158.47617875228286</v>
      </c>
      <c r="H3577" s="10">
        <f>H3576+D3577*IF(F3577="",0,IF($E3577="D",-1,1))</f>
        <v>158.47617875228286</v>
      </c>
    </row>
    <row r="3578" spans="1:8" x14ac:dyDescent="0.2">
      <c r="A3578" s="8">
        <v>39249</v>
      </c>
      <c r="B3578" t="s">
        <v>29</v>
      </c>
      <c r="C3578" s="33" t="s">
        <v>41</v>
      </c>
      <c r="D3578" s="10">
        <v>540</v>
      </c>
      <c r="E3578" s="23" t="s">
        <v>4</v>
      </c>
      <c r="F3578" s="8">
        <v>39254</v>
      </c>
      <c r="G3578" s="10">
        <f>G3577+D3578*IF($E3578="D",-1,1)</f>
        <v>698.47617875228286</v>
      </c>
      <c r="H3578" s="10">
        <f>H3577+D3578*IF(F3578="",0,IF($E3578="D",-1,1))</f>
        <v>698.47617875228286</v>
      </c>
    </row>
    <row r="3579" spans="1:8" x14ac:dyDescent="0.2">
      <c r="A3579" s="8">
        <v>39249</v>
      </c>
      <c r="B3579" t="s">
        <v>34</v>
      </c>
      <c r="C3579" s="33" t="s">
        <v>41</v>
      </c>
      <c r="D3579" s="10">
        <v>105.84</v>
      </c>
      <c r="E3579" s="23" t="s">
        <v>4</v>
      </c>
      <c r="F3579" s="8">
        <v>39254</v>
      </c>
      <c r="G3579" s="10">
        <f>G3578+D3579*IF($E3579="D",-1,1)</f>
        <v>804.31617875228289</v>
      </c>
      <c r="H3579" s="10">
        <f>H3578+D3579*IF(F3579="",0,IF($E3579="D",-1,1))</f>
        <v>804.31617875228289</v>
      </c>
    </row>
    <row r="3580" spans="1:8" x14ac:dyDescent="0.2">
      <c r="A3580" s="8">
        <v>39258</v>
      </c>
      <c r="B3580" t="s">
        <v>14</v>
      </c>
      <c r="C3580" t="s">
        <v>41</v>
      </c>
      <c r="D3580" s="10">
        <v>933.5</v>
      </c>
      <c r="E3580" s="23" t="s">
        <v>7</v>
      </c>
      <c r="F3580" s="8">
        <v>39257</v>
      </c>
      <c r="G3580" s="10">
        <f>G3579+D3580*IF($E3580="D",-1,1)</f>
        <v>-129.18382124771711</v>
      </c>
      <c r="H3580" s="10">
        <f>H3579+D3580*IF(F3580="",0,IF($E3580="D",-1,1))</f>
        <v>-129.18382124771711</v>
      </c>
    </row>
    <row r="3581" spans="1:8" x14ac:dyDescent="0.2">
      <c r="A3581" s="8">
        <v>39244</v>
      </c>
      <c r="B3581" t="s">
        <v>35</v>
      </c>
      <c r="C3581" t="s">
        <v>41</v>
      </c>
      <c r="D3581" s="10">
        <v>4</v>
      </c>
      <c r="E3581" s="6" t="s">
        <v>7</v>
      </c>
      <c r="F3581" s="8">
        <v>39258</v>
      </c>
      <c r="G3581" s="10">
        <f>G3580+D3581*IF($E3581="D",-1,1)</f>
        <v>-133.18382124771711</v>
      </c>
      <c r="H3581" s="10">
        <f>H3580+D3581*IF(F3581="",0,IF($E3581="D",-1,1))</f>
        <v>-133.18382124771711</v>
      </c>
    </row>
    <row r="3582" spans="1:8" x14ac:dyDescent="0.2">
      <c r="A3582" s="8">
        <v>39259</v>
      </c>
      <c r="B3582" t="s">
        <v>29</v>
      </c>
      <c r="C3582" s="33" t="s">
        <v>41</v>
      </c>
      <c r="D3582" s="10">
        <v>1500</v>
      </c>
      <c r="E3582" s="23" t="s">
        <v>4</v>
      </c>
      <c r="F3582" s="8">
        <v>39260</v>
      </c>
      <c r="G3582" s="10">
        <f>G3581+D3582*IF($E3582="D",-1,1)</f>
        <v>1366.8161787522829</v>
      </c>
      <c r="H3582" s="10">
        <f>H3581+D3582*IF(F3582="",0,IF($E3582="D",-1,1))</f>
        <v>1366.8161787522829</v>
      </c>
    </row>
    <row r="3583" spans="1:8" x14ac:dyDescent="0.2">
      <c r="A3583" s="8">
        <v>39259</v>
      </c>
      <c r="B3583" t="s">
        <v>34</v>
      </c>
      <c r="C3583" s="33" t="s">
        <v>41</v>
      </c>
      <c r="D3583" s="10">
        <v>294</v>
      </c>
      <c r="E3583" s="23" t="s">
        <v>4</v>
      </c>
      <c r="F3583" s="8">
        <v>39260</v>
      </c>
      <c r="G3583" s="10">
        <f>G3582+D3583*IF($E3583="D",-1,1)</f>
        <v>1660.8161787522829</v>
      </c>
      <c r="H3583" s="10">
        <f>H3582+D3583*IF(F3583="",0,IF($E3583="D",-1,1))</f>
        <v>1660.8161787522829</v>
      </c>
    </row>
    <row r="3584" spans="1:8" x14ac:dyDescent="0.2">
      <c r="A3584" s="8">
        <v>39249</v>
      </c>
      <c r="B3584" t="s">
        <v>11</v>
      </c>
      <c r="C3584" s="33" t="s">
        <v>41</v>
      </c>
      <c r="D3584" s="10">
        <v>38.42</v>
      </c>
      <c r="E3584" s="23" t="s">
        <v>7</v>
      </c>
      <c r="F3584" s="8">
        <v>39261</v>
      </c>
      <c r="G3584" s="10">
        <f>G3583+D3584*IF($E3584="D",-1,1)</f>
        <v>1622.3961787522828</v>
      </c>
      <c r="H3584" s="10">
        <f>H3583+D3584*IF(F3584="",0,IF($E3584="D",-1,1))</f>
        <v>1622.3961787522828</v>
      </c>
    </row>
    <row r="3585" spans="1:8" x14ac:dyDescent="0.2">
      <c r="A3585" s="8">
        <v>39249</v>
      </c>
      <c r="B3585" t="s">
        <v>9</v>
      </c>
      <c r="C3585" s="33" t="s">
        <v>41</v>
      </c>
      <c r="D3585" s="10">
        <v>7.53</v>
      </c>
      <c r="E3585" s="23" t="s">
        <v>7</v>
      </c>
      <c r="F3585" s="8">
        <v>39261</v>
      </c>
      <c r="G3585" s="10">
        <f>G3584+D3585*IF($E3585="D",-1,1)</f>
        <v>1614.8661787522828</v>
      </c>
      <c r="H3585" s="10">
        <f>H3584+D3585*IF(F3585="",0,IF($E3585="D",-1,1))</f>
        <v>1614.8661787522828</v>
      </c>
    </row>
    <row r="3586" spans="1:8" x14ac:dyDescent="0.2">
      <c r="A3586" s="8">
        <v>39263</v>
      </c>
      <c r="B3586" t="s">
        <v>25</v>
      </c>
      <c r="C3586" s="33" t="s">
        <v>41</v>
      </c>
      <c r="D3586" s="10">
        <v>321</v>
      </c>
      <c r="E3586" s="23" t="s">
        <v>7</v>
      </c>
      <c r="F3586" s="8">
        <v>39261</v>
      </c>
      <c r="G3586" s="10">
        <f>G3585+D3586*IF($E3586="D",-1,1)</f>
        <v>1293.8661787522828</v>
      </c>
      <c r="H3586" s="10">
        <f>H3585+D3586*IF(F3586="",0,IF($E3586="D",-1,1))</f>
        <v>1293.8661787522828</v>
      </c>
    </row>
    <row r="3587" spans="1:8" x14ac:dyDescent="0.2">
      <c r="A3587" s="8">
        <v>39263</v>
      </c>
      <c r="B3587" t="s">
        <v>9</v>
      </c>
      <c r="C3587" s="33" t="s">
        <v>41</v>
      </c>
      <c r="D3587" s="10">
        <v>62.91</v>
      </c>
      <c r="E3587" s="23" t="s">
        <v>7</v>
      </c>
      <c r="F3587" s="8">
        <v>39261</v>
      </c>
      <c r="G3587" s="10">
        <f>G3586+D3587*IF($E3587="D",-1,1)</f>
        <v>1230.9561787522828</v>
      </c>
      <c r="H3587" s="10">
        <f>H3586+D3587*IF(F3587="",0,IF($E3587="D",-1,1))</f>
        <v>1230.9561787522828</v>
      </c>
    </row>
    <row r="3588" spans="1:8" x14ac:dyDescent="0.2">
      <c r="A3588" s="8">
        <v>39248</v>
      </c>
      <c r="B3588" t="s">
        <v>13</v>
      </c>
      <c r="C3588" s="33" t="s">
        <v>41</v>
      </c>
      <c r="D3588" s="10">
        <v>117.53</v>
      </c>
      <c r="E3588" s="23" t="s">
        <v>7</v>
      </c>
      <c r="F3588" s="8">
        <v>39262</v>
      </c>
      <c r="G3588" s="10">
        <f>G3587+D3588*IF($E3588="D",-1,1)</f>
        <v>1113.4261787522828</v>
      </c>
      <c r="H3588" s="10">
        <f>H3587+D3588*IF(F3588="",0,IF($E3588="D",-1,1))</f>
        <v>1113.4261787522828</v>
      </c>
    </row>
    <row r="3589" spans="1:8" x14ac:dyDescent="0.2">
      <c r="A3589" s="8">
        <v>39248</v>
      </c>
      <c r="B3589" t="s">
        <v>9</v>
      </c>
      <c r="C3589" s="33" t="s">
        <v>41</v>
      </c>
      <c r="D3589" s="10">
        <v>23.03</v>
      </c>
      <c r="E3589" s="23" t="s">
        <v>7</v>
      </c>
      <c r="F3589" s="8">
        <v>39262</v>
      </c>
      <c r="G3589" s="10">
        <f>G3588+D3589*IF($E3589="D",-1,1)</f>
        <v>1090.3961787522828</v>
      </c>
      <c r="H3589" s="10">
        <f>H3588+D3589*IF(F3589="",0,IF($E3589="D",-1,1))</f>
        <v>1090.3961787522828</v>
      </c>
    </row>
    <row r="3590" spans="1:8" x14ac:dyDescent="0.2">
      <c r="A3590" s="8">
        <v>39246</v>
      </c>
      <c r="B3590" t="s">
        <v>11</v>
      </c>
      <c r="C3590" s="33" t="s">
        <v>41</v>
      </c>
      <c r="D3590" s="10">
        <v>31.74</v>
      </c>
      <c r="E3590" s="23" t="s">
        <v>7</v>
      </c>
      <c r="F3590" s="8">
        <v>39264</v>
      </c>
      <c r="G3590" s="10">
        <f>G3589+D3590*IF($E3590="D",-1,1)</f>
        <v>1058.6561787522828</v>
      </c>
      <c r="H3590" s="10">
        <f>H3589+D3590*IF(F3590="",0,IF($E3590="D",-1,1))</f>
        <v>1058.6561787522828</v>
      </c>
    </row>
    <row r="3591" spans="1:8" x14ac:dyDescent="0.2">
      <c r="A3591" s="8">
        <v>39246</v>
      </c>
      <c r="B3591" t="s">
        <v>9</v>
      </c>
      <c r="C3591" s="33" t="s">
        <v>41</v>
      </c>
      <c r="D3591" s="10">
        <v>6.22</v>
      </c>
      <c r="E3591" s="23" t="s">
        <v>7</v>
      </c>
      <c r="F3591" s="8">
        <v>39264</v>
      </c>
      <c r="G3591" s="10">
        <f>G3590+D3591*IF($E3591="D",-1,1)</f>
        <v>1052.4361787522828</v>
      </c>
      <c r="H3591" s="10">
        <f>H3590+D3591*IF(F3591="",0,IF($E3591="D",-1,1))</f>
        <v>1052.4361787522828</v>
      </c>
    </row>
    <row r="3592" spans="1:8" x14ac:dyDescent="0.2">
      <c r="A3592" s="8">
        <v>39266</v>
      </c>
      <c r="B3592" s="20" t="s">
        <v>28</v>
      </c>
      <c r="C3592" s="33" t="s">
        <v>41</v>
      </c>
      <c r="D3592" s="10">
        <v>3.88</v>
      </c>
      <c r="E3592" s="23" t="s">
        <v>7</v>
      </c>
      <c r="F3592" s="8">
        <v>39264</v>
      </c>
      <c r="G3592" s="10">
        <f>G3591+D3592*IF($E3592="D",-1,1)</f>
        <v>1048.5561787522827</v>
      </c>
      <c r="H3592" s="10">
        <f>H3591+D3592*IF(F3592="",0,IF($E3592="D",-1,1))</f>
        <v>1048.5561787522827</v>
      </c>
    </row>
    <row r="3593" spans="1:8" x14ac:dyDescent="0.2">
      <c r="A3593" s="8">
        <v>39262</v>
      </c>
      <c r="B3593" t="s">
        <v>28</v>
      </c>
      <c r="C3593" s="33" t="s">
        <v>41</v>
      </c>
      <c r="D3593" s="10">
        <v>42.36</v>
      </c>
      <c r="E3593" s="23" t="s">
        <v>7</v>
      </c>
      <c r="F3593" s="8">
        <v>39265</v>
      </c>
      <c r="G3593" s="10">
        <f>G3592+D3593*IF($E3593="D",-1,1)</f>
        <v>1006.1961787522827</v>
      </c>
      <c r="H3593" s="10">
        <f>H3592+D3593*IF(F3593="",0,IF($E3593="D",-1,1))</f>
        <v>1006.1961787522827</v>
      </c>
    </row>
    <row r="3594" spans="1:8" x14ac:dyDescent="0.2">
      <c r="A3594" s="8">
        <v>39267</v>
      </c>
      <c r="B3594" t="s">
        <v>14</v>
      </c>
      <c r="C3594" t="s">
        <v>41</v>
      </c>
      <c r="D3594" s="10">
        <v>132.1</v>
      </c>
      <c r="E3594" s="6" t="s">
        <v>7</v>
      </c>
      <c r="F3594" s="8">
        <v>39267</v>
      </c>
      <c r="G3594" s="10">
        <f>G3593+D3594*IF($E3594="D",-1,1)</f>
        <v>874.09617875228264</v>
      </c>
      <c r="H3594" s="10">
        <f>H3593+D3594*IF(F3594="",0,IF($E3594="D",-1,1))</f>
        <v>874.09617875228264</v>
      </c>
    </row>
    <row r="3595" spans="1:8" x14ac:dyDescent="0.2">
      <c r="A3595" s="8">
        <v>39274</v>
      </c>
      <c r="B3595" t="s">
        <v>35</v>
      </c>
      <c r="C3595" t="s">
        <v>41</v>
      </c>
      <c r="D3595" s="10">
        <v>4</v>
      </c>
      <c r="E3595" s="6" t="s">
        <v>7</v>
      </c>
      <c r="F3595" s="8">
        <v>39271</v>
      </c>
      <c r="G3595" s="10">
        <f>G3594+D3595*IF($E3595="D",-1,1)</f>
        <v>870.09617875228264</v>
      </c>
      <c r="H3595" s="10">
        <f>H3594+D3595*IF(F3595="",0,IF($E3595="D",-1,1))</f>
        <v>870.09617875228264</v>
      </c>
    </row>
    <row r="3596" spans="1:8" x14ac:dyDescent="0.2">
      <c r="A3596" s="8">
        <v>39273</v>
      </c>
      <c r="B3596" t="s">
        <v>14</v>
      </c>
      <c r="C3596" t="s">
        <v>41</v>
      </c>
      <c r="D3596" s="10">
        <v>306.99</v>
      </c>
      <c r="E3596" s="6" t="s">
        <v>7</v>
      </c>
      <c r="F3596" s="8">
        <v>39272</v>
      </c>
      <c r="G3596" s="10">
        <f>G3595+D3596*IF($E3596="D",-1,1)</f>
        <v>563.10617875228263</v>
      </c>
      <c r="H3596" s="10">
        <f>H3595+D3596*IF(F3596="",0,IF($E3596="D",-1,1))</f>
        <v>563.10617875228263</v>
      </c>
    </row>
    <row r="3597" spans="1:8" x14ac:dyDescent="0.2">
      <c r="A3597" s="8">
        <v>39273</v>
      </c>
      <c r="B3597" t="s">
        <v>14</v>
      </c>
      <c r="C3597" t="s">
        <v>41</v>
      </c>
      <c r="D3597" s="10">
        <v>267.95999999999998</v>
      </c>
      <c r="E3597" s="6" t="s">
        <v>7</v>
      </c>
      <c r="F3597" s="8">
        <v>39272</v>
      </c>
      <c r="G3597" s="10">
        <f>G3596+D3597*IF($E3597="D",-1,1)</f>
        <v>295.14617875228265</v>
      </c>
      <c r="H3597" s="10">
        <f>H3596+D3597*IF(F3597="",0,IF($E3597="D",-1,1))</f>
        <v>295.14617875228265</v>
      </c>
    </row>
    <row r="3598" spans="1:8" x14ac:dyDescent="0.2">
      <c r="A3598" s="8">
        <v>39283</v>
      </c>
      <c r="B3598" t="s">
        <v>14</v>
      </c>
      <c r="C3598" t="s">
        <v>41</v>
      </c>
      <c r="D3598" s="10">
        <v>555.79999999999995</v>
      </c>
      <c r="E3598" s="6" t="s">
        <v>7</v>
      </c>
      <c r="F3598" s="8">
        <v>39273</v>
      </c>
      <c r="G3598" s="10">
        <f>G3597+D3598*IF($E3598="D",-1,1)</f>
        <v>-260.6538212477173</v>
      </c>
      <c r="H3598" s="10">
        <f>H3597+D3598*IF(F3598="",0,IF($E3598="D",-1,1))</f>
        <v>-260.6538212477173</v>
      </c>
    </row>
    <row r="3599" spans="1:8" x14ac:dyDescent="0.2">
      <c r="A3599" s="8">
        <v>39267</v>
      </c>
      <c r="B3599" t="s">
        <v>11</v>
      </c>
      <c r="C3599" t="s">
        <v>41</v>
      </c>
      <c r="D3599" s="10">
        <v>63</v>
      </c>
      <c r="E3599" s="6" t="s">
        <v>7</v>
      </c>
      <c r="F3599" s="8">
        <v>39275</v>
      </c>
      <c r="G3599" s="10">
        <f>G3598+D3599*IF($E3599="D",-1,1)</f>
        <v>-323.6538212477173</v>
      </c>
      <c r="H3599" s="10">
        <f>H3598+D3599*IF(F3599="",0,IF($E3599="D",-1,1))</f>
        <v>-323.6538212477173</v>
      </c>
    </row>
    <row r="3600" spans="1:8" x14ac:dyDescent="0.2">
      <c r="A3600" s="8">
        <v>39267</v>
      </c>
      <c r="B3600" t="s">
        <v>9</v>
      </c>
      <c r="C3600" t="s">
        <v>41</v>
      </c>
      <c r="D3600" s="10">
        <v>12.35</v>
      </c>
      <c r="E3600" s="6" t="s">
        <v>7</v>
      </c>
      <c r="F3600" s="8">
        <v>39275</v>
      </c>
      <c r="G3600" s="10">
        <f>G3599+D3600*IF($E3600="D",-1,1)</f>
        <v>-336.00382124771733</v>
      </c>
      <c r="H3600" s="10">
        <f>H3599+D3600*IF(F3600="",0,IF($E3600="D",-1,1))</f>
        <v>-336.00382124771733</v>
      </c>
    </row>
    <row r="3601" spans="1:8" x14ac:dyDescent="0.2">
      <c r="A3601" s="8">
        <v>39275</v>
      </c>
      <c r="B3601" t="s">
        <v>29</v>
      </c>
      <c r="C3601" s="33" t="s">
        <v>41</v>
      </c>
      <c r="D3601" s="10">
        <v>580</v>
      </c>
      <c r="E3601" s="23" t="s">
        <v>4</v>
      </c>
      <c r="F3601" s="8">
        <v>39276</v>
      </c>
      <c r="G3601" s="10">
        <f>G3600+D3601*IF($E3601="D",-1,1)</f>
        <v>243.99617875228267</v>
      </c>
      <c r="H3601" s="10">
        <f>H3600+D3601*IF(F3601="",0,IF($E3601="D",-1,1))</f>
        <v>243.99617875228267</v>
      </c>
    </row>
    <row r="3602" spans="1:8" x14ac:dyDescent="0.2">
      <c r="A3602" s="8">
        <v>39275</v>
      </c>
      <c r="B3602" t="s">
        <v>34</v>
      </c>
      <c r="C3602" s="33" t="s">
        <v>41</v>
      </c>
      <c r="D3602" s="10">
        <v>113.68</v>
      </c>
      <c r="E3602" s="23" t="s">
        <v>4</v>
      </c>
      <c r="F3602" s="8">
        <v>39276</v>
      </c>
      <c r="G3602" s="10">
        <f>G3601+D3602*IF($E3602="D",-1,1)</f>
        <v>357.67617875228268</v>
      </c>
      <c r="H3602" s="10">
        <f>H3601+D3602*IF(F3602="",0,IF($E3602="D",-1,1))</f>
        <v>357.67617875228268</v>
      </c>
    </row>
    <row r="3603" spans="1:8" x14ac:dyDescent="0.2">
      <c r="A3603" s="8">
        <v>39276</v>
      </c>
      <c r="B3603" t="s">
        <v>29</v>
      </c>
      <c r="C3603" s="33" t="s">
        <v>41</v>
      </c>
      <c r="D3603" s="10">
        <v>700</v>
      </c>
      <c r="E3603" s="23" t="s">
        <v>4</v>
      </c>
      <c r="F3603" s="8">
        <v>39277</v>
      </c>
      <c r="G3603" s="10">
        <f>G3602+D3603*IF($E3603="D",-1,1)</f>
        <v>1057.6761787522828</v>
      </c>
      <c r="H3603" s="10">
        <f>H3602+D3603*IF(F3603="",0,IF($E3603="D",-1,1))</f>
        <v>1057.6761787522828</v>
      </c>
    </row>
    <row r="3604" spans="1:8" x14ac:dyDescent="0.2">
      <c r="A3604" s="8">
        <v>39276</v>
      </c>
      <c r="B3604" t="s">
        <v>34</v>
      </c>
      <c r="C3604" s="33" t="s">
        <v>41</v>
      </c>
      <c r="D3604" s="10">
        <v>137.19999999999999</v>
      </c>
      <c r="E3604" s="23" t="s">
        <v>4</v>
      </c>
      <c r="F3604" s="8">
        <v>39277</v>
      </c>
      <c r="G3604" s="10">
        <f>G3603+D3604*IF($E3604="D",-1,1)</f>
        <v>1194.8761787522828</v>
      </c>
      <c r="H3604" s="10">
        <f>H3603+D3604*IF(F3604="",0,IF($E3604="D",-1,1))</f>
        <v>1194.8761787522828</v>
      </c>
    </row>
    <row r="3605" spans="1:8" x14ac:dyDescent="0.2">
      <c r="A3605" s="8">
        <v>39279</v>
      </c>
      <c r="B3605" s="20" t="s">
        <v>32</v>
      </c>
      <c r="C3605" s="33" t="s">
        <v>41</v>
      </c>
      <c r="D3605" s="10">
        <v>500</v>
      </c>
      <c r="E3605" s="23" t="s">
        <v>7</v>
      </c>
      <c r="F3605" s="8">
        <v>39278</v>
      </c>
      <c r="G3605" s="10">
        <f>G3604+D3605*IF($E3605="D",-1,1)</f>
        <v>694.87617875228284</v>
      </c>
      <c r="H3605" s="10">
        <f>H3604+D3605*IF(F3605="",0,IF($E3605="D",-1,1))</f>
        <v>694.87617875228284</v>
      </c>
    </row>
    <row r="3606" spans="1:8" x14ac:dyDescent="0.2">
      <c r="A3606" s="8">
        <v>39276</v>
      </c>
      <c r="B3606" t="s">
        <v>37</v>
      </c>
      <c r="C3606" s="33" t="s">
        <v>41</v>
      </c>
      <c r="D3606" s="10">
        <v>1240</v>
      </c>
      <c r="E3606" s="23" t="s">
        <v>7</v>
      </c>
      <c r="F3606" s="8">
        <v>39279</v>
      </c>
      <c r="G3606" s="10">
        <f>G3605+D3606*IF($E3606="D",-1,1)</f>
        <v>-545.12382124771716</v>
      </c>
      <c r="H3606" s="10">
        <f>H3605+D3606*IF(F3606="",0,IF($E3606="D",-1,1))</f>
        <v>-545.12382124771716</v>
      </c>
    </row>
    <row r="3607" spans="1:8" x14ac:dyDescent="0.2">
      <c r="A3607" s="8">
        <v>39268</v>
      </c>
      <c r="B3607" t="s">
        <v>32</v>
      </c>
      <c r="C3607" t="s">
        <v>41</v>
      </c>
      <c r="D3607" s="10">
        <v>160.81</v>
      </c>
      <c r="E3607" s="6" t="s">
        <v>7</v>
      </c>
      <c r="F3607" s="8">
        <v>39282</v>
      </c>
      <c r="G3607" s="10">
        <f>G3606+D3607*IF($E3607="D",-1,1)</f>
        <v>-705.93382124771711</v>
      </c>
      <c r="H3607" s="10">
        <f>H3606+D3607*IF(F3607="",0,IF($E3607="D",-1,1))</f>
        <v>-705.93382124771711</v>
      </c>
    </row>
    <row r="3608" spans="1:8" x14ac:dyDescent="0.2">
      <c r="A3608" s="8">
        <v>39283</v>
      </c>
      <c r="B3608" t="s">
        <v>14</v>
      </c>
      <c r="C3608" s="33" t="s">
        <v>41</v>
      </c>
      <c r="D3608" s="10">
        <v>548</v>
      </c>
      <c r="E3608" s="6" t="s">
        <v>7</v>
      </c>
      <c r="F3608" s="8">
        <v>39282</v>
      </c>
      <c r="G3608" s="10">
        <f>G3607+D3608*IF($E3608="D",-1,1)</f>
        <v>-1253.9338212477171</v>
      </c>
      <c r="H3608" s="10">
        <f>H3607+D3608*IF(F3608="",0,IF($E3608="D",-1,1))</f>
        <v>-1253.9338212477171</v>
      </c>
    </row>
    <row r="3609" spans="1:8" x14ac:dyDescent="0.2">
      <c r="A3609" s="8">
        <v>39284</v>
      </c>
      <c r="B3609" t="s">
        <v>11</v>
      </c>
      <c r="C3609" s="33" t="s">
        <v>41</v>
      </c>
      <c r="D3609" s="10">
        <v>82</v>
      </c>
      <c r="E3609" s="23" t="s">
        <v>7</v>
      </c>
      <c r="F3609" s="8">
        <v>39283</v>
      </c>
      <c r="G3609" s="10">
        <f>G3608+D3609*IF($E3609="D",-1,1)</f>
        <v>-1335.9338212477171</v>
      </c>
      <c r="H3609" s="10">
        <f>H3608+D3609*IF(F3609="",0,IF($E3609="D",-1,1))</f>
        <v>-1335.9338212477171</v>
      </c>
    </row>
    <row r="3610" spans="1:8" x14ac:dyDescent="0.2">
      <c r="A3610" s="8">
        <v>39284</v>
      </c>
      <c r="B3610" t="s">
        <v>9</v>
      </c>
      <c r="C3610" t="s">
        <v>41</v>
      </c>
      <c r="D3610" s="10">
        <v>4.51</v>
      </c>
      <c r="E3610" s="23" t="s">
        <v>7</v>
      </c>
      <c r="F3610" s="8">
        <v>39283</v>
      </c>
      <c r="G3610" s="10">
        <f>G3609+D3610*IF($E3610="D",-1,1)</f>
        <v>-1340.4438212477171</v>
      </c>
      <c r="H3610" s="10">
        <f>H3609+D3610*IF(F3610="",0,IF($E3610="D",-1,1))</f>
        <v>-1340.4438212477171</v>
      </c>
    </row>
    <row r="3611" spans="1:8" x14ac:dyDescent="0.2">
      <c r="A3611" s="8">
        <v>39284</v>
      </c>
      <c r="B3611" t="s">
        <v>31</v>
      </c>
      <c r="C3611" t="s">
        <v>41</v>
      </c>
      <c r="D3611" s="10">
        <v>278.97000000000003</v>
      </c>
      <c r="E3611" s="6" t="s">
        <v>7</v>
      </c>
      <c r="F3611" s="8">
        <v>39285</v>
      </c>
      <c r="G3611" s="10">
        <f>G3610+D3611*IF($E3611="D",-1,1)</f>
        <v>-1619.4138212477171</v>
      </c>
      <c r="H3611" s="10">
        <f>H3610+D3611*IF(F3611="",0,IF($E3611="D",-1,1))</f>
        <v>-1619.4138212477171</v>
      </c>
    </row>
    <row r="3612" spans="1:8" x14ac:dyDescent="0.2">
      <c r="A3612" s="8">
        <v>39284</v>
      </c>
      <c r="B3612" s="7" t="s">
        <v>9</v>
      </c>
      <c r="C3612" t="s">
        <v>41</v>
      </c>
      <c r="D3612" s="10">
        <v>54.68</v>
      </c>
      <c r="E3612" s="6" t="s">
        <v>7</v>
      </c>
      <c r="F3612" s="8">
        <v>39285</v>
      </c>
      <c r="G3612" s="10">
        <f>G3611+D3612*IF($E3612="D",-1,1)</f>
        <v>-1674.0938212477172</v>
      </c>
      <c r="H3612" s="10">
        <f>H3611+D3612*IF(F3612="",0,IF($E3612="D",-1,1))</f>
        <v>-1674.0938212477172</v>
      </c>
    </row>
    <row r="3613" spans="1:8" x14ac:dyDescent="0.2">
      <c r="A3613" s="8">
        <v>39284</v>
      </c>
      <c r="B3613" t="s">
        <v>35</v>
      </c>
      <c r="C3613" t="s">
        <v>41</v>
      </c>
      <c r="D3613" s="10">
        <v>6.11</v>
      </c>
      <c r="E3613" s="6" t="s">
        <v>7</v>
      </c>
      <c r="F3613" s="8">
        <v>39285</v>
      </c>
      <c r="G3613" s="10">
        <f>G3612+D3613*IF($E3613="D",-1,1)</f>
        <v>-1680.2038212477171</v>
      </c>
      <c r="H3613" s="10">
        <f>H3612+D3613*IF(F3613="",0,IF($E3613="D",-1,1))</f>
        <v>-1680.2038212477171</v>
      </c>
    </row>
    <row r="3614" spans="1:8" x14ac:dyDescent="0.2">
      <c r="A3614" s="8">
        <v>39284</v>
      </c>
      <c r="B3614" t="s">
        <v>6</v>
      </c>
      <c r="C3614" s="33" t="s">
        <v>41</v>
      </c>
      <c r="D3614" s="10">
        <v>800</v>
      </c>
      <c r="E3614" s="23" t="s">
        <v>7</v>
      </c>
      <c r="F3614" s="8">
        <v>39285</v>
      </c>
      <c r="G3614" s="10">
        <f>G3613+D3614*IF($E3614="D",-1,1)</f>
        <v>-2480.2038212477173</v>
      </c>
      <c r="H3614" s="10">
        <f>H3613+D3614*IF(F3614="",0,IF($E3614="D",-1,1))</f>
        <v>-2480.2038212477173</v>
      </c>
    </row>
    <row r="3615" spans="1:8" x14ac:dyDescent="0.2">
      <c r="A3615" s="8">
        <v>39284</v>
      </c>
      <c r="B3615" t="s">
        <v>9</v>
      </c>
      <c r="C3615" t="s">
        <v>41</v>
      </c>
      <c r="D3615" s="10">
        <v>156.80000000000001</v>
      </c>
      <c r="E3615" s="23" t="s">
        <v>7</v>
      </c>
      <c r="F3615" s="8">
        <v>39285</v>
      </c>
      <c r="G3615" s="10">
        <f>G3614+D3615*IF($E3615="D",-1,1)</f>
        <v>-2637.0038212477175</v>
      </c>
      <c r="H3615" s="10">
        <f>H3614+D3615*IF(F3615="",0,IF($E3615="D",-1,1))</f>
        <v>-2637.0038212477175</v>
      </c>
    </row>
    <row r="3616" spans="1:8" x14ac:dyDescent="0.2">
      <c r="A3616" s="8">
        <v>39276</v>
      </c>
      <c r="B3616" t="s">
        <v>29</v>
      </c>
      <c r="C3616" s="33" t="s">
        <v>41</v>
      </c>
      <c r="D3616" s="10">
        <v>1500</v>
      </c>
      <c r="E3616" s="23" t="s">
        <v>4</v>
      </c>
      <c r="F3616" s="8">
        <v>39286</v>
      </c>
      <c r="G3616" s="10">
        <f>G3615+D3616*IF($E3616="D",-1,1)</f>
        <v>-1137.0038212477175</v>
      </c>
      <c r="H3616" s="10">
        <f>H3615+D3616*IF(F3616="",0,IF($E3616="D",-1,1))</f>
        <v>-1137.0038212477175</v>
      </c>
    </row>
    <row r="3617" spans="1:8" x14ac:dyDescent="0.2">
      <c r="A3617" s="8">
        <v>39276</v>
      </c>
      <c r="B3617" t="s">
        <v>34</v>
      </c>
      <c r="C3617" s="33" t="s">
        <v>41</v>
      </c>
      <c r="D3617" s="10">
        <v>294</v>
      </c>
      <c r="E3617" s="23" t="s">
        <v>4</v>
      </c>
      <c r="F3617" s="8">
        <v>39286</v>
      </c>
      <c r="G3617" s="10">
        <f>G3616+D3617*IF($E3617="D",-1,1)</f>
        <v>-843.0038212477175</v>
      </c>
      <c r="H3617" s="10">
        <f>H3616+D3617*IF(F3617="",0,IF($E3617="D",-1,1))</f>
        <v>-843.0038212477175</v>
      </c>
    </row>
    <row r="3618" spans="1:8" x14ac:dyDescent="0.2">
      <c r="A3618" s="8">
        <v>39294</v>
      </c>
      <c r="B3618" t="s">
        <v>25</v>
      </c>
      <c r="C3618" s="33" t="s">
        <v>41</v>
      </c>
      <c r="D3618" s="10">
        <v>321</v>
      </c>
      <c r="E3618" s="23" t="s">
        <v>7</v>
      </c>
      <c r="F3618" s="8">
        <v>39292</v>
      </c>
      <c r="G3618" s="10">
        <f>G3617+D3618*IF($E3618="D",-1,1)</f>
        <v>-1164.0038212477175</v>
      </c>
      <c r="H3618" s="10">
        <f>H3617+D3618*IF(F3618="",0,IF($E3618="D",-1,1))</f>
        <v>-1164.0038212477175</v>
      </c>
    </row>
    <row r="3619" spans="1:8" x14ac:dyDescent="0.2">
      <c r="A3619" s="8">
        <v>39294</v>
      </c>
      <c r="B3619" t="s">
        <v>9</v>
      </c>
      <c r="C3619" s="33" t="s">
        <v>41</v>
      </c>
      <c r="D3619" s="10">
        <v>62.91</v>
      </c>
      <c r="E3619" s="23" t="s">
        <v>7</v>
      </c>
      <c r="F3619" s="8">
        <v>39292</v>
      </c>
      <c r="G3619" s="10">
        <f>G3618+D3619*IF($E3619="D",-1,1)</f>
        <v>-1226.9138212477176</v>
      </c>
      <c r="H3619" s="10">
        <f>H3618+D3619*IF(F3619="",0,IF($E3619="D",-1,1))</f>
        <v>-1226.9138212477176</v>
      </c>
    </row>
    <row r="3620" spans="1:8" x14ac:dyDescent="0.2">
      <c r="A3620" s="8">
        <v>39279</v>
      </c>
      <c r="B3620" t="s">
        <v>11</v>
      </c>
      <c r="C3620" t="s">
        <v>41</v>
      </c>
      <c r="D3620" s="10">
        <v>36.49</v>
      </c>
      <c r="E3620" s="23" t="s">
        <v>7</v>
      </c>
      <c r="F3620" s="8">
        <v>39293</v>
      </c>
      <c r="G3620" s="10">
        <f>G3619+D3620*IF($E3620="D",-1,1)</f>
        <v>-1263.4038212477176</v>
      </c>
      <c r="H3620" s="10">
        <f>H3619+D3620*IF(F3620="",0,IF($E3620="D",-1,1))</f>
        <v>-1263.4038212477176</v>
      </c>
    </row>
    <row r="3621" spans="1:8" x14ac:dyDescent="0.2">
      <c r="A3621" s="8">
        <v>39279</v>
      </c>
      <c r="B3621" t="s">
        <v>9</v>
      </c>
      <c r="C3621" t="s">
        <v>41</v>
      </c>
      <c r="D3621" s="10">
        <v>7.15</v>
      </c>
      <c r="E3621" s="23" t="s">
        <v>7</v>
      </c>
      <c r="F3621" s="8">
        <v>39293</v>
      </c>
      <c r="G3621" s="10">
        <f>G3620+D3621*IF($E3621="D",-1,1)</f>
        <v>-1270.5538212477177</v>
      </c>
      <c r="H3621" s="10">
        <f>H3620+D3621*IF(F3621="",0,IF($E3621="D",-1,1))</f>
        <v>-1270.5538212477177</v>
      </c>
    </row>
    <row r="3622" spans="1:8" x14ac:dyDescent="0.2">
      <c r="A3622" s="8">
        <v>39278</v>
      </c>
      <c r="B3622" t="s">
        <v>13</v>
      </c>
      <c r="C3622" s="33" t="s">
        <v>41</v>
      </c>
      <c r="D3622" s="10">
        <v>317.02</v>
      </c>
      <c r="E3622" s="23" t="s">
        <v>7</v>
      </c>
      <c r="F3622" s="8">
        <v>39294</v>
      </c>
      <c r="G3622" s="10">
        <f>G3621+D3622*IF($E3622="D",-1,1)</f>
        <v>-1587.5738212477177</v>
      </c>
      <c r="H3622" s="10">
        <f>H3621+D3622*IF(F3622="",0,IF($E3622="D",-1,1))</f>
        <v>-1587.5738212477177</v>
      </c>
    </row>
    <row r="3623" spans="1:8" x14ac:dyDescent="0.2">
      <c r="A3623" s="8">
        <v>39278</v>
      </c>
      <c r="B3623" t="s">
        <v>9</v>
      </c>
      <c r="C3623" s="33" t="s">
        <v>41</v>
      </c>
      <c r="D3623" s="10">
        <v>62.13</v>
      </c>
      <c r="E3623" s="23" t="s">
        <v>7</v>
      </c>
      <c r="F3623" s="8">
        <v>39294</v>
      </c>
      <c r="G3623" s="10">
        <f>G3622+D3623*IF($E3623="D",-1,1)</f>
        <v>-1649.7038212477178</v>
      </c>
      <c r="H3623" s="10">
        <f>H3622+D3623*IF(F3623="",0,IF($E3623="D",-1,1))</f>
        <v>-1649.7038212477178</v>
      </c>
    </row>
    <row r="3624" spans="1:8" x14ac:dyDescent="0.2">
      <c r="A3624" s="8">
        <v>39295</v>
      </c>
      <c r="B3624" t="s">
        <v>28</v>
      </c>
      <c r="C3624" t="s">
        <v>41</v>
      </c>
      <c r="D3624" s="10">
        <v>42.36</v>
      </c>
      <c r="E3624" s="23" t="s">
        <v>7</v>
      </c>
      <c r="F3624" s="8">
        <v>39295</v>
      </c>
      <c r="G3624" s="10">
        <f>G3623+D3624*IF($E3624="D",-1,1)</f>
        <v>-1692.0638212477177</v>
      </c>
      <c r="H3624" s="10">
        <f>H3623+D3624*IF(F3624="",0,IF($E3624="D",-1,1))</f>
        <v>-1692.0638212477177</v>
      </c>
    </row>
    <row r="3625" spans="1:8" x14ac:dyDescent="0.2">
      <c r="A3625" s="8">
        <v>39276</v>
      </c>
      <c r="B3625" t="s">
        <v>29</v>
      </c>
      <c r="C3625" s="33" t="s">
        <v>41</v>
      </c>
      <c r="D3625" s="10">
        <v>700</v>
      </c>
      <c r="E3625" s="23" t="s">
        <v>4</v>
      </c>
      <c r="F3625" s="8">
        <v>39298</v>
      </c>
      <c r="G3625" s="10">
        <f>G3624+D3625*IF($E3625="D",-1,1)</f>
        <v>-992.06382124771767</v>
      </c>
      <c r="H3625" s="10">
        <f>H3624+D3625*IF(F3625="",0,IF($E3625="D",-1,1))</f>
        <v>-992.06382124771767</v>
      </c>
    </row>
    <row r="3626" spans="1:8" x14ac:dyDescent="0.2">
      <c r="A3626" s="8">
        <v>39276</v>
      </c>
      <c r="B3626" t="s">
        <v>34</v>
      </c>
      <c r="C3626" s="33" t="s">
        <v>41</v>
      </c>
      <c r="D3626" s="10">
        <v>137.19999999999999</v>
      </c>
      <c r="E3626" s="23" t="s">
        <v>4</v>
      </c>
      <c r="F3626" s="8">
        <v>39298</v>
      </c>
      <c r="G3626" s="10">
        <f>G3625+D3626*IF($E3626="D",-1,1)</f>
        <v>-854.86382124771762</v>
      </c>
      <c r="H3626" s="10">
        <f>H3625+D3626*IF(F3626="",0,IF($E3626="D",-1,1))</f>
        <v>-854.86382124771762</v>
      </c>
    </row>
    <row r="3627" spans="1:8" x14ac:dyDescent="0.2">
      <c r="A3627" s="8">
        <v>39298</v>
      </c>
      <c r="B3627" t="s">
        <v>14</v>
      </c>
      <c r="C3627" t="s">
        <v>41</v>
      </c>
      <c r="D3627" s="10">
        <v>132.1</v>
      </c>
      <c r="E3627" s="6" t="s">
        <v>7</v>
      </c>
      <c r="F3627" s="8">
        <v>39299</v>
      </c>
      <c r="G3627" s="10">
        <f>G3626+D3627*IF($E3627="D",-1,1)</f>
        <v>-986.96382124771765</v>
      </c>
      <c r="H3627" s="10">
        <f>H3626+D3627*IF(F3627="",0,IF($E3627="D",-1,1))</f>
        <v>-986.96382124771765</v>
      </c>
    </row>
    <row r="3628" spans="1:8" x14ac:dyDescent="0.2">
      <c r="A3628" s="8">
        <v>39276</v>
      </c>
      <c r="B3628" t="s">
        <v>29</v>
      </c>
      <c r="C3628" s="33" t="s">
        <v>41</v>
      </c>
      <c r="D3628" s="10">
        <v>915</v>
      </c>
      <c r="E3628" s="23" t="s">
        <v>4</v>
      </c>
      <c r="F3628" s="8">
        <v>39303</v>
      </c>
      <c r="G3628" s="10">
        <f>G3627+D3628*IF($E3628="D",-1,1)</f>
        <v>-71.963821247717647</v>
      </c>
      <c r="H3628" s="10">
        <f>H3627+D3628*IF(F3628="",0,IF($E3628="D",-1,1))</f>
        <v>-71.963821247717647</v>
      </c>
    </row>
    <row r="3629" spans="1:8" x14ac:dyDescent="0.2">
      <c r="A3629" s="8">
        <v>39276</v>
      </c>
      <c r="B3629" t="s">
        <v>34</v>
      </c>
      <c r="C3629" s="33" t="s">
        <v>41</v>
      </c>
      <c r="D3629" s="10">
        <v>179.34</v>
      </c>
      <c r="E3629" s="23" t="s">
        <v>4</v>
      </c>
      <c r="F3629" s="8">
        <v>39303</v>
      </c>
      <c r="G3629" s="10">
        <f>G3628+D3629*IF($E3629="D",-1,1)</f>
        <v>107.37617875228236</v>
      </c>
      <c r="H3629" s="10">
        <f>H3628+D3629*IF(F3629="",0,IF($E3629="D",-1,1))</f>
        <v>107.37617875228236</v>
      </c>
    </row>
    <row r="3630" spans="1:8" x14ac:dyDescent="0.2">
      <c r="A3630" s="8">
        <v>39314</v>
      </c>
      <c r="B3630" t="s">
        <v>14</v>
      </c>
      <c r="C3630" t="s">
        <v>41</v>
      </c>
      <c r="D3630" s="10">
        <v>417.5</v>
      </c>
      <c r="E3630" s="6" t="s">
        <v>7</v>
      </c>
      <c r="F3630" s="8">
        <v>39306</v>
      </c>
      <c r="G3630" s="10">
        <f>G3629+D3630*IF($E3630="D",-1,1)</f>
        <v>-310.12382124771761</v>
      </c>
      <c r="H3630" s="10">
        <f>H3629+D3630*IF(F3630="",0,IF($E3630="D",-1,1))</f>
        <v>-310.12382124771761</v>
      </c>
    </row>
    <row r="3631" spans="1:8" x14ac:dyDescent="0.2">
      <c r="A3631" s="8">
        <v>39298</v>
      </c>
      <c r="B3631" t="s">
        <v>11</v>
      </c>
      <c r="C3631" t="s">
        <v>41</v>
      </c>
      <c r="D3631" s="10">
        <v>63.79</v>
      </c>
      <c r="E3631" s="6" t="s">
        <v>7</v>
      </c>
      <c r="F3631" s="8">
        <v>39307</v>
      </c>
      <c r="G3631" s="10">
        <f>G3630+D3631*IF($E3631="D",-1,1)</f>
        <v>-373.91382124771764</v>
      </c>
      <c r="H3631" s="10">
        <f>H3630+D3631*IF(F3631="",0,IF($E3631="D",-1,1))</f>
        <v>-373.91382124771764</v>
      </c>
    </row>
    <row r="3632" spans="1:8" x14ac:dyDescent="0.2">
      <c r="A3632" s="8">
        <v>39298</v>
      </c>
      <c r="B3632" t="s">
        <v>9</v>
      </c>
      <c r="C3632" t="s">
        <v>41</v>
      </c>
      <c r="D3632" s="10">
        <v>12.5</v>
      </c>
      <c r="E3632" s="6" t="s">
        <v>7</v>
      </c>
      <c r="F3632" s="8">
        <v>39307</v>
      </c>
      <c r="G3632" s="10">
        <f>G3631+D3632*IF($E3632="D",-1,1)</f>
        <v>-386.41382124771764</v>
      </c>
      <c r="H3632" s="10">
        <f>H3631+D3632*IF(F3632="",0,IF($E3632="D",-1,1))</f>
        <v>-386.41382124771764</v>
      </c>
    </row>
    <row r="3633" spans="1:8" x14ac:dyDescent="0.2">
      <c r="A3633" s="8">
        <v>39305</v>
      </c>
      <c r="B3633" t="s">
        <v>35</v>
      </c>
      <c r="C3633" t="s">
        <v>41</v>
      </c>
      <c r="D3633" s="10">
        <v>4</v>
      </c>
      <c r="E3633" s="6" t="s">
        <v>7</v>
      </c>
      <c r="F3633" s="8">
        <v>39309</v>
      </c>
      <c r="G3633" s="10">
        <f>G3632+D3633*IF($E3633="D",-1,1)</f>
        <v>-390.41382124771764</v>
      </c>
      <c r="H3633" s="10">
        <f>H3632+D3633*IF(F3633="",0,IF($E3633="D",-1,1))</f>
        <v>-390.41382124771764</v>
      </c>
    </row>
    <row r="3634" spans="1:8" x14ac:dyDescent="0.2">
      <c r="A3634" s="8">
        <v>39299</v>
      </c>
      <c r="B3634" t="s">
        <v>32</v>
      </c>
      <c r="C3634" t="s">
        <v>41</v>
      </c>
      <c r="D3634" s="10">
        <v>160.81</v>
      </c>
      <c r="E3634" s="6" t="s">
        <v>7</v>
      </c>
      <c r="F3634" s="8">
        <v>39313</v>
      </c>
      <c r="G3634" s="10">
        <f>G3633+D3634*IF($E3634="D",-1,1)</f>
        <v>-551.22382124771764</v>
      </c>
      <c r="H3634" s="10">
        <f>H3633+D3634*IF(F3634="",0,IF($E3634="D",-1,1))</f>
        <v>-551.22382124771764</v>
      </c>
    </row>
    <row r="3635" spans="1:8" x14ac:dyDescent="0.2">
      <c r="A3635" s="8">
        <v>39314</v>
      </c>
      <c r="B3635" t="s">
        <v>14</v>
      </c>
      <c r="C3635" s="33" t="s">
        <v>41</v>
      </c>
      <c r="D3635" s="10">
        <v>548</v>
      </c>
      <c r="E3635" s="6" t="s">
        <v>7</v>
      </c>
      <c r="F3635" s="8">
        <v>39313</v>
      </c>
      <c r="G3635" s="10">
        <f>G3634+D3635*IF($E3635="D",-1,1)</f>
        <v>-1099.2238212477178</v>
      </c>
      <c r="H3635" s="10">
        <f>H3634+D3635*IF(F3635="",0,IF($E3635="D",-1,1))</f>
        <v>-1099.2238212477178</v>
      </c>
    </row>
    <row r="3636" spans="1:8" x14ac:dyDescent="0.2">
      <c r="A3636" s="8">
        <v>39315</v>
      </c>
      <c r="B3636" t="s">
        <v>31</v>
      </c>
      <c r="C3636" t="s">
        <v>41</v>
      </c>
      <c r="D3636" s="10">
        <v>278.97000000000003</v>
      </c>
      <c r="E3636" s="6" t="s">
        <v>7</v>
      </c>
      <c r="F3636" s="8">
        <v>39314</v>
      </c>
      <c r="G3636" s="10">
        <f>G3635+D3636*IF($E3636="D",-1,1)</f>
        <v>-1378.1938212477178</v>
      </c>
      <c r="H3636" s="10">
        <f>H3635+D3636*IF(F3636="",0,IF($E3636="D",-1,1))</f>
        <v>-1378.1938212477178</v>
      </c>
    </row>
    <row r="3637" spans="1:8" x14ac:dyDescent="0.2">
      <c r="A3637" s="8">
        <v>39315</v>
      </c>
      <c r="B3637" s="7" t="s">
        <v>9</v>
      </c>
      <c r="C3637" t="s">
        <v>41</v>
      </c>
      <c r="D3637" s="10">
        <v>54.68</v>
      </c>
      <c r="E3637" s="6" t="s">
        <v>7</v>
      </c>
      <c r="F3637" s="8">
        <v>39314</v>
      </c>
      <c r="G3637" s="10">
        <f>G3636+D3637*IF($E3637="D",-1,1)</f>
        <v>-1432.8738212477178</v>
      </c>
      <c r="H3637" s="10">
        <f>H3636+D3637*IF(F3637="",0,IF($E3637="D",-1,1))</f>
        <v>-1432.8738212477178</v>
      </c>
    </row>
    <row r="3638" spans="1:8" x14ac:dyDescent="0.2">
      <c r="A3638" s="8">
        <v>39315</v>
      </c>
      <c r="B3638" t="s">
        <v>35</v>
      </c>
      <c r="C3638" t="s">
        <v>41</v>
      </c>
      <c r="D3638" s="10">
        <v>6.11</v>
      </c>
      <c r="E3638" s="6" t="s">
        <v>7</v>
      </c>
      <c r="F3638" s="8">
        <v>39314</v>
      </c>
      <c r="G3638" s="10">
        <f>G3637+D3638*IF($E3638="D",-1,1)</f>
        <v>-1438.9838212477177</v>
      </c>
      <c r="H3638" s="10">
        <f>H3637+D3638*IF(F3638="",0,IF($E3638="D",-1,1))</f>
        <v>-1438.9838212477177</v>
      </c>
    </row>
    <row r="3639" spans="1:8" x14ac:dyDescent="0.2">
      <c r="A3639" s="8">
        <v>39297</v>
      </c>
      <c r="B3639" t="s">
        <v>11</v>
      </c>
      <c r="C3639" s="33" t="s">
        <v>41</v>
      </c>
      <c r="D3639" s="22">
        <v>48.6</v>
      </c>
      <c r="E3639" s="23" t="s">
        <v>7</v>
      </c>
      <c r="F3639" s="8">
        <v>39315</v>
      </c>
      <c r="G3639" s="10">
        <f>G3638+D3639*IF($E3639="D",-1,1)</f>
        <v>-1487.5838212477177</v>
      </c>
      <c r="H3639" s="10">
        <f>H3638+D3639*IF(F3639="",0,IF($E3639="D",-1,1))</f>
        <v>-1487.5838212477177</v>
      </c>
    </row>
    <row r="3640" spans="1:8" x14ac:dyDescent="0.2">
      <c r="A3640" s="8">
        <v>39297</v>
      </c>
      <c r="B3640" t="s">
        <v>9</v>
      </c>
      <c r="C3640" s="33" t="s">
        <v>41</v>
      </c>
      <c r="D3640" s="10">
        <v>2.67</v>
      </c>
      <c r="E3640" s="23" t="s">
        <v>7</v>
      </c>
      <c r="F3640" s="8">
        <v>39315</v>
      </c>
      <c r="G3640" s="10">
        <f>G3639+D3640*IF($E3640="D",-1,1)</f>
        <v>-1490.2538212477177</v>
      </c>
      <c r="H3640" s="10">
        <f>H3639+D3640*IF(F3640="",0,IF($E3640="D",-1,1))</f>
        <v>-1490.2538212477177</v>
      </c>
    </row>
    <row r="3641" spans="1:8" x14ac:dyDescent="0.2">
      <c r="A3641" s="8">
        <v>39328</v>
      </c>
      <c r="B3641" t="s">
        <v>29</v>
      </c>
      <c r="C3641" s="33" t="s">
        <v>41</v>
      </c>
      <c r="D3641" s="10">
        <v>8000</v>
      </c>
      <c r="E3641" s="6" t="s">
        <v>4</v>
      </c>
      <c r="F3641" s="8">
        <v>39318</v>
      </c>
      <c r="G3641" s="10">
        <f>G3640+D3641*IF($E3641="D",-1,1)</f>
        <v>6509.7461787522825</v>
      </c>
      <c r="H3641" s="10">
        <f>H3640+D3641*IF(F3641="",0,IF($E3641="D",-1,1))</f>
        <v>6509.7461787522825</v>
      </c>
    </row>
    <row r="3642" spans="1:8" x14ac:dyDescent="0.2">
      <c r="A3642" s="8">
        <v>39328</v>
      </c>
      <c r="B3642" t="s">
        <v>34</v>
      </c>
      <c r="C3642" s="33" t="s">
        <v>41</v>
      </c>
      <c r="D3642" s="10">
        <v>1568</v>
      </c>
      <c r="E3642" s="6" t="s">
        <v>4</v>
      </c>
      <c r="F3642" s="8">
        <v>39318</v>
      </c>
      <c r="G3642" s="10">
        <f>G3641+D3642*IF($E3642="D",-1,1)</f>
        <v>8077.7461787522825</v>
      </c>
      <c r="H3642" s="10">
        <f>H3641+D3642*IF(F3642="",0,IF($E3642="D",-1,1))</f>
        <v>8077.7461787522825</v>
      </c>
    </row>
    <row r="3643" spans="1:8" x14ac:dyDescent="0.2">
      <c r="A3643" s="8">
        <v>39325</v>
      </c>
      <c r="B3643" t="s">
        <v>25</v>
      </c>
      <c r="C3643" s="33" t="s">
        <v>41</v>
      </c>
      <c r="D3643" s="10">
        <v>321</v>
      </c>
      <c r="E3643" s="23" t="s">
        <v>7</v>
      </c>
      <c r="F3643" s="8">
        <v>39323</v>
      </c>
      <c r="G3643" s="10">
        <f>G3642+D3643*IF($E3643="D",-1,1)</f>
        <v>7756.7461787522825</v>
      </c>
      <c r="H3643" s="10">
        <f>H3642+D3643*IF(F3643="",0,IF($E3643="D",-1,1))</f>
        <v>7756.7461787522825</v>
      </c>
    </row>
    <row r="3644" spans="1:8" x14ac:dyDescent="0.2">
      <c r="A3644" s="8">
        <v>39325</v>
      </c>
      <c r="B3644" t="s">
        <v>9</v>
      </c>
      <c r="C3644" s="33" t="s">
        <v>41</v>
      </c>
      <c r="D3644" s="10">
        <v>62.91</v>
      </c>
      <c r="E3644" s="23" t="s">
        <v>7</v>
      </c>
      <c r="F3644" s="8">
        <v>39323</v>
      </c>
      <c r="G3644" s="10">
        <f>G3643+D3644*IF($E3644="D",-1,1)</f>
        <v>7693.8361787522826</v>
      </c>
      <c r="H3644" s="10">
        <f>H3643+D3644*IF(F3644="",0,IF($E3644="D",-1,1))</f>
        <v>7693.8361787522826</v>
      </c>
    </row>
    <row r="3645" spans="1:8" x14ac:dyDescent="0.2">
      <c r="A3645" s="8">
        <v>39308</v>
      </c>
      <c r="B3645" t="s">
        <v>11</v>
      </c>
      <c r="C3645" s="33" t="s">
        <v>41</v>
      </c>
      <c r="D3645" s="10">
        <v>35.24</v>
      </c>
      <c r="E3645" s="23" t="s">
        <v>7</v>
      </c>
      <c r="F3645" s="8">
        <v>39324</v>
      </c>
      <c r="G3645" s="10">
        <f>G3644+D3645*IF($E3645="D",-1,1)</f>
        <v>7658.5961787522829</v>
      </c>
      <c r="H3645" s="10">
        <f>H3644+D3645*IF(F3645="",0,IF($E3645="D",-1,1))</f>
        <v>7658.5961787522829</v>
      </c>
    </row>
    <row r="3646" spans="1:8" x14ac:dyDescent="0.2">
      <c r="A3646" s="8">
        <v>39308</v>
      </c>
      <c r="B3646" t="s">
        <v>9</v>
      </c>
      <c r="C3646" s="33" t="s">
        <v>41</v>
      </c>
      <c r="D3646" s="10">
        <v>6.91</v>
      </c>
      <c r="E3646" s="23" t="s">
        <v>7</v>
      </c>
      <c r="F3646" s="8">
        <v>39324</v>
      </c>
      <c r="G3646" s="10">
        <f>G3645+D3646*IF($E3646="D",-1,1)</f>
        <v>7651.686178752283</v>
      </c>
      <c r="H3646" s="10">
        <f>H3645+D3646*IF(F3646="",0,IF($E3646="D",-1,1))</f>
        <v>7651.686178752283</v>
      </c>
    </row>
    <row r="3647" spans="1:8" x14ac:dyDescent="0.2">
      <c r="A3647" s="8">
        <v>39310</v>
      </c>
      <c r="B3647" t="s">
        <v>11</v>
      </c>
      <c r="C3647" s="33" t="s">
        <v>41</v>
      </c>
      <c r="D3647" s="10">
        <v>36.64</v>
      </c>
      <c r="E3647" s="23" t="s">
        <v>7</v>
      </c>
      <c r="F3647" s="8">
        <v>39324</v>
      </c>
      <c r="G3647" s="10">
        <f>G3646+D3647*IF($E3647="D",-1,1)</f>
        <v>7615.0461787522827</v>
      </c>
      <c r="H3647" s="10">
        <f>H3646+D3647*IF(F3647="",0,IF($E3647="D",-1,1))</f>
        <v>7615.0461787522827</v>
      </c>
    </row>
    <row r="3648" spans="1:8" x14ac:dyDescent="0.2">
      <c r="A3648" s="8">
        <v>39310</v>
      </c>
      <c r="B3648" t="s">
        <v>9</v>
      </c>
      <c r="C3648" s="33" t="s">
        <v>41</v>
      </c>
      <c r="D3648" s="10">
        <v>7.18</v>
      </c>
      <c r="E3648" s="23" t="s">
        <v>7</v>
      </c>
      <c r="F3648" s="8">
        <v>39324</v>
      </c>
      <c r="G3648" s="10">
        <f>G3647+D3648*IF($E3648="D",-1,1)</f>
        <v>7607.8661787522824</v>
      </c>
      <c r="H3648" s="10">
        <f>H3647+D3648*IF(F3648="",0,IF($E3648="D",-1,1))</f>
        <v>7607.8661787522824</v>
      </c>
    </row>
    <row r="3649" spans="1:8" x14ac:dyDescent="0.2">
      <c r="A3649" s="8">
        <v>39328</v>
      </c>
      <c r="B3649" t="s">
        <v>28</v>
      </c>
      <c r="C3649" t="s">
        <v>41</v>
      </c>
      <c r="D3649" s="10">
        <v>34</v>
      </c>
      <c r="E3649" s="6" t="s">
        <v>7</v>
      </c>
      <c r="F3649" s="8">
        <v>39328</v>
      </c>
      <c r="G3649" s="10">
        <f>G3648+D3649*IF($E3649="D",-1,1)</f>
        <v>7573.8661787522824</v>
      </c>
      <c r="H3649" s="10">
        <f>H3648+D3649*IF(F3649="",0,IF($E3649="D",-1,1))</f>
        <v>7573.8661787522824</v>
      </c>
    </row>
    <row r="3650" spans="1:8" x14ac:dyDescent="0.2">
      <c r="A3650" s="8">
        <v>39328</v>
      </c>
      <c r="B3650" t="s">
        <v>28</v>
      </c>
      <c r="C3650" t="s">
        <v>41</v>
      </c>
      <c r="D3650" s="10">
        <v>8.36</v>
      </c>
      <c r="E3650" s="6" t="s">
        <v>7</v>
      </c>
      <c r="F3650" s="8">
        <v>39328</v>
      </c>
      <c r="G3650" s="10">
        <f>G3649+D3650*IF($E3650="D",-1,1)</f>
        <v>7565.5061787522827</v>
      </c>
      <c r="H3650" s="10">
        <f>H3649+D3650*IF(F3650="",0,IF($E3650="D",-1,1))</f>
        <v>7565.5061787522827</v>
      </c>
    </row>
    <row r="3651" spans="1:8" x14ac:dyDescent="0.2">
      <c r="A3651" s="8">
        <v>39329</v>
      </c>
      <c r="B3651" t="s">
        <v>14</v>
      </c>
      <c r="C3651" t="s">
        <v>41</v>
      </c>
      <c r="D3651" s="10">
        <v>132.1</v>
      </c>
      <c r="E3651" s="6" t="s">
        <v>7</v>
      </c>
      <c r="F3651" s="8">
        <v>39329</v>
      </c>
      <c r="G3651" s="10">
        <f>G3650+D3651*IF($E3651="D",-1,1)</f>
        <v>7433.4061787522824</v>
      </c>
      <c r="H3651" s="10">
        <f>H3650+D3651*IF(F3651="",0,IF($E3651="D",-1,1))</f>
        <v>7433.4061787522824</v>
      </c>
    </row>
    <row r="3652" spans="1:8" x14ac:dyDescent="0.2">
      <c r="A3652" s="8">
        <v>39330</v>
      </c>
      <c r="B3652" s="20" t="s">
        <v>32</v>
      </c>
      <c r="C3652" s="33" t="s">
        <v>41</v>
      </c>
      <c r="D3652" s="10">
        <v>3100</v>
      </c>
      <c r="E3652" s="23" t="s">
        <v>7</v>
      </c>
      <c r="F3652" s="8">
        <v>39330</v>
      </c>
      <c r="G3652" s="10">
        <f>G3651+D3652*IF($E3652="D",-1,1)</f>
        <v>4333.4061787522824</v>
      </c>
      <c r="H3652" s="10">
        <f>H3651+D3652*IF(F3652="",0,IF($E3652="D",-1,1))</f>
        <v>4333.4061787522824</v>
      </c>
    </row>
    <row r="3653" spans="1:8" x14ac:dyDescent="0.2">
      <c r="A3653" s="8">
        <v>39331</v>
      </c>
      <c r="B3653" t="s">
        <v>22</v>
      </c>
      <c r="C3653" s="33" t="s">
        <v>41</v>
      </c>
      <c r="D3653" s="10">
        <v>100</v>
      </c>
      <c r="E3653" s="23" t="s">
        <v>7</v>
      </c>
      <c r="F3653" s="8">
        <v>39331</v>
      </c>
      <c r="G3653" s="10">
        <f>G3652+D3653*IF($E3653="D",-1,1)</f>
        <v>4233.4061787522824</v>
      </c>
      <c r="H3653" s="10">
        <f>H3652+D3653*IF(F3653="",0,IF($E3653="D",-1,1))</f>
        <v>4233.4061787522824</v>
      </c>
    </row>
    <row r="3654" spans="1:8" x14ac:dyDescent="0.2">
      <c r="A3654" s="8">
        <v>39331</v>
      </c>
      <c r="B3654" t="s">
        <v>20</v>
      </c>
      <c r="C3654" s="33" t="s">
        <v>41</v>
      </c>
      <c r="D3654" s="10">
        <v>100</v>
      </c>
      <c r="E3654" s="23" t="s">
        <v>4</v>
      </c>
      <c r="F3654" s="8">
        <v>39331</v>
      </c>
      <c r="G3654" s="10">
        <f>G3653+D3654*IF($E3654="D",-1,1)</f>
        <v>4333.4061787522824</v>
      </c>
      <c r="H3654" s="10">
        <f>H3653+D3654*IF(F3654="",0,IF($E3654="D",-1,1))</f>
        <v>4333.4061787522824</v>
      </c>
    </row>
    <row r="3655" spans="1:8" x14ac:dyDescent="0.2">
      <c r="A3655" s="8">
        <v>39319</v>
      </c>
      <c r="B3655" t="s">
        <v>29</v>
      </c>
      <c r="C3655" s="33" t="s">
        <v>41</v>
      </c>
      <c r="D3655" s="10">
        <v>310</v>
      </c>
      <c r="E3655" s="6" t="s">
        <v>4</v>
      </c>
      <c r="F3655" s="8">
        <v>39332</v>
      </c>
      <c r="G3655" s="10">
        <f>G3654+D3655*IF($E3655="D",-1,1)</f>
        <v>4643.4061787522824</v>
      </c>
      <c r="H3655" s="10">
        <f>H3654+D3655*IF(F3655="",0,IF($E3655="D",-1,1))</f>
        <v>4643.4061787522824</v>
      </c>
    </row>
    <row r="3656" spans="1:8" x14ac:dyDescent="0.2">
      <c r="A3656" s="8">
        <v>39319</v>
      </c>
      <c r="B3656" t="s">
        <v>34</v>
      </c>
      <c r="C3656" s="33" t="s">
        <v>41</v>
      </c>
      <c r="D3656" s="10">
        <v>60.76</v>
      </c>
      <c r="E3656" s="6" t="s">
        <v>4</v>
      </c>
      <c r="F3656" s="8">
        <v>39332</v>
      </c>
      <c r="G3656" s="10">
        <f>G3655+D3656*IF($E3656="D",-1,1)</f>
        <v>4704.1661787522826</v>
      </c>
      <c r="H3656" s="10">
        <f>H3655+D3656*IF(F3656="",0,IF($E3656="D",-1,1))</f>
        <v>4704.1661787522826</v>
      </c>
    </row>
    <row r="3657" spans="1:8" x14ac:dyDescent="0.2">
      <c r="A3657" s="8">
        <v>39333</v>
      </c>
      <c r="B3657" t="s">
        <v>29</v>
      </c>
      <c r="C3657" s="33" t="s">
        <v>41</v>
      </c>
      <c r="D3657" s="10">
        <v>1400</v>
      </c>
      <c r="E3657" s="6" t="s">
        <v>4</v>
      </c>
      <c r="F3657" s="8">
        <v>39333</v>
      </c>
      <c r="G3657" s="10">
        <f>G3656+D3657*IF($E3657="D",-1,1)</f>
        <v>6104.1661787522826</v>
      </c>
      <c r="H3657" s="10">
        <f>H3656+D3657*IF(F3657="",0,IF($E3657="D",-1,1))</f>
        <v>6104.1661787522826</v>
      </c>
    </row>
    <row r="3658" spans="1:8" x14ac:dyDescent="0.2">
      <c r="A3658" s="8">
        <v>39333</v>
      </c>
      <c r="B3658" t="s">
        <v>34</v>
      </c>
      <c r="C3658" s="33" t="s">
        <v>41</v>
      </c>
      <c r="D3658" s="10">
        <v>274.39999999999998</v>
      </c>
      <c r="E3658" s="6" t="s">
        <v>4</v>
      </c>
      <c r="F3658" s="8">
        <v>39333</v>
      </c>
      <c r="G3658" s="10">
        <f>G3657+D3658*IF($E3658="D",-1,1)</f>
        <v>6378.5661787522822</v>
      </c>
      <c r="H3658" s="10">
        <f>H3657+D3658*IF(F3658="",0,IF($E3658="D",-1,1))</f>
        <v>6378.5661787522822</v>
      </c>
    </row>
    <row r="3659" spans="1:8" x14ac:dyDescent="0.2">
      <c r="A3659" s="8">
        <v>39336</v>
      </c>
      <c r="B3659" t="s">
        <v>35</v>
      </c>
      <c r="C3659" t="s">
        <v>41</v>
      </c>
      <c r="D3659" s="10">
        <v>4</v>
      </c>
      <c r="E3659" s="6" t="s">
        <v>7</v>
      </c>
      <c r="F3659" s="8">
        <v>39335</v>
      </c>
      <c r="G3659" s="10">
        <f>G3658+D3659*IF($E3659="D",-1,1)</f>
        <v>6374.5661787522822</v>
      </c>
      <c r="H3659" s="10">
        <f>H3658+D3659*IF(F3659="",0,IF($E3659="D",-1,1))</f>
        <v>6374.5661787522822</v>
      </c>
    </row>
    <row r="3660" spans="1:8" x14ac:dyDescent="0.2">
      <c r="A3660" s="8">
        <v>39329</v>
      </c>
      <c r="B3660" t="s">
        <v>11</v>
      </c>
      <c r="C3660" t="s">
        <v>41</v>
      </c>
      <c r="D3660" s="10">
        <v>65.069999999999993</v>
      </c>
      <c r="E3660" s="6" t="s">
        <v>7</v>
      </c>
      <c r="F3660" s="8">
        <v>39338</v>
      </c>
      <c r="G3660" s="10">
        <f>G3659+D3660*IF($E3660="D",-1,1)</f>
        <v>6309.4961787522825</v>
      </c>
      <c r="H3660" s="10">
        <f>H3659+D3660*IF(F3660="",0,IF($E3660="D",-1,1))</f>
        <v>6309.4961787522825</v>
      </c>
    </row>
    <row r="3661" spans="1:8" x14ac:dyDescent="0.2">
      <c r="A3661" s="8">
        <v>39329</v>
      </c>
      <c r="B3661" t="s">
        <v>9</v>
      </c>
      <c r="C3661" t="s">
        <v>41</v>
      </c>
      <c r="D3661" s="10">
        <v>12.75</v>
      </c>
      <c r="E3661" s="6" t="s">
        <v>7</v>
      </c>
      <c r="F3661" s="8">
        <v>39338</v>
      </c>
      <c r="G3661" s="10">
        <f>G3660+D3661*IF($E3661="D",-1,1)</f>
        <v>6296.7461787522825</v>
      </c>
      <c r="H3661" s="10">
        <f>H3660+D3661*IF(F3661="",0,IF($E3661="D",-1,1))</f>
        <v>6296.7461787522825</v>
      </c>
    </row>
    <row r="3662" spans="1:8" x14ac:dyDescent="0.2">
      <c r="A3662" s="8">
        <v>39330</v>
      </c>
      <c r="B3662" t="s">
        <v>32</v>
      </c>
      <c r="C3662" t="s">
        <v>41</v>
      </c>
      <c r="D3662" s="10">
        <v>160.81</v>
      </c>
      <c r="E3662" s="6" t="s">
        <v>7</v>
      </c>
      <c r="F3662" s="8">
        <v>39344</v>
      </c>
      <c r="G3662" s="10">
        <f>G3661+D3662*IF($E3662="D",-1,1)</f>
        <v>6135.9361787522821</v>
      </c>
      <c r="H3662" s="10">
        <f>H3661+D3662*IF(F3662="",0,IF($E3662="D",-1,1))</f>
        <v>6135.9361787522821</v>
      </c>
    </row>
    <row r="3663" spans="1:8" x14ac:dyDescent="0.2">
      <c r="A3663" s="8">
        <v>39335</v>
      </c>
      <c r="B3663" t="s">
        <v>29</v>
      </c>
      <c r="C3663" s="33" t="s">
        <v>41</v>
      </c>
      <c r="D3663" s="10">
        <v>820</v>
      </c>
      <c r="E3663" s="6" t="s">
        <v>4</v>
      </c>
      <c r="F3663" s="8">
        <v>39344</v>
      </c>
      <c r="G3663" s="10">
        <f>G3662+D3663*IF($E3663="D",-1,1)</f>
        <v>6955.9361787522821</v>
      </c>
      <c r="H3663" s="10">
        <f>H3662+D3663*IF(F3663="",0,IF($E3663="D",-1,1))</f>
        <v>6955.9361787522821</v>
      </c>
    </row>
    <row r="3664" spans="1:8" x14ac:dyDescent="0.2">
      <c r="A3664" s="8">
        <v>39335</v>
      </c>
      <c r="B3664" t="s">
        <v>34</v>
      </c>
      <c r="C3664" s="33" t="s">
        <v>41</v>
      </c>
      <c r="D3664" s="10">
        <v>160.72</v>
      </c>
      <c r="E3664" s="6" t="s">
        <v>4</v>
      </c>
      <c r="F3664" s="8">
        <v>39344</v>
      </c>
      <c r="G3664" s="10">
        <f>G3663+D3664*IF($E3664="D",-1,1)</f>
        <v>7116.6561787522824</v>
      </c>
      <c r="H3664" s="10">
        <f>H3663+D3664*IF(F3664="",0,IF($E3664="D",-1,1))</f>
        <v>7116.6561787522824</v>
      </c>
    </row>
    <row r="3665" spans="1:8" x14ac:dyDescent="0.2">
      <c r="A3665" s="8">
        <v>39345</v>
      </c>
      <c r="B3665" t="s">
        <v>14</v>
      </c>
      <c r="C3665" s="33" t="s">
        <v>41</v>
      </c>
      <c r="D3665" s="10">
        <v>548</v>
      </c>
      <c r="E3665" s="6" t="s">
        <v>7</v>
      </c>
      <c r="F3665" s="8">
        <v>39344</v>
      </c>
      <c r="G3665" s="10">
        <f>G3664+D3665*IF($E3665="D",-1,1)</f>
        <v>6568.6561787522824</v>
      </c>
      <c r="H3665" s="10">
        <f>H3664+D3665*IF(F3665="",0,IF($E3665="D",-1,1))</f>
        <v>6568.6561787522824</v>
      </c>
    </row>
    <row r="3666" spans="1:8" x14ac:dyDescent="0.2">
      <c r="A3666" s="8">
        <v>39346</v>
      </c>
      <c r="B3666" t="s">
        <v>31</v>
      </c>
      <c r="C3666" t="s">
        <v>41</v>
      </c>
      <c r="D3666" s="10">
        <v>278.97000000000003</v>
      </c>
      <c r="E3666" s="6" t="s">
        <v>7</v>
      </c>
      <c r="F3666" s="8">
        <v>39345</v>
      </c>
      <c r="G3666" s="10">
        <f>G3665+D3666*IF($E3666="D",-1,1)</f>
        <v>6289.6861787522821</v>
      </c>
      <c r="H3666" s="10">
        <f>H3665+D3666*IF(F3666="",0,IF($E3666="D",-1,1))</f>
        <v>6289.6861787522821</v>
      </c>
    </row>
    <row r="3667" spans="1:8" x14ac:dyDescent="0.2">
      <c r="A3667" s="8">
        <v>39346</v>
      </c>
      <c r="B3667" s="7" t="s">
        <v>9</v>
      </c>
      <c r="C3667" t="s">
        <v>41</v>
      </c>
      <c r="D3667" s="10">
        <v>54.68</v>
      </c>
      <c r="E3667" s="6" t="s">
        <v>7</v>
      </c>
      <c r="F3667" s="8">
        <v>39345</v>
      </c>
      <c r="G3667" s="10">
        <f>G3666+D3667*IF($E3667="D",-1,1)</f>
        <v>6235.0061787522818</v>
      </c>
      <c r="H3667" s="10">
        <f>H3666+D3667*IF(F3667="",0,IF($E3667="D",-1,1))</f>
        <v>6235.0061787522818</v>
      </c>
    </row>
    <row r="3668" spans="1:8" x14ac:dyDescent="0.2">
      <c r="A3668" s="8">
        <v>39346</v>
      </c>
      <c r="B3668" t="s">
        <v>35</v>
      </c>
      <c r="C3668" t="s">
        <v>41</v>
      </c>
      <c r="D3668" s="10">
        <v>6.11</v>
      </c>
      <c r="E3668" s="6" t="s">
        <v>7</v>
      </c>
      <c r="F3668" s="8">
        <v>39345</v>
      </c>
      <c r="G3668" s="10">
        <f>G3667+D3668*IF($E3668="D",-1,1)</f>
        <v>6228.8961787522821</v>
      </c>
      <c r="H3668" s="10">
        <f>H3667+D3668*IF(F3668="",0,IF($E3668="D",-1,1))</f>
        <v>6228.8961787522821</v>
      </c>
    </row>
    <row r="3669" spans="1:8" x14ac:dyDescent="0.2">
      <c r="A3669" s="8">
        <v>39349</v>
      </c>
      <c r="B3669" t="s">
        <v>14</v>
      </c>
      <c r="C3669" t="s">
        <v>41</v>
      </c>
      <c r="D3669" s="10">
        <v>240.5</v>
      </c>
      <c r="E3669" s="23" t="s">
        <v>7</v>
      </c>
      <c r="F3669" s="8">
        <v>39349</v>
      </c>
      <c r="G3669" s="10">
        <f>G3668+D3669*IF($E3669="D",-1,1)</f>
        <v>5988.3961787522821</v>
      </c>
      <c r="H3669" s="10">
        <f>H3668+D3669*IF(F3669="",0,IF($E3669="D",-1,1))</f>
        <v>5988.3961787522821</v>
      </c>
    </row>
    <row r="3670" spans="1:8" x14ac:dyDescent="0.2">
      <c r="A3670" s="8">
        <v>39350</v>
      </c>
      <c r="B3670" t="s">
        <v>2</v>
      </c>
      <c r="C3670" t="s">
        <v>41</v>
      </c>
      <c r="D3670" s="10">
        <v>417.18</v>
      </c>
      <c r="E3670" s="6" t="s">
        <v>7</v>
      </c>
      <c r="F3670" s="8">
        <v>39353</v>
      </c>
      <c r="G3670" s="10">
        <f>G3669+D3670*IF($E3670="D",-1,1)</f>
        <v>5571.2161787522818</v>
      </c>
      <c r="H3670" s="10">
        <f>H3669+D3670*IF(F3670="",0,IF($E3670="D",-1,1))</f>
        <v>5571.2161787522818</v>
      </c>
    </row>
    <row r="3671" spans="1:8" x14ac:dyDescent="0.2">
      <c r="A3671" s="8">
        <v>39350</v>
      </c>
      <c r="B3671" t="s">
        <v>13</v>
      </c>
      <c r="C3671" t="s">
        <v>41</v>
      </c>
      <c r="D3671" s="10">
        <v>81.599999999999994</v>
      </c>
      <c r="E3671" s="6" t="s">
        <v>7</v>
      </c>
      <c r="F3671" s="8">
        <v>39353</v>
      </c>
      <c r="G3671" s="10">
        <f>G3670+D3671*IF($E3671="D",-1,1)</f>
        <v>5489.6161787522815</v>
      </c>
      <c r="H3671" s="10">
        <f>H3670+D3671*IF(F3671="",0,IF($E3671="D",-1,1))</f>
        <v>5489.6161787522815</v>
      </c>
    </row>
    <row r="3672" spans="1:8" x14ac:dyDescent="0.2">
      <c r="A3672" s="8">
        <v>39350</v>
      </c>
      <c r="B3672" t="s">
        <v>9</v>
      </c>
      <c r="C3672" t="s">
        <v>41</v>
      </c>
      <c r="D3672" s="10">
        <v>95.16</v>
      </c>
      <c r="E3672" s="6" t="s">
        <v>7</v>
      </c>
      <c r="F3672" s="8">
        <v>39353</v>
      </c>
      <c r="G3672" s="10">
        <f>G3671+D3672*IF($E3672="D",-1,1)</f>
        <v>5394.4561787522816</v>
      </c>
      <c r="H3672" s="10">
        <f>H3671+D3672*IF(F3672="",0,IF($E3672="D",-1,1))</f>
        <v>5394.4561787522816</v>
      </c>
    </row>
    <row r="3673" spans="1:8" x14ac:dyDescent="0.2">
      <c r="A3673" s="8">
        <v>39350</v>
      </c>
      <c r="B3673" t="s">
        <v>36</v>
      </c>
      <c r="C3673" t="s">
        <v>41</v>
      </c>
      <c r="D3673" s="10">
        <v>0.19</v>
      </c>
      <c r="E3673" s="6" t="s">
        <v>7</v>
      </c>
      <c r="F3673" s="8">
        <v>39353</v>
      </c>
      <c r="G3673" s="10">
        <f>G3672+D3673*IF($E3673="D",-1,1)</f>
        <v>5394.266178752282</v>
      </c>
      <c r="H3673" s="10">
        <f>H3672+D3673*IF(F3673="",0,IF($E3673="D",-1,1))</f>
        <v>5394.266178752282</v>
      </c>
    </row>
    <row r="3674" spans="1:8" x14ac:dyDescent="0.2">
      <c r="A3674" s="8">
        <v>39350</v>
      </c>
      <c r="B3674" t="s">
        <v>5</v>
      </c>
      <c r="C3674" t="s">
        <v>41</v>
      </c>
      <c r="D3674" s="10">
        <v>9.16</v>
      </c>
      <c r="E3674" s="6" t="s">
        <v>7</v>
      </c>
      <c r="F3674" s="8">
        <v>39353</v>
      </c>
      <c r="G3674" s="10">
        <f>G3673+D3674*IF($E3674="D",-1,1)</f>
        <v>5385.1061787522822</v>
      </c>
      <c r="H3674" s="10">
        <f>H3673+D3674*IF(F3674="",0,IF($E3674="D",-1,1))</f>
        <v>5385.1061787522822</v>
      </c>
    </row>
    <row r="3675" spans="1:8" x14ac:dyDescent="0.2">
      <c r="A3675" s="8">
        <v>39341</v>
      </c>
      <c r="B3675" t="s">
        <v>11</v>
      </c>
      <c r="C3675" s="33" t="s">
        <v>41</v>
      </c>
      <c r="D3675" s="10">
        <v>44.41</v>
      </c>
      <c r="E3675" s="23" t="s">
        <v>7</v>
      </c>
      <c r="F3675" s="8">
        <v>39356</v>
      </c>
      <c r="G3675" s="10">
        <f>G3674+D3675*IF($E3675="D",-1,1)</f>
        <v>5340.6961787522823</v>
      </c>
      <c r="H3675" s="10">
        <f>H3674+D3675*IF(F3675="",0,IF($E3675="D",-1,1))</f>
        <v>5340.6961787522823</v>
      </c>
    </row>
    <row r="3676" spans="1:8" x14ac:dyDescent="0.2">
      <c r="A3676" s="8">
        <v>39341</v>
      </c>
      <c r="B3676" t="s">
        <v>9</v>
      </c>
      <c r="C3676" s="33" t="s">
        <v>41</v>
      </c>
      <c r="D3676" s="10">
        <v>8.7100000000000009</v>
      </c>
      <c r="E3676" s="23" t="s">
        <v>7</v>
      </c>
      <c r="F3676" s="8">
        <v>39356</v>
      </c>
      <c r="G3676" s="10">
        <f>G3675+D3676*IF($E3676="D",-1,1)</f>
        <v>5331.9861787522823</v>
      </c>
      <c r="H3676" s="10">
        <f>H3675+D3676*IF(F3676="",0,IF($E3676="D",-1,1))</f>
        <v>5331.9861787522823</v>
      </c>
    </row>
    <row r="3677" spans="1:8" x14ac:dyDescent="0.2">
      <c r="A3677" s="8">
        <v>39355</v>
      </c>
      <c r="B3677" t="s">
        <v>25</v>
      </c>
      <c r="C3677" s="33" t="s">
        <v>41</v>
      </c>
      <c r="D3677" s="10">
        <v>321</v>
      </c>
      <c r="E3677" s="23" t="s">
        <v>7</v>
      </c>
      <c r="F3677" s="8">
        <v>39356</v>
      </c>
      <c r="G3677" s="10">
        <f>G3676+D3677*IF($E3677="D",-1,1)</f>
        <v>5010.9861787522823</v>
      </c>
      <c r="H3677" s="10">
        <f>H3676+D3677*IF(F3677="",0,IF($E3677="D",-1,1))</f>
        <v>5010.9861787522823</v>
      </c>
    </row>
    <row r="3678" spans="1:8" x14ac:dyDescent="0.2">
      <c r="A3678" s="8">
        <v>39355</v>
      </c>
      <c r="B3678" t="s">
        <v>9</v>
      </c>
      <c r="C3678" s="33" t="s">
        <v>41</v>
      </c>
      <c r="D3678" s="10">
        <v>62.91</v>
      </c>
      <c r="E3678" s="23" t="s">
        <v>7</v>
      </c>
      <c r="F3678" s="8">
        <v>39356</v>
      </c>
      <c r="G3678" s="10">
        <f>G3677+D3678*IF($E3678="D",-1,1)</f>
        <v>4948.0761787522824</v>
      </c>
      <c r="H3678" s="10">
        <f>H3677+D3678*IF(F3678="",0,IF($E3678="D",-1,1))</f>
        <v>4948.0761787522824</v>
      </c>
    </row>
    <row r="3679" spans="1:8" x14ac:dyDescent="0.2">
      <c r="A3679" s="8">
        <v>39356</v>
      </c>
      <c r="B3679" t="s">
        <v>28</v>
      </c>
      <c r="C3679" s="33" t="s">
        <v>41</v>
      </c>
      <c r="D3679" s="10">
        <v>13.36</v>
      </c>
      <c r="E3679" s="23" t="s">
        <v>7</v>
      </c>
      <c r="F3679" s="8">
        <v>39356</v>
      </c>
      <c r="G3679" s="10">
        <f>G3678+D3679*IF($E3679="D",-1,1)</f>
        <v>4934.7161787522828</v>
      </c>
      <c r="H3679" s="10">
        <f>H3678+D3679*IF(F3679="",0,IF($E3679="D",-1,1))</f>
        <v>4934.7161787522828</v>
      </c>
    </row>
    <row r="3680" spans="1:8" x14ac:dyDescent="0.2">
      <c r="A3680" s="8">
        <v>39356</v>
      </c>
      <c r="B3680" t="s">
        <v>28</v>
      </c>
      <c r="C3680" t="s">
        <v>41</v>
      </c>
      <c r="D3680" s="10">
        <v>42.36</v>
      </c>
      <c r="E3680" s="23" t="s">
        <v>7</v>
      </c>
      <c r="F3680" s="8">
        <v>39356</v>
      </c>
      <c r="G3680" s="10">
        <f>G3679+D3680*IF($E3680="D",-1,1)</f>
        <v>4892.3561787522831</v>
      </c>
      <c r="H3680" s="10">
        <f>H3679+D3680*IF(F3680="",0,IF($E3680="D",-1,1))</f>
        <v>4892.3561787522831</v>
      </c>
    </row>
    <row r="3681" spans="1:8" x14ac:dyDescent="0.2">
      <c r="A3681" s="8">
        <v>39356</v>
      </c>
      <c r="B3681" t="s">
        <v>11</v>
      </c>
      <c r="C3681" t="s">
        <v>41</v>
      </c>
      <c r="D3681" s="10">
        <v>16.96</v>
      </c>
      <c r="E3681" s="23" t="s">
        <v>7</v>
      </c>
      <c r="F3681" s="8">
        <v>39356</v>
      </c>
      <c r="G3681" s="10">
        <f>G3680+D3681*IF($E3681="D",-1,1)</f>
        <v>4875.396178752283</v>
      </c>
      <c r="H3681" s="10">
        <f>H3680+D3681*IF(F3681="",0,IF($E3681="D",-1,1))</f>
        <v>4875.396178752283</v>
      </c>
    </row>
    <row r="3682" spans="1:8" x14ac:dyDescent="0.2">
      <c r="A3682" s="8">
        <v>39356</v>
      </c>
      <c r="B3682" t="s">
        <v>13</v>
      </c>
      <c r="C3682" s="33" t="s">
        <v>41</v>
      </c>
      <c r="D3682" s="10">
        <v>27.64</v>
      </c>
      <c r="E3682" s="23" t="s">
        <v>7</v>
      </c>
      <c r="F3682" s="8">
        <v>39356</v>
      </c>
      <c r="G3682" s="10">
        <f>G3681+D3682*IF($E3682="D",-1,1)</f>
        <v>4847.7561787522827</v>
      </c>
      <c r="H3682" s="10">
        <f>H3681+D3682*IF(F3682="",0,IF($E3682="D",-1,1))</f>
        <v>4847.7561787522827</v>
      </c>
    </row>
    <row r="3683" spans="1:8" x14ac:dyDescent="0.2">
      <c r="A3683" s="8">
        <v>39356</v>
      </c>
      <c r="B3683" t="s">
        <v>11</v>
      </c>
      <c r="C3683" s="33" t="s">
        <v>41</v>
      </c>
      <c r="D3683" s="10">
        <v>30.16</v>
      </c>
      <c r="E3683" s="23" t="s">
        <v>7</v>
      </c>
      <c r="F3683" s="8">
        <v>39356</v>
      </c>
      <c r="G3683" s="10">
        <f>G3682+D3683*IF($E3683="D",-1,1)</f>
        <v>4817.5961787522829</v>
      </c>
      <c r="H3683" s="10">
        <f>H3682+D3683*IF(F3683="",0,IF($E3683="D",-1,1))</f>
        <v>4817.5961787522829</v>
      </c>
    </row>
    <row r="3684" spans="1:8" x14ac:dyDescent="0.2">
      <c r="A3684" s="8">
        <v>39356</v>
      </c>
      <c r="B3684" t="s">
        <v>3</v>
      </c>
      <c r="C3684" s="33" t="s">
        <v>41</v>
      </c>
      <c r="D3684" s="10">
        <v>50</v>
      </c>
      <c r="E3684" s="23" t="s">
        <v>4</v>
      </c>
      <c r="F3684" s="8">
        <v>39356</v>
      </c>
      <c r="G3684" s="10">
        <f>G3683+D3684*IF($E3684="D",-1,1)</f>
        <v>4867.5961787522829</v>
      </c>
      <c r="H3684" s="10">
        <f>H3683+D3684*IF(F3684="",0,IF($E3684="D",-1,1))</f>
        <v>4867.5961787522829</v>
      </c>
    </row>
    <row r="3685" spans="1:8" x14ac:dyDescent="0.2">
      <c r="A3685" s="8">
        <v>39359</v>
      </c>
      <c r="B3685" t="s">
        <v>14</v>
      </c>
      <c r="C3685" t="s">
        <v>41</v>
      </c>
      <c r="D3685" s="10">
        <v>132.1</v>
      </c>
      <c r="E3685" s="6" t="s">
        <v>7</v>
      </c>
      <c r="F3685" s="8">
        <v>39359</v>
      </c>
      <c r="G3685" s="10">
        <f>G3684+D3685*IF($E3685="D",-1,1)</f>
        <v>4735.4961787522825</v>
      </c>
      <c r="H3685" s="10">
        <f>H3684+D3685*IF(F3685="",0,IF($E3685="D",-1,1))</f>
        <v>4735.4961787522825</v>
      </c>
    </row>
    <row r="3686" spans="1:8" x14ac:dyDescent="0.2">
      <c r="A3686" s="8">
        <v>39359</v>
      </c>
      <c r="B3686" t="s">
        <v>11</v>
      </c>
      <c r="C3686" s="33" t="s">
        <v>41</v>
      </c>
      <c r="D3686" s="10">
        <v>0.08</v>
      </c>
      <c r="E3686" s="23" t="s">
        <v>7</v>
      </c>
      <c r="F3686" s="8">
        <v>39359</v>
      </c>
      <c r="G3686" s="10">
        <f>G3685+D3686*IF($E3686="D",-1,1)</f>
        <v>4735.4161787522826</v>
      </c>
      <c r="H3686" s="10">
        <f>H3685+D3686*IF(F3686="",0,IF($E3686="D",-1,1))</f>
        <v>4735.4161787522826</v>
      </c>
    </row>
    <row r="3687" spans="1:8" x14ac:dyDescent="0.2">
      <c r="A3687" s="8">
        <v>39359</v>
      </c>
      <c r="B3687" t="s">
        <v>9</v>
      </c>
      <c r="C3687" s="33" t="s">
        <v>41</v>
      </c>
      <c r="D3687" s="10">
        <v>0.02</v>
      </c>
      <c r="E3687" s="23" t="s">
        <v>7</v>
      </c>
      <c r="F3687" s="8">
        <v>39359</v>
      </c>
      <c r="G3687" s="10">
        <f>G3686+D3687*IF($E3687="D",-1,1)</f>
        <v>4735.3961787522821</v>
      </c>
      <c r="H3687" s="10">
        <f>H3686+D3687*IF(F3687="",0,IF($E3687="D",-1,1))</f>
        <v>4735.3961787522821</v>
      </c>
    </row>
    <row r="3688" spans="1:8" x14ac:dyDescent="0.2">
      <c r="A3688" s="8">
        <v>39356</v>
      </c>
      <c r="B3688" t="s">
        <v>29</v>
      </c>
      <c r="C3688" s="33" t="s">
        <v>41</v>
      </c>
      <c r="D3688" s="10">
        <v>1500</v>
      </c>
      <c r="E3688" s="23" t="s">
        <v>4</v>
      </c>
      <c r="F3688" s="8">
        <v>39360</v>
      </c>
      <c r="G3688" s="10">
        <f>G3687+D3688*IF($E3688="D",-1,1)</f>
        <v>6235.3961787522821</v>
      </c>
      <c r="H3688" s="10">
        <f>H3687+D3688*IF(F3688="",0,IF($E3688="D",-1,1))</f>
        <v>6235.3961787522821</v>
      </c>
    </row>
    <row r="3689" spans="1:8" x14ac:dyDescent="0.2">
      <c r="A3689" s="8">
        <v>39356</v>
      </c>
      <c r="B3689" t="s">
        <v>34</v>
      </c>
      <c r="C3689" s="33" t="s">
        <v>41</v>
      </c>
      <c r="D3689" s="10">
        <v>294</v>
      </c>
      <c r="E3689" s="23" t="s">
        <v>4</v>
      </c>
      <c r="F3689" s="8">
        <v>39360</v>
      </c>
      <c r="G3689" s="10">
        <f>G3688+D3689*IF($E3689="D",-1,1)</f>
        <v>6529.3961787522821</v>
      </c>
      <c r="H3689" s="10">
        <f>H3688+D3689*IF(F3689="",0,IF($E3689="D",-1,1))</f>
        <v>6529.3961787522821</v>
      </c>
    </row>
    <row r="3690" spans="1:8" x14ac:dyDescent="0.2">
      <c r="A3690" s="8">
        <v>39358</v>
      </c>
      <c r="B3690" t="s">
        <v>35</v>
      </c>
      <c r="C3690" t="s">
        <v>41</v>
      </c>
      <c r="D3690" s="10">
        <v>343.31</v>
      </c>
      <c r="E3690" s="23" t="s">
        <v>7</v>
      </c>
      <c r="F3690" s="8">
        <v>39361</v>
      </c>
      <c r="G3690" s="10">
        <f>G3689+D3690*IF($E3690="D",-1,1)</f>
        <v>6186.0861787522817</v>
      </c>
      <c r="H3690" s="10">
        <f>H3689+D3690*IF(F3690="",0,IF($E3690="D",-1,1))</f>
        <v>6186.0861787522817</v>
      </c>
    </row>
    <row r="3691" spans="1:8" x14ac:dyDescent="0.2">
      <c r="A3691" s="8">
        <v>39364</v>
      </c>
      <c r="B3691" s="24" t="s">
        <v>32</v>
      </c>
      <c r="C3691" s="33" t="s">
        <v>41</v>
      </c>
      <c r="D3691" s="10">
        <v>2000</v>
      </c>
      <c r="E3691" s="6" t="s">
        <v>7</v>
      </c>
      <c r="F3691" s="8">
        <v>39364</v>
      </c>
      <c r="G3691" s="10">
        <f>G3690+D3691*IF($E3691="D",-1,1)</f>
        <v>4186.0861787522817</v>
      </c>
      <c r="H3691" s="10">
        <f>H3690+D3691*IF(F3691="",0,IF($E3691="D",-1,1))</f>
        <v>4186.0861787522817</v>
      </c>
    </row>
    <row r="3692" spans="1:8" x14ac:dyDescent="0.2">
      <c r="A3692" s="8">
        <v>39364</v>
      </c>
      <c r="B3692" t="s">
        <v>11</v>
      </c>
      <c r="C3692" s="33" t="s">
        <v>41</v>
      </c>
      <c r="D3692" s="10">
        <v>8.1</v>
      </c>
      <c r="E3692" s="23" t="s">
        <v>7</v>
      </c>
      <c r="F3692" s="8">
        <v>39364</v>
      </c>
      <c r="G3692" s="10">
        <f>G3691+D3692*IF($E3692="D",-1,1)</f>
        <v>4177.9861787522814</v>
      </c>
      <c r="H3692" s="10">
        <f>H3691+D3692*IF(F3692="",0,IF($E3692="D",-1,1))</f>
        <v>4177.9861787522814</v>
      </c>
    </row>
    <row r="3693" spans="1:8" x14ac:dyDescent="0.2">
      <c r="A3693" s="8">
        <v>39365</v>
      </c>
      <c r="B3693" t="s">
        <v>14</v>
      </c>
      <c r="C3693" t="s">
        <v>41</v>
      </c>
      <c r="D3693" s="10">
        <v>307.02</v>
      </c>
      <c r="E3693" s="6" t="s">
        <v>7</v>
      </c>
      <c r="F3693" s="8">
        <v>39364</v>
      </c>
      <c r="G3693" s="10">
        <f>G3692+D3693*IF($E3693="D",-1,1)</f>
        <v>3870.9661787522814</v>
      </c>
      <c r="H3693" s="10">
        <f>H3692+D3693*IF(F3693="",0,IF($E3693="D",-1,1))</f>
        <v>3870.9661787522814</v>
      </c>
    </row>
    <row r="3694" spans="1:8" x14ac:dyDescent="0.2">
      <c r="A3694" s="8">
        <v>39365</v>
      </c>
      <c r="B3694" t="s">
        <v>14</v>
      </c>
      <c r="C3694" t="s">
        <v>41</v>
      </c>
      <c r="D3694" s="10">
        <v>267.95999999999998</v>
      </c>
      <c r="E3694" s="6" t="s">
        <v>7</v>
      </c>
      <c r="F3694" s="8">
        <v>39364</v>
      </c>
      <c r="G3694" s="10">
        <f>G3693+D3694*IF($E3694="D",-1,1)</f>
        <v>3603.0061787522814</v>
      </c>
      <c r="H3694" s="10">
        <f>H3693+D3694*IF(F3694="",0,IF($E3694="D",-1,1))</f>
        <v>3603.0061787522814</v>
      </c>
    </row>
    <row r="3695" spans="1:8" x14ac:dyDescent="0.2">
      <c r="A3695" s="8">
        <v>38003</v>
      </c>
      <c r="B3695" s="24" t="s">
        <v>32</v>
      </c>
      <c r="C3695" s="33" t="s">
        <v>41</v>
      </c>
      <c r="D3695" s="10">
        <v>4000</v>
      </c>
      <c r="E3695" s="6" t="s">
        <v>7</v>
      </c>
      <c r="F3695" s="8">
        <v>39366</v>
      </c>
      <c r="G3695" s="10">
        <f>G3694+D3695*IF($E3695="D",-1,1)</f>
        <v>-396.99382124771864</v>
      </c>
      <c r="H3695" s="10">
        <f>H3694+D3695*IF(F3695="",0,IF($E3695="D",-1,1))</f>
        <v>-396.99382124771864</v>
      </c>
    </row>
    <row r="3696" spans="1:8" x14ac:dyDescent="0.2">
      <c r="A3696" s="8">
        <v>39357</v>
      </c>
      <c r="B3696" t="s">
        <v>29</v>
      </c>
      <c r="C3696" s="33" t="s">
        <v>41</v>
      </c>
      <c r="D3696" s="10">
        <v>3850</v>
      </c>
      <c r="E3696" s="23" t="s">
        <v>4</v>
      </c>
      <c r="F3696" s="8">
        <v>39366</v>
      </c>
      <c r="G3696" s="10">
        <f>G3695+D3696*IF($E3696="D",-1,1)</f>
        <v>3453.0061787522814</v>
      </c>
      <c r="H3696" s="10">
        <f>H3695+D3696*IF(F3696="",0,IF($E3696="D",-1,1))</f>
        <v>3453.0061787522814</v>
      </c>
    </row>
    <row r="3697" spans="1:8" x14ac:dyDescent="0.2">
      <c r="A3697" s="8">
        <v>39357</v>
      </c>
      <c r="B3697" t="s">
        <v>34</v>
      </c>
      <c r="C3697" t="s">
        <v>41</v>
      </c>
      <c r="D3697" s="10">
        <v>754.6</v>
      </c>
      <c r="E3697" s="23" t="s">
        <v>4</v>
      </c>
      <c r="F3697" s="8">
        <v>39366</v>
      </c>
      <c r="G3697" s="10">
        <f>G3696+D3697*IF($E3697="D",-1,1)</f>
        <v>4207.6061787522813</v>
      </c>
      <c r="H3697" s="10">
        <f>H3696+D3697*IF(F3697="",0,IF($E3697="D",-1,1))</f>
        <v>4207.6061787522813</v>
      </c>
    </row>
    <row r="3698" spans="1:8" x14ac:dyDescent="0.2">
      <c r="A3698" s="8">
        <v>39366</v>
      </c>
      <c r="B3698" t="s">
        <v>35</v>
      </c>
      <c r="C3698" t="s">
        <v>41</v>
      </c>
      <c r="D3698" s="10">
        <v>4</v>
      </c>
      <c r="E3698" s="6" t="s">
        <v>7</v>
      </c>
      <c r="F3698" s="8">
        <v>39366</v>
      </c>
      <c r="G3698" s="10">
        <f>G3697+D3698*IF($E3698="D",-1,1)</f>
        <v>4203.6061787522813</v>
      </c>
      <c r="H3698" s="10">
        <f>H3697+D3698*IF(F3698="",0,IF($E3698="D",-1,1))</f>
        <v>4203.6061787522813</v>
      </c>
    </row>
    <row r="3699" spans="1:8" x14ac:dyDescent="0.2">
      <c r="A3699" s="8">
        <v>39368</v>
      </c>
      <c r="B3699" t="s">
        <v>37</v>
      </c>
      <c r="C3699" s="33" t="s">
        <v>41</v>
      </c>
      <c r="D3699" s="10">
        <v>2192</v>
      </c>
      <c r="E3699" s="23" t="s">
        <v>7</v>
      </c>
      <c r="F3699" s="8">
        <v>39368</v>
      </c>
      <c r="G3699" s="10">
        <f>G3698+D3699*IF($E3699="D",-1,1)</f>
        <v>2011.6061787522813</v>
      </c>
      <c r="H3699" s="10">
        <f>H3698+D3699*IF(F3699="",0,IF($E3699="D",-1,1))</f>
        <v>2011.6061787522813</v>
      </c>
    </row>
    <row r="3700" spans="1:8" x14ac:dyDescent="0.2">
      <c r="A3700" s="8">
        <v>39359</v>
      </c>
      <c r="B3700" t="s">
        <v>11</v>
      </c>
      <c r="C3700" t="s">
        <v>41</v>
      </c>
      <c r="D3700" s="10">
        <v>63</v>
      </c>
      <c r="E3700" s="6" t="s">
        <v>7</v>
      </c>
      <c r="F3700" s="8">
        <v>39369</v>
      </c>
      <c r="G3700" s="10">
        <f>G3699+D3700*IF($E3700="D",-1,1)</f>
        <v>1948.6061787522813</v>
      </c>
      <c r="H3700" s="10">
        <f>H3699+D3700*IF(F3700="",0,IF($E3700="D",-1,1))</f>
        <v>1948.6061787522813</v>
      </c>
    </row>
    <row r="3701" spans="1:8" x14ac:dyDescent="0.2">
      <c r="A3701" s="8">
        <v>39359</v>
      </c>
      <c r="B3701" t="s">
        <v>9</v>
      </c>
      <c r="C3701" t="s">
        <v>41</v>
      </c>
      <c r="D3701" s="10">
        <v>12.35</v>
      </c>
      <c r="E3701" s="6" t="s">
        <v>7</v>
      </c>
      <c r="F3701" s="8">
        <v>39369</v>
      </c>
      <c r="G3701" s="10">
        <f>G3700+D3701*IF($E3701="D",-1,1)</f>
        <v>1936.2561787522814</v>
      </c>
      <c r="H3701" s="10">
        <f>H3700+D3701*IF(F3701="",0,IF($E3701="D",-1,1))</f>
        <v>1936.2561787522814</v>
      </c>
    </row>
    <row r="3702" spans="1:8" x14ac:dyDescent="0.2">
      <c r="A3702" s="8">
        <v>39360</v>
      </c>
      <c r="B3702" t="s">
        <v>32</v>
      </c>
      <c r="C3702" t="s">
        <v>41</v>
      </c>
      <c r="D3702" s="10">
        <v>160.81</v>
      </c>
      <c r="E3702" s="6" t="s">
        <v>7</v>
      </c>
      <c r="F3702" s="8">
        <v>39373</v>
      </c>
      <c r="G3702" s="10">
        <f>G3701+D3702*IF($E3702="D",-1,1)</f>
        <v>1775.4461787522814</v>
      </c>
      <c r="H3702" s="10">
        <f>H3701+D3702*IF(F3702="",0,IF($E3702="D",-1,1))</f>
        <v>1775.4461787522814</v>
      </c>
    </row>
    <row r="3703" spans="1:8" x14ac:dyDescent="0.2">
      <c r="A3703" s="8">
        <v>39375</v>
      </c>
      <c r="B3703" t="s">
        <v>14</v>
      </c>
      <c r="C3703" s="33" t="s">
        <v>41</v>
      </c>
      <c r="D3703" s="22">
        <v>556</v>
      </c>
      <c r="E3703" s="6" t="s">
        <v>7</v>
      </c>
      <c r="F3703" s="8">
        <v>39376</v>
      </c>
      <c r="G3703" s="10">
        <f>G3702+D3703*IF($E3703="D",-1,1)</f>
        <v>1219.4461787522814</v>
      </c>
      <c r="H3703" s="10">
        <f>H3702+D3703*IF(F3703="",0,IF($E3703="D",-1,1))</f>
        <v>1219.4461787522814</v>
      </c>
    </row>
    <row r="3704" spans="1:8" x14ac:dyDescent="0.2">
      <c r="A3704" s="8">
        <v>39376</v>
      </c>
      <c r="B3704" t="s">
        <v>31</v>
      </c>
      <c r="C3704" t="s">
        <v>41</v>
      </c>
      <c r="D3704" s="10">
        <v>278.97000000000003</v>
      </c>
      <c r="E3704" s="6" t="s">
        <v>7</v>
      </c>
      <c r="F3704" s="8">
        <v>39376</v>
      </c>
      <c r="G3704" s="10">
        <f>G3703+D3704*IF($E3704="D",-1,1)</f>
        <v>940.47617875228138</v>
      </c>
      <c r="H3704" s="10">
        <f>H3703+D3704*IF(F3704="",0,IF($E3704="D",-1,1))</f>
        <v>940.47617875228138</v>
      </c>
    </row>
    <row r="3705" spans="1:8" x14ac:dyDescent="0.2">
      <c r="A3705" s="8">
        <v>39376</v>
      </c>
      <c r="B3705" s="7" t="s">
        <v>9</v>
      </c>
      <c r="C3705" t="s">
        <v>41</v>
      </c>
      <c r="D3705" s="10">
        <v>54.68</v>
      </c>
      <c r="E3705" s="6" t="s">
        <v>7</v>
      </c>
      <c r="F3705" s="8">
        <v>39376</v>
      </c>
      <c r="G3705" s="10">
        <f>G3704+D3705*IF($E3705="D",-1,1)</f>
        <v>885.79617875228143</v>
      </c>
      <c r="H3705" s="10">
        <f>H3704+D3705*IF(F3705="",0,IF($E3705="D",-1,1))</f>
        <v>885.79617875228143</v>
      </c>
    </row>
    <row r="3706" spans="1:8" x14ac:dyDescent="0.2">
      <c r="A3706" s="8">
        <v>39376</v>
      </c>
      <c r="B3706" t="s">
        <v>35</v>
      </c>
      <c r="C3706" t="s">
        <v>41</v>
      </c>
      <c r="D3706" s="10">
        <v>6.11</v>
      </c>
      <c r="E3706" s="6" t="s">
        <v>7</v>
      </c>
      <c r="F3706" s="8">
        <v>39376</v>
      </c>
      <c r="G3706" s="10">
        <f>G3705+D3706*IF($E3706="D",-1,1)</f>
        <v>879.68617875228142</v>
      </c>
      <c r="H3706" s="10">
        <f>H3705+D3706*IF(F3706="",0,IF($E3706="D",-1,1))</f>
        <v>879.68617875228142</v>
      </c>
    </row>
    <row r="3707" spans="1:8" x14ac:dyDescent="0.2">
      <c r="A3707" s="8">
        <v>39370</v>
      </c>
      <c r="B3707" t="s">
        <v>29</v>
      </c>
      <c r="C3707" s="33" t="s">
        <v>41</v>
      </c>
      <c r="D3707" s="10">
        <v>995</v>
      </c>
      <c r="E3707" s="23" t="s">
        <v>4</v>
      </c>
      <c r="F3707" s="8">
        <v>39377</v>
      </c>
      <c r="G3707" s="10">
        <f>G3706+D3707*IF($E3707="D",-1,1)</f>
        <v>1874.6861787522814</v>
      </c>
      <c r="H3707" s="10">
        <f>H3706+D3707*IF(F3707="",0,IF($E3707="D",-1,1))</f>
        <v>1874.6861787522814</v>
      </c>
    </row>
    <row r="3708" spans="1:8" x14ac:dyDescent="0.2">
      <c r="A3708" s="8">
        <v>39370</v>
      </c>
      <c r="B3708" t="s">
        <v>34</v>
      </c>
      <c r="C3708" t="s">
        <v>41</v>
      </c>
      <c r="D3708" s="10">
        <v>195.02</v>
      </c>
      <c r="E3708" s="23" t="s">
        <v>4</v>
      </c>
      <c r="F3708" s="8">
        <v>39377</v>
      </c>
      <c r="G3708" s="10">
        <f>G3707+D3708*IF($E3708="D",-1,1)</f>
        <v>2069.7061787522816</v>
      </c>
      <c r="H3708" s="10">
        <f>H3707+D3708*IF(F3708="",0,IF($E3708="D",-1,1))</f>
        <v>2069.7061787522816</v>
      </c>
    </row>
    <row r="3709" spans="1:8" x14ac:dyDescent="0.2">
      <c r="A3709" s="8">
        <v>39382</v>
      </c>
      <c r="B3709" t="s">
        <v>11</v>
      </c>
      <c r="C3709" s="33" t="s">
        <v>41</v>
      </c>
      <c r="D3709" s="10">
        <v>279.60000000000002</v>
      </c>
      <c r="E3709" s="23" t="s">
        <v>7</v>
      </c>
      <c r="F3709" s="8">
        <v>39380</v>
      </c>
      <c r="G3709" s="10">
        <f>G3708+D3709*IF($E3709="D",-1,1)</f>
        <v>1790.1061787522817</v>
      </c>
      <c r="H3709" s="10">
        <f>H3708+D3709*IF(F3709="",0,IF($E3709="D",-1,1))</f>
        <v>1790.1061787522817</v>
      </c>
    </row>
    <row r="3710" spans="1:8" x14ac:dyDescent="0.2">
      <c r="A3710" s="8">
        <v>39382</v>
      </c>
      <c r="B3710" t="s">
        <v>9</v>
      </c>
      <c r="C3710" s="33" t="s">
        <v>41</v>
      </c>
      <c r="D3710" s="10">
        <v>15.379999999999999</v>
      </c>
      <c r="E3710" s="23" t="s">
        <v>7</v>
      </c>
      <c r="F3710" s="8">
        <v>39380</v>
      </c>
      <c r="G3710" s="10">
        <f>G3709+D3710*IF($E3710="D",-1,1)</f>
        <v>1774.7261787522816</v>
      </c>
      <c r="H3710" s="10">
        <f>H3709+D3710*IF(F3710="",0,IF($E3710="D",-1,1))</f>
        <v>1774.7261787522816</v>
      </c>
    </row>
    <row r="3711" spans="1:8" x14ac:dyDescent="0.2">
      <c r="A3711" s="8">
        <v>39386</v>
      </c>
      <c r="B3711" t="s">
        <v>25</v>
      </c>
      <c r="C3711" s="33" t="s">
        <v>41</v>
      </c>
      <c r="D3711" s="10">
        <v>321</v>
      </c>
      <c r="E3711" s="23" t="s">
        <v>7</v>
      </c>
      <c r="F3711" s="8">
        <v>39384</v>
      </c>
      <c r="G3711" s="10">
        <f>G3710+D3711*IF($E3711="D",-1,1)</f>
        <v>1453.7261787522816</v>
      </c>
      <c r="H3711" s="10">
        <f>H3710+D3711*IF(F3711="",0,IF($E3711="D",-1,1))</f>
        <v>1453.7261787522816</v>
      </c>
    </row>
    <row r="3712" spans="1:8" x14ac:dyDescent="0.2">
      <c r="A3712" s="8">
        <v>39386</v>
      </c>
      <c r="B3712" t="s">
        <v>9</v>
      </c>
      <c r="C3712" s="33" t="s">
        <v>41</v>
      </c>
      <c r="D3712" s="10">
        <v>62.91</v>
      </c>
      <c r="E3712" s="23" t="s">
        <v>7</v>
      </c>
      <c r="F3712" s="8">
        <v>39384</v>
      </c>
      <c r="G3712" s="10">
        <f>G3711+D3712*IF($E3712="D",-1,1)</f>
        <v>1390.8161787522815</v>
      </c>
      <c r="H3712" s="10">
        <f>H3711+D3712*IF(F3712="",0,IF($E3712="D",-1,1))</f>
        <v>1390.8161787522815</v>
      </c>
    </row>
    <row r="3713" spans="1:8" x14ac:dyDescent="0.2">
      <c r="A3713" s="8">
        <v>39386</v>
      </c>
      <c r="B3713" t="s">
        <v>11</v>
      </c>
      <c r="C3713" s="33" t="s">
        <v>41</v>
      </c>
      <c r="D3713" s="10">
        <v>48.74</v>
      </c>
      <c r="E3713" s="23" t="s">
        <v>7</v>
      </c>
      <c r="F3713" s="8">
        <v>39385</v>
      </c>
      <c r="G3713" s="10">
        <f>G3712+D3713*IF($E3713="D",-1,1)</f>
        <v>1342.0761787522815</v>
      </c>
      <c r="H3713" s="10">
        <f>H3712+D3713*IF(F3713="",0,IF($E3713="D",-1,1))</f>
        <v>1342.0761787522815</v>
      </c>
    </row>
    <row r="3714" spans="1:8" x14ac:dyDescent="0.2">
      <c r="A3714" s="8">
        <v>39386</v>
      </c>
      <c r="B3714" t="s">
        <v>9</v>
      </c>
      <c r="C3714" s="33" t="s">
        <v>41</v>
      </c>
      <c r="D3714" s="10">
        <v>9.5500000000000007</v>
      </c>
      <c r="E3714" s="23" t="s">
        <v>7</v>
      </c>
      <c r="F3714" s="8">
        <v>39385</v>
      </c>
      <c r="G3714" s="10">
        <f>G3713+D3714*IF($E3714="D",-1,1)</f>
        <v>1332.5261787522816</v>
      </c>
      <c r="H3714" s="10">
        <f>H3713+D3714*IF(F3714="",0,IF($E3714="D",-1,1))</f>
        <v>1332.5261787522816</v>
      </c>
    </row>
    <row r="3715" spans="1:8" x14ac:dyDescent="0.2">
      <c r="A3715" s="8">
        <v>39386</v>
      </c>
      <c r="B3715" t="s">
        <v>11</v>
      </c>
      <c r="C3715" s="33" t="s">
        <v>41</v>
      </c>
      <c r="D3715" s="10">
        <v>33.840000000000003</v>
      </c>
      <c r="E3715" s="23" t="s">
        <v>7</v>
      </c>
      <c r="F3715" s="8">
        <v>39385</v>
      </c>
      <c r="G3715" s="10">
        <f>G3714+D3715*IF($E3715="D",-1,1)</f>
        <v>1298.6861787522816</v>
      </c>
      <c r="H3715" s="10">
        <f>H3714+D3715*IF(F3715="",0,IF($E3715="D",-1,1))</f>
        <v>1298.6861787522816</v>
      </c>
    </row>
    <row r="3716" spans="1:8" x14ac:dyDescent="0.2">
      <c r="A3716" s="8">
        <v>39386</v>
      </c>
      <c r="B3716" t="s">
        <v>9</v>
      </c>
      <c r="C3716" s="33" t="s">
        <v>41</v>
      </c>
      <c r="D3716" s="10">
        <v>6.63</v>
      </c>
      <c r="E3716" s="23" t="s">
        <v>7</v>
      </c>
      <c r="F3716" s="8">
        <v>39385</v>
      </c>
      <c r="G3716" s="10">
        <f>G3715+D3716*IF($E3716="D",-1,1)</f>
        <v>1292.0561787522815</v>
      </c>
      <c r="H3716" s="10">
        <f>H3715+D3716*IF(F3716="",0,IF($E3716="D",-1,1))</f>
        <v>1292.0561787522815</v>
      </c>
    </row>
    <row r="3717" spans="1:8" x14ac:dyDescent="0.2">
      <c r="A3717" s="8">
        <v>39370</v>
      </c>
      <c r="B3717" s="20" t="s">
        <v>32</v>
      </c>
      <c r="C3717" s="33" t="s">
        <v>41</v>
      </c>
      <c r="D3717" s="10">
        <v>101.2</v>
      </c>
      <c r="E3717" s="23" t="s">
        <v>7</v>
      </c>
      <c r="F3717" s="8">
        <v>39386</v>
      </c>
      <c r="G3717" s="10">
        <f>G3716+D3717*IF($E3717="D",-1,1)</f>
        <v>1190.8561787522815</v>
      </c>
      <c r="H3717" s="10">
        <f>H3716+D3717*IF(F3717="",0,IF($E3717="D",-1,1))</f>
        <v>1190.8561787522815</v>
      </c>
    </row>
    <row r="3718" spans="1:8" x14ac:dyDescent="0.2">
      <c r="A3718" s="8">
        <v>39370</v>
      </c>
      <c r="B3718" t="s">
        <v>13</v>
      </c>
      <c r="C3718" s="33" t="s">
        <v>41</v>
      </c>
      <c r="D3718" s="10">
        <v>188.34</v>
      </c>
      <c r="E3718" s="23" t="s">
        <v>7</v>
      </c>
      <c r="F3718" s="8">
        <v>39386</v>
      </c>
      <c r="G3718" s="10">
        <f>G3717+D3718*IF($E3718="D",-1,1)</f>
        <v>1002.5161787522815</v>
      </c>
      <c r="H3718" s="10">
        <f>H3717+D3718*IF(F3718="",0,IF($E3718="D",-1,1))</f>
        <v>1002.5161787522815</v>
      </c>
    </row>
    <row r="3719" spans="1:8" x14ac:dyDescent="0.2">
      <c r="A3719" s="8">
        <v>39370</v>
      </c>
      <c r="B3719" t="s">
        <v>9</v>
      </c>
      <c r="C3719" s="33" t="s">
        <v>41</v>
      </c>
      <c r="D3719" s="10">
        <v>36.92</v>
      </c>
      <c r="E3719" s="23" t="s">
        <v>7</v>
      </c>
      <c r="F3719" s="8">
        <v>39386</v>
      </c>
      <c r="G3719" s="10">
        <f>G3718+D3719*IF($E3719="D",-1,1)</f>
        <v>965.5961787522815</v>
      </c>
      <c r="H3719" s="10">
        <f>H3718+D3719*IF(F3719="",0,IF($E3719="D",-1,1))</f>
        <v>965.5961787522815</v>
      </c>
    </row>
    <row r="3720" spans="1:8" x14ac:dyDescent="0.2">
      <c r="A3720" s="8">
        <v>39386</v>
      </c>
      <c r="B3720" t="s">
        <v>29</v>
      </c>
      <c r="C3720" s="33" t="s">
        <v>41</v>
      </c>
      <c r="D3720" s="10">
        <v>450</v>
      </c>
      <c r="E3720" s="23" t="s">
        <v>4</v>
      </c>
      <c r="F3720" s="8">
        <v>39387</v>
      </c>
      <c r="G3720" s="10">
        <f>G3719+D3720*IF($E3720="D",-1,1)</f>
        <v>1415.5961787522815</v>
      </c>
      <c r="H3720" s="10">
        <f>H3719+D3720*IF(F3720="",0,IF($E3720="D",-1,1))</f>
        <v>1415.5961787522815</v>
      </c>
    </row>
    <row r="3721" spans="1:8" x14ac:dyDescent="0.2">
      <c r="A3721" s="8">
        <v>39386</v>
      </c>
      <c r="B3721" t="s">
        <v>34</v>
      </c>
      <c r="C3721" s="33" t="s">
        <v>41</v>
      </c>
      <c r="D3721" s="10">
        <v>88.2</v>
      </c>
      <c r="E3721" s="23" t="s">
        <v>4</v>
      </c>
      <c r="F3721" s="8">
        <v>39387</v>
      </c>
      <c r="G3721" s="10">
        <f>G3720+D3721*IF($E3721="D",-1,1)</f>
        <v>1503.7961787522815</v>
      </c>
      <c r="H3721" s="10">
        <f>H3720+D3721*IF(F3721="",0,IF($E3721="D",-1,1))</f>
        <v>1503.7961787522815</v>
      </c>
    </row>
    <row r="3722" spans="1:8" x14ac:dyDescent="0.2">
      <c r="A3722" s="8">
        <v>39388</v>
      </c>
      <c r="B3722" t="s">
        <v>28</v>
      </c>
      <c r="C3722" t="s">
        <v>41</v>
      </c>
      <c r="D3722" s="10">
        <v>34</v>
      </c>
      <c r="E3722" s="6" t="s">
        <v>7</v>
      </c>
      <c r="F3722" s="8">
        <v>39388</v>
      </c>
      <c r="G3722" s="10">
        <f>G3721+D3722*IF($E3722="D",-1,1)</f>
        <v>1469.7961787522815</v>
      </c>
      <c r="H3722" s="10">
        <f>H3721+D3722*IF(F3722="",0,IF($E3722="D",-1,1))</f>
        <v>1469.7961787522815</v>
      </c>
    </row>
    <row r="3723" spans="1:8" x14ac:dyDescent="0.2">
      <c r="A3723" s="8">
        <v>39388</v>
      </c>
      <c r="B3723" t="s">
        <v>28</v>
      </c>
      <c r="C3723" t="s">
        <v>41</v>
      </c>
      <c r="D3723" s="10">
        <v>8.36</v>
      </c>
      <c r="E3723" s="6" t="s">
        <v>7</v>
      </c>
      <c r="F3723" s="8">
        <v>39388</v>
      </c>
      <c r="G3723" s="10">
        <f>G3722+D3723*IF($E3723="D",-1,1)</f>
        <v>1461.4361787522816</v>
      </c>
      <c r="H3723" s="10">
        <f>H3722+D3723*IF(F3723="",0,IF($E3723="D",-1,1))</f>
        <v>1461.4361787522816</v>
      </c>
    </row>
    <row r="3724" spans="1:8" x14ac:dyDescent="0.2">
      <c r="A3724" s="8">
        <v>39390</v>
      </c>
      <c r="B3724" t="s">
        <v>14</v>
      </c>
      <c r="C3724" t="s">
        <v>41</v>
      </c>
      <c r="D3724" s="10">
        <v>132.1</v>
      </c>
      <c r="E3724" s="6" t="s">
        <v>7</v>
      </c>
      <c r="F3724" s="8">
        <v>39390</v>
      </c>
      <c r="G3724" s="10">
        <f>G3723+D3724*IF($E3724="D",-1,1)</f>
        <v>1329.3361787522817</v>
      </c>
      <c r="H3724" s="10">
        <f>H3723+D3724*IF(F3724="",0,IF($E3724="D",-1,1))</f>
        <v>1329.3361787522817</v>
      </c>
    </row>
    <row r="3725" spans="1:8" x14ac:dyDescent="0.2">
      <c r="A3725" s="8">
        <v>39392</v>
      </c>
      <c r="B3725" t="s">
        <v>29</v>
      </c>
      <c r="C3725" s="33" t="s">
        <v>41</v>
      </c>
      <c r="D3725" s="10">
        <v>350</v>
      </c>
      <c r="E3725" s="23" t="s">
        <v>4</v>
      </c>
      <c r="F3725" s="8">
        <v>39393</v>
      </c>
      <c r="G3725" s="10">
        <f>G3724+D3725*IF($E3725="D",-1,1)</f>
        <v>1679.3361787522817</v>
      </c>
      <c r="H3725" s="10">
        <f>H3724+D3725*IF(F3725="",0,IF($E3725="D",-1,1))</f>
        <v>1679.3361787522817</v>
      </c>
    </row>
    <row r="3726" spans="1:8" x14ac:dyDescent="0.2">
      <c r="A3726" s="8">
        <v>39392</v>
      </c>
      <c r="B3726" t="s">
        <v>34</v>
      </c>
      <c r="C3726" s="33" t="s">
        <v>41</v>
      </c>
      <c r="D3726" s="10">
        <v>68.599999999999994</v>
      </c>
      <c r="E3726" s="23" t="s">
        <v>4</v>
      </c>
      <c r="F3726" s="8">
        <v>39393</v>
      </c>
      <c r="G3726" s="10">
        <f>G3725+D3726*IF($E3726="D",-1,1)</f>
        <v>1747.9361787522816</v>
      </c>
      <c r="H3726" s="10">
        <f>H3725+D3726*IF(F3726="",0,IF($E3726="D",-1,1))</f>
        <v>1747.9361787522816</v>
      </c>
    </row>
    <row r="3727" spans="1:8" x14ac:dyDescent="0.2">
      <c r="A3727" s="8">
        <v>39397</v>
      </c>
      <c r="B3727" t="s">
        <v>29</v>
      </c>
      <c r="C3727" s="33" t="s">
        <v>41</v>
      </c>
      <c r="D3727" s="10">
        <v>700</v>
      </c>
      <c r="E3727" s="23" t="s">
        <v>4</v>
      </c>
      <c r="F3727" s="8">
        <v>39396</v>
      </c>
      <c r="G3727" s="10">
        <f>G3726+D3727*IF($E3727="D",-1,1)</f>
        <v>2447.9361787522816</v>
      </c>
      <c r="H3727" s="10">
        <f>H3726+D3727*IF(F3727="",0,IF($E3727="D",-1,1))</f>
        <v>2447.9361787522816</v>
      </c>
    </row>
    <row r="3728" spans="1:8" x14ac:dyDescent="0.2">
      <c r="A3728" s="8">
        <v>39397</v>
      </c>
      <c r="B3728" t="s">
        <v>34</v>
      </c>
      <c r="C3728" s="33" t="s">
        <v>41</v>
      </c>
      <c r="D3728" s="10">
        <v>137.19999999999999</v>
      </c>
      <c r="E3728" s="23" t="s">
        <v>4</v>
      </c>
      <c r="F3728" s="8">
        <v>39396</v>
      </c>
      <c r="G3728" s="10">
        <f>G3727+D3728*IF($E3728="D",-1,1)</f>
        <v>2585.1361787522815</v>
      </c>
      <c r="H3728" s="10">
        <f>H3727+D3728*IF(F3728="",0,IF($E3728="D",-1,1))</f>
        <v>2585.1361787522815</v>
      </c>
    </row>
    <row r="3729" spans="1:8" x14ac:dyDescent="0.2">
      <c r="A3729" s="8">
        <v>39397</v>
      </c>
      <c r="B3729" t="s">
        <v>35</v>
      </c>
      <c r="C3729" t="s">
        <v>41</v>
      </c>
      <c r="D3729" s="10">
        <v>4</v>
      </c>
      <c r="E3729" s="6" t="s">
        <v>7</v>
      </c>
      <c r="F3729" s="8">
        <v>39397</v>
      </c>
      <c r="G3729" s="10">
        <f>G3728+D3729*IF($E3729="D",-1,1)</f>
        <v>2581.1361787522815</v>
      </c>
      <c r="H3729" s="10">
        <f>H3728+D3729*IF(F3729="",0,IF($E3729="D",-1,1))</f>
        <v>2581.1361787522815</v>
      </c>
    </row>
    <row r="3730" spans="1:8" x14ac:dyDescent="0.2">
      <c r="A3730" s="8">
        <v>39390</v>
      </c>
      <c r="B3730" t="s">
        <v>11</v>
      </c>
      <c r="C3730" t="s">
        <v>41</v>
      </c>
      <c r="D3730" s="10">
        <v>63</v>
      </c>
      <c r="E3730" s="23" t="s">
        <v>7</v>
      </c>
      <c r="F3730" s="8">
        <v>39398</v>
      </c>
      <c r="G3730" s="10">
        <f>G3729+D3730*IF($E3730="D",-1,1)</f>
        <v>2518.1361787522815</v>
      </c>
      <c r="H3730" s="10">
        <f>H3729+D3730*IF(F3730="",0,IF($E3730="D",-1,1))</f>
        <v>2518.1361787522815</v>
      </c>
    </row>
    <row r="3731" spans="1:8" x14ac:dyDescent="0.2">
      <c r="A3731" s="8">
        <v>39390</v>
      </c>
      <c r="B3731" t="s">
        <v>9</v>
      </c>
      <c r="C3731" t="s">
        <v>41</v>
      </c>
      <c r="D3731" s="10">
        <v>12.35</v>
      </c>
      <c r="E3731" s="23" t="s">
        <v>7</v>
      </c>
      <c r="F3731" s="8">
        <v>39398</v>
      </c>
      <c r="G3731" s="10">
        <f>G3730+D3731*IF($E3731="D",-1,1)</f>
        <v>2505.7861787522816</v>
      </c>
      <c r="H3731" s="10">
        <f>H3730+D3731*IF(F3731="",0,IF($E3731="D",-1,1))</f>
        <v>2505.7861787522816</v>
      </c>
    </row>
    <row r="3732" spans="1:8" x14ac:dyDescent="0.2">
      <c r="A3732" s="8">
        <v>39399</v>
      </c>
      <c r="B3732" t="s">
        <v>29</v>
      </c>
      <c r="C3732" s="33" t="s">
        <v>41</v>
      </c>
      <c r="D3732" s="10">
        <v>930</v>
      </c>
      <c r="E3732" s="23" t="s">
        <v>4</v>
      </c>
      <c r="F3732" s="8">
        <v>39402</v>
      </c>
      <c r="G3732" s="10">
        <f>G3731+D3732*IF($E3732="D",-1,1)</f>
        <v>3435.7861787522816</v>
      </c>
      <c r="H3732" s="10">
        <f>H3731+D3732*IF(F3732="",0,IF($E3732="D",-1,1))</f>
        <v>3435.7861787522816</v>
      </c>
    </row>
    <row r="3733" spans="1:8" x14ac:dyDescent="0.2">
      <c r="A3733" s="8">
        <v>39399</v>
      </c>
      <c r="B3733" t="s">
        <v>34</v>
      </c>
      <c r="C3733" t="s">
        <v>41</v>
      </c>
      <c r="D3733" s="10">
        <v>182.28</v>
      </c>
      <c r="E3733" s="23" t="s">
        <v>4</v>
      </c>
      <c r="F3733" s="8">
        <v>39402</v>
      </c>
      <c r="G3733" s="10">
        <f>G3732+D3733*IF($E3733="D",-1,1)</f>
        <v>3618.0661787522818</v>
      </c>
      <c r="H3733" s="10">
        <f>H3732+D3733*IF(F3733="",0,IF($E3733="D",-1,1))</f>
        <v>3618.0661787522818</v>
      </c>
    </row>
    <row r="3734" spans="1:8" x14ac:dyDescent="0.2">
      <c r="A3734" s="8">
        <v>39402</v>
      </c>
      <c r="B3734" t="s">
        <v>29</v>
      </c>
      <c r="C3734" s="33" t="s">
        <v>41</v>
      </c>
      <c r="D3734" s="10">
        <v>800</v>
      </c>
      <c r="E3734" s="23" t="s">
        <v>4</v>
      </c>
      <c r="F3734" s="8">
        <v>39403</v>
      </c>
      <c r="G3734" s="10">
        <f>G3733+D3734*IF($E3734="D",-1,1)</f>
        <v>4418.0661787522822</v>
      </c>
      <c r="H3734" s="10">
        <f>H3733+D3734*IF(F3734="",0,IF($E3734="D",-1,1))</f>
        <v>4418.0661787522822</v>
      </c>
    </row>
    <row r="3735" spans="1:8" x14ac:dyDescent="0.2">
      <c r="A3735" s="8">
        <v>39402</v>
      </c>
      <c r="B3735" t="s">
        <v>34</v>
      </c>
      <c r="C3735" s="33" t="s">
        <v>41</v>
      </c>
      <c r="D3735" s="10">
        <v>156.80000000000001</v>
      </c>
      <c r="E3735" s="23" t="s">
        <v>4</v>
      </c>
      <c r="F3735" s="8">
        <v>39403</v>
      </c>
      <c r="G3735" s="10">
        <f>G3734+D3735*IF($E3735="D",-1,1)</f>
        <v>4574.8661787522824</v>
      </c>
      <c r="H3735" s="10">
        <f>H3734+D3735*IF(F3735="",0,IF($E3735="D",-1,1))</f>
        <v>4574.8661787522824</v>
      </c>
    </row>
    <row r="3736" spans="1:8" x14ac:dyDescent="0.2">
      <c r="A3736" s="8">
        <v>39391</v>
      </c>
      <c r="B3736" t="s">
        <v>32</v>
      </c>
      <c r="C3736" t="s">
        <v>41</v>
      </c>
      <c r="D3736" s="10">
        <v>160.81</v>
      </c>
      <c r="E3736" s="6" t="s">
        <v>7</v>
      </c>
      <c r="F3736" s="8">
        <v>39405</v>
      </c>
      <c r="G3736" s="10">
        <f>G3735+D3736*IF($E3736="D",-1,1)</f>
        <v>4414.056178752282</v>
      </c>
      <c r="H3736" s="10">
        <f>H3735+D3736*IF(F3736="",0,IF($E3736="D",-1,1))</f>
        <v>4414.056178752282</v>
      </c>
    </row>
    <row r="3737" spans="1:8" x14ac:dyDescent="0.2">
      <c r="A3737" s="8">
        <v>39405</v>
      </c>
      <c r="B3737" t="s">
        <v>32</v>
      </c>
      <c r="C3737" s="33" t="s">
        <v>41</v>
      </c>
      <c r="D3737" s="10">
        <v>2000</v>
      </c>
      <c r="E3737" s="23" t="s">
        <v>7</v>
      </c>
      <c r="F3737" s="8">
        <v>39405</v>
      </c>
      <c r="G3737" s="10">
        <f>G3736+D3737*IF($E3737="D",-1,1)</f>
        <v>2414.056178752282</v>
      </c>
      <c r="H3737" s="10">
        <f>H3736+D3737*IF(F3737="",0,IF($E3737="D",-1,1))</f>
        <v>2414.056178752282</v>
      </c>
    </row>
    <row r="3738" spans="1:8" x14ac:dyDescent="0.2">
      <c r="A3738" s="8">
        <v>39407</v>
      </c>
      <c r="B3738" t="s">
        <v>31</v>
      </c>
      <c r="C3738" t="s">
        <v>41</v>
      </c>
      <c r="D3738" s="10">
        <v>278.97000000000003</v>
      </c>
      <c r="E3738" s="6" t="s">
        <v>7</v>
      </c>
      <c r="F3738" s="8">
        <v>39406</v>
      </c>
      <c r="G3738" s="10">
        <f>G3737+D3738*IF($E3738="D",-1,1)</f>
        <v>2135.0861787522817</v>
      </c>
      <c r="H3738" s="10">
        <f>H3737+D3738*IF(F3738="",0,IF($E3738="D",-1,1))</f>
        <v>2135.0861787522817</v>
      </c>
    </row>
    <row r="3739" spans="1:8" x14ac:dyDescent="0.2">
      <c r="A3739" s="8">
        <v>39407</v>
      </c>
      <c r="B3739" s="7" t="s">
        <v>9</v>
      </c>
      <c r="C3739" t="s">
        <v>41</v>
      </c>
      <c r="D3739" s="10">
        <v>54.68</v>
      </c>
      <c r="E3739" s="6" t="s">
        <v>7</v>
      </c>
      <c r="F3739" s="8">
        <v>39406</v>
      </c>
      <c r="G3739" s="10">
        <f>G3738+D3739*IF($E3739="D",-1,1)</f>
        <v>2080.4061787522819</v>
      </c>
      <c r="H3739" s="10">
        <f>H3738+D3739*IF(F3739="",0,IF($E3739="D",-1,1))</f>
        <v>2080.4061787522819</v>
      </c>
    </row>
    <row r="3740" spans="1:8" x14ac:dyDescent="0.2">
      <c r="A3740" s="8">
        <v>39407</v>
      </c>
      <c r="B3740" t="s">
        <v>35</v>
      </c>
      <c r="C3740" t="s">
        <v>41</v>
      </c>
      <c r="D3740" s="10">
        <v>6.11</v>
      </c>
      <c r="E3740" s="6" t="s">
        <v>7</v>
      </c>
      <c r="F3740" s="8">
        <v>39406</v>
      </c>
      <c r="G3740" s="10">
        <f>G3739+D3740*IF($E3740="D",-1,1)</f>
        <v>2074.2961787522818</v>
      </c>
      <c r="H3740" s="10">
        <f>H3739+D3740*IF(F3740="",0,IF($E3740="D",-1,1))</f>
        <v>2074.2961787522818</v>
      </c>
    </row>
    <row r="3741" spans="1:8" x14ac:dyDescent="0.2">
      <c r="A3741" s="8">
        <v>39397</v>
      </c>
      <c r="B3741" t="s">
        <v>29</v>
      </c>
      <c r="C3741" s="33" t="s">
        <v>41</v>
      </c>
      <c r="D3741" s="10">
        <v>700</v>
      </c>
      <c r="E3741" s="23" t="s">
        <v>4</v>
      </c>
      <c r="F3741" s="8">
        <v>39410</v>
      </c>
      <c r="G3741" s="10">
        <f>G3740+D3741*IF($E3741="D",-1,1)</f>
        <v>2774.2961787522818</v>
      </c>
      <c r="H3741" s="10">
        <f>H3740+D3741*IF(F3741="",0,IF($E3741="D",-1,1))</f>
        <v>2774.2961787522818</v>
      </c>
    </row>
    <row r="3742" spans="1:8" x14ac:dyDescent="0.2">
      <c r="A3742" s="8">
        <v>39397</v>
      </c>
      <c r="B3742" t="s">
        <v>34</v>
      </c>
      <c r="C3742" s="33" t="s">
        <v>41</v>
      </c>
      <c r="D3742" s="10">
        <v>137.19999999999999</v>
      </c>
      <c r="E3742" s="23" t="s">
        <v>4</v>
      </c>
      <c r="F3742" s="8">
        <v>39410</v>
      </c>
      <c r="G3742" s="10">
        <f>G3741+D3742*IF($E3742="D",-1,1)</f>
        <v>2911.4961787522816</v>
      </c>
      <c r="H3742" s="10">
        <f>H3741+D3742*IF(F3742="",0,IF($E3742="D",-1,1))</f>
        <v>2911.4961787522816</v>
      </c>
    </row>
    <row r="3743" spans="1:8" x14ac:dyDescent="0.2">
      <c r="A3743" s="8">
        <v>39412</v>
      </c>
      <c r="B3743" t="s">
        <v>32</v>
      </c>
      <c r="C3743" s="33" t="s">
        <v>41</v>
      </c>
      <c r="D3743" s="10">
        <v>1500</v>
      </c>
      <c r="E3743" s="23" t="s">
        <v>7</v>
      </c>
      <c r="F3743" s="8">
        <v>39412</v>
      </c>
      <c r="G3743" s="10">
        <f>G3742+D3743*IF($E3743="D",-1,1)</f>
        <v>1411.4961787522816</v>
      </c>
      <c r="H3743" s="10">
        <f>H3742+D3743*IF(F3743="",0,IF($E3743="D",-1,1))</f>
        <v>1411.4961787522816</v>
      </c>
    </row>
    <row r="3744" spans="1:8" x14ac:dyDescent="0.2">
      <c r="A3744" s="8">
        <v>39416</v>
      </c>
      <c r="B3744" t="s">
        <v>25</v>
      </c>
      <c r="C3744" s="33" t="s">
        <v>41</v>
      </c>
      <c r="D3744" s="10">
        <v>321</v>
      </c>
      <c r="E3744" s="23" t="s">
        <v>7</v>
      </c>
      <c r="F3744" s="8">
        <v>39415</v>
      </c>
      <c r="G3744" s="10">
        <f>G3743+D3744*IF($E3744="D",-1,1)</f>
        <v>1090.4961787522816</v>
      </c>
      <c r="H3744" s="10">
        <f>H3743+D3744*IF(F3744="",0,IF($E3744="D",-1,1))</f>
        <v>1090.4961787522816</v>
      </c>
    </row>
    <row r="3745" spans="1:8" x14ac:dyDescent="0.2">
      <c r="A3745" s="8">
        <v>39416</v>
      </c>
      <c r="B3745" t="s">
        <v>9</v>
      </c>
      <c r="C3745" s="33" t="s">
        <v>41</v>
      </c>
      <c r="D3745" s="10">
        <v>62.95</v>
      </c>
      <c r="E3745" s="23" t="s">
        <v>7</v>
      </c>
      <c r="F3745" s="8">
        <v>39415</v>
      </c>
      <c r="G3745" s="10">
        <f>G3744+D3745*IF($E3745="D",-1,1)</f>
        <v>1027.5461787522815</v>
      </c>
      <c r="H3745" s="10">
        <f>H3744+D3745*IF(F3745="",0,IF($E3745="D",-1,1))</f>
        <v>1027.5461787522815</v>
      </c>
    </row>
    <row r="3746" spans="1:8" x14ac:dyDescent="0.2">
      <c r="A3746" s="8">
        <v>39402</v>
      </c>
      <c r="B3746" s="20" t="s">
        <v>25</v>
      </c>
      <c r="C3746" s="33" t="s">
        <v>41</v>
      </c>
      <c r="D3746" s="10">
        <v>114.55</v>
      </c>
      <c r="E3746" s="23" t="s">
        <v>7</v>
      </c>
      <c r="F3746" s="8">
        <v>39416</v>
      </c>
      <c r="G3746" s="10">
        <f>G3745+D3746*IF($E3746="D",-1,1)</f>
        <v>912.99617875228159</v>
      </c>
      <c r="H3746" s="10">
        <f>H3745+D3746*IF(F3746="",0,IF($E3746="D",-1,1))</f>
        <v>912.99617875228159</v>
      </c>
    </row>
    <row r="3747" spans="1:8" x14ac:dyDescent="0.2">
      <c r="A3747" s="8">
        <v>39402</v>
      </c>
      <c r="B3747" t="s">
        <v>13</v>
      </c>
      <c r="C3747" s="33" t="s">
        <v>41</v>
      </c>
      <c r="D3747" s="10">
        <v>99.820000000000007</v>
      </c>
      <c r="E3747" s="23" t="s">
        <v>7</v>
      </c>
      <c r="F3747" s="8">
        <v>39416</v>
      </c>
      <c r="G3747" s="10">
        <f>G3746+D3747*IF($E3747="D",-1,1)</f>
        <v>813.17617875228154</v>
      </c>
      <c r="H3747" s="10">
        <f>H3746+D3747*IF(F3747="",0,IF($E3747="D",-1,1))</f>
        <v>813.17617875228154</v>
      </c>
    </row>
    <row r="3748" spans="1:8" x14ac:dyDescent="0.2">
      <c r="A3748" s="8">
        <v>39402</v>
      </c>
      <c r="B3748" t="s">
        <v>9</v>
      </c>
      <c r="C3748" s="33" t="s">
        <v>41</v>
      </c>
      <c r="D3748" s="10">
        <v>52.26</v>
      </c>
      <c r="E3748" s="23" t="s">
        <v>7</v>
      </c>
      <c r="F3748" s="8">
        <v>39416</v>
      </c>
      <c r="G3748" s="10">
        <f>G3747+D3748*IF($E3748="D",-1,1)</f>
        <v>760.91617875228155</v>
      </c>
      <c r="H3748" s="10">
        <f>H3747+D3748*IF(F3748="",0,IF($E3748="D",-1,1))</f>
        <v>760.91617875228155</v>
      </c>
    </row>
    <row r="3749" spans="1:8" x14ac:dyDescent="0.2">
      <c r="A3749" s="8">
        <v>39402</v>
      </c>
      <c r="B3749" s="20" t="s">
        <v>32</v>
      </c>
      <c r="C3749" s="33" t="s">
        <v>41</v>
      </c>
      <c r="D3749" s="10">
        <v>484.5</v>
      </c>
      <c r="E3749" s="23" t="s">
        <v>7</v>
      </c>
      <c r="F3749" s="8">
        <v>39416</v>
      </c>
      <c r="G3749" s="10">
        <f>G3748+D3749*IF($E3749="D",-1,1)</f>
        <v>276.41617875228155</v>
      </c>
      <c r="H3749" s="10">
        <f>H3748+D3749*IF(F3749="",0,IF($E3749="D",-1,1))</f>
        <v>276.41617875228155</v>
      </c>
    </row>
    <row r="3750" spans="1:8" x14ac:dyDescent="0.2">
      <c r="A3750" s="8">
        <v>39415</v>
      </c>
      <c r="B3750" t="s">
        <v>14</v>
      </c>
      <c r="C3750" s="33" t="s">
        <v>41</v>
      </c>
      <c r="D3750" s="10">
        <v>-2251</v>
      </c>
      <c r="E3750" s="23" t="s">
        <v>7</v>
      </c>
      <c r="F3750" s="8">
        <v>39416</v>
      </c>
      <c r="G3750" s="10">
        <f>G3749+D3750*IF($E3750="D",-1,1)</f>
        <v>2527.4161787522817</v>
      </c>
      <c r="H3750" s="10">
        <f>H3749+D3750*IF(F3750="",0,IF($E3750="D",-1,1))</f>
        <v>2527.4161787522817</v>
      </c>
    </row>
    <row r="3751" spans="1:8" x14ac:dyDescent="0.2">
      <c r="A3751" s="8">
        <v>39418</v>
      </c>
      <c r="B3751" t="s">
        <v>11</v>
      </c>
      <c r="C3751" s="33" t="s">
        <v>41</v>
      </c>
      <c r="D3751" s="10">
        <v>36.39</v>
      </c>
      <c r="E3751" s="23" t="s">
        <v>7</v>
      </c>
      <c r="F3751" s="8">
        <v>39418</v>
      </c>
      <c r="G3751" s="10">
        <f>G3750+D3751*IF($E3751="D",-1,1)</f>
        <v>2491.0261787522818</v>
      </c>
      <c r="H3751" s="10">
        <f>H3750+D3751*IF(F3751="",0,IF($E3751="D",-1,1))</f>
        <v>2491.0261787522818</v>
      </c>
    </row>
    <row r="3752" spans="1:8" x14ac:dyDescent="0.2">
      <c r="A3752" s="8">
        <v>39418</v>
      </c>
      <c r="B3752" t="s">
        <v>9</v>
      </c>
      <c r="C3752" s="33" t="s">
        <v>41</v>
      </c>
      <c r="D3752" s="10">
        <v>7.13</v>
      </c>
      <c r="E3752" s="23" t="s">
        <v>7</v>
      </c>
      <c r="F3752" s="8">
        <v>39418</v>
      </c>
      <c r="G3752" s="10">
        <f>G3751+D3752*IF($E3752="D",-1,1)</f>
        <v>2483.8961787522817</v>
      </c>
      <c r="H3752" s="10">
        <f>H3751+D3752*IF(F3752="",0,IF($E3752="D",-1,1))</f>
        <v>2483.8961787522817</v>
      </c>
    </row>
    <row r="3753" spans="1:8" x14ac:dyDescent="0.2">
      <c r="A3753" s="8">
        <v>39402</v>
      </c>
      <c r="B3753" t="s">
        <v>29</v>
      </c>
      <c r="C3753" s="33" t="s">
        <v>41</v>
      </c>
      <c r="D3753" s="10">
        <v>885</v>
      </c>
      <c r="E3753" s="23" t="s">
        <v>4</v>
      </c>
      <c r="F3753" s="8">
        <v>39419</v>
      </c>
      <c r="G3753" s="10">
        <f>G3752+D3753*IF($E3753="D",-1,1)</f>
        <v>3368.8961787522817</v>
      </c>
      <c r="H3753" s="10">
        <f>H3752+D3753*IF(F3753="",0,IF($E3753="D",-1,1))</f>
        <v>3368.8961787522817</v>
      </c>
    </row>
    <row r="3754" spans="1:8" x14ac:dyDescent="0.2">
      <c r="A3754" s="8">
        <v>39402</v>
      </c>
      <c r="B3754" t="s">
        <v>34</v>
      </c>
      <c r="C3754" s="33" t="s">
        <v>41</v>
      </c>
      <c r="D3754" s="22">
        <v>173.46</v>
      </c>
      <c r="E3754" s="23" t="s">
        <v>4</v>
      </c>
      <c r="F3754" s="8">
        <v>39419</v>
      </c>
      <c r="G3754" s="10">
        <f>G3753+D3754*IF($E3754="D",-1,1)</f>
        <v>3542.3561787522817</v>
      </c>
      <c r="H3754" s="10">
        <f>H3753+D3754*IF(F3754="",0,IF($E3754="D",-1,1))</f>
        <v>3542.3561787522817</v>
      </c>
    </row>
    <row r="3755" spans="1:8" x14ac:dyDescent="0.2">
      <c r="A3755" s="8">
        <v>39420</v>
      </c>
      <c r="B3755" t="s">
        <v>14</v>
      </c>
      <c r="C3755" t="s">
        <v>41</v>
      </c>
      <c r="D3755" s="10">
        <v>132.1</v>
      </c>
      <c r="E3755" s="6" t="s">
        <v>7</v>
      </c>
      <c r="F3755" s="8">
        <v>39420</v>
      </c>
      <c r="G3755" s="10">
        <f>G3754+D3755*IF($E3755="D",-1,1)</f>
        <v>3410.2561787522818</v>
      </c>
      <c r="H3755" s="10">
        <f>H3754+D3755*IF(F3755="",0,IF($E3755="D",-1,1))</f>
        <v>3410.2561787522818</v>
      </c>
    </row>
    <row r="3756" spans="1:8" x14ac:dyDescent="0.2">
      <c r="A3756" s="8">
        <v>39420</v>
      </c>
      <c r="B3756" t="s">
        <v>28</v>
      </c>
      <c r="C3756" t="s">
        <v>41</v>
      </c>
      <c r="D3756" s="10">
        <v>34</v>
      </c>
      <c r="E3756" s="6" t="s">
        <v>7</v>
      </c>
      <c r="F3756" s="8">
        <v>39420</v>
      </c>
      <c r="G3756" s="10">
        <f>G3755+D3756*IF($E3756="D",-1,1)</f>
        <v>3376.2561787522818</v>
      </c>
      <c r="H3756" s="10">
        <f>H3755+D3756*IF(F3756="",0,IF($E3756="D",-1,1))</f>
        <v>3376.2561787522818</v>
      </c>
    </row>
    <row r="3757" spans="1:8" x14ac:dyDescent="0.2">
      <c r="A3757" s="8">
        <v>39420</v>
      </c>
      <c r="B3757" t="s">
        <v>28</v>
      </c>
      <c r="C3757" t="s">
        <v>41</v>
      </c>
      <c r="D3757" s="10">
        <v>8.36</v>
      </c>
      <c r="E3757" s="6" t="s">
        <v>7</v>
      </c>
      <c r="F3757" s="8">
        <v>39420</v>
      </c>
      <c r="G3757" s="10">
        <f>G3756+D3757*IF($E3757="D",-1,1)</f>
        <v>3367.8961787522817</v>
      </c>
      <c r="H3757" s="10">
        <f>H3756+D3757*IF(F3757="",0,IF($E3757="D",-1,1))</f>
        <v>3367.8961787522817</v>
      </c>
    </row>
    <row r="3758" spans="1:8" x14ac:dyDescent="0.2">
      <c r="A3758" s="8">
        <v>39427</v>
      </c>
      <c r="B3758" t="s">
        <v>35</v>
      </c>
      <c r="C3758" t="s">
        <v>41</v>
      </c>
      <c r="D3758" s="10">
        <v>4</v>
      </c>
      <c r="E3758" s="6" t="s">
        <v>7</v>
      </c>
      <c r="F3758" s="8">
        <v>39426</v>
      </c>
      <c r="G3758" s="10">
        <f>G3757+D3758*IF($E3758="D",-1,1)</f>
        <v>3363.8961787522817</v>
      </c>
      <c r="H3758" s="10">
        <f>H3757+D3758*IF(F3758="",0,IF($E3758="D",-1,1))</f>
        <v>3363.8961787522817</v>
      </c>
    </row>
    <row r="3759" spans="1:8" x14ac:dyDescent="0.2">
      <c r="A3759" s="8">
        <v>39427</v>
      </c>
      <c r="B3759" s="20" t="s">
        <v>32</v>
      </c>
      <c r="C3759" s="33" t="s">
        <v>41</v>
      </c>
      <c r="D3759" s="10">
        <v>400</v>
      </c>
      <c r="E3759" s="23" t="s">
        <v>7</v>
      </c>
      <c r="F3759" s="8">
        <v>39427</v>
      </c>
      <c r="G3759" s="10">
        <f>G3758+D3759*IF($E3759="D",-1,1)</f>
        <v>2963.8961787522817</v>
      </c>
      <c r="H3759" s="10">
        <f>H3758+D3759*IF(F3759="",0,IF($E3759="D",-1,1))</f>
        <v>2963.8961787522817</v>
      </c>
    </row>
    <row r="3760" spans="1:8" x14ac:dyDescent="0.2">
      <c r="A3760" s="8">
        <v>39428</v>
      </c>
      <c r="B3760" t="s">
        <v>11</v>
      </c>
      <c r="C3760" s="33" t="s">
        <v>41</v>
      </c>
      <c r="D3760" s="10">
        <v>109.4</v>
      </c>
      <c r="E3760" s="23" t="s">
        <v>7</v>
      </c>
      <c r="F3760" s="8">
        <v>39427</v>
      </c>
      <c r="G3760" s="10">
        <f>G3759+D3760*IF($E3760="D",-1,1)</f>
        <v>2854.4961787522816</v>
      </c>
      <c r="H3760" s="10">
        <f>H3759+D3760*IF(F3760="",0,IF($E3760="D",-1,1))</f>
        <v>2854.4961787522816</v>
      </c>
    </row>
    <row r="3761" spans="1:8" x14ac:dyDescent="0.2">
      <c r="A3761" s="8">
        <v>39428</v>
      </c>
      <c r="B3761" t="s">
        <v>9</v>
      </c>
      <c r="C3761" s="33" t="s">
        <v>41</v>
      </c>
      <c r="D3761" s="10">
        <v>6.02</v>
      </c>
      <c r="E3761" s="23" t="s">
        <v>7</v>
      </c>
      <c r="F3761" s="8">
        <v>39427</v>
      </c>
      <c r="G3761" s="10">
        <f>G3760+D3761*IF($E3761="D",-1,1)</f>
        <v>2848.4761787522816</v>
      </c>
      <c r="H3761" s="10">
        <f>H3760+D3761*IF(F3761="",0,IF($E3761="D",-1,1))</f>
        <v>2848.4761787522816</v>
      </c>
    </row>
    <row r="3762" spans="1:8" x14ac:dyDescent="0.2">
      <c r="A3762" s="8">
        <v>39428</v>
      </c>
      <c r="B3762" t="s">
        <v>13</v>
      </c>
      <c r="C3762" s="33" t="s">
        <v>41</v>
      </c>
      <c r="D3762" s="10">
        <v>53.28</v>
      </c>
      <c r="E3762" s="23" t="s">
        <v>7</v>
      </c>
      <c r="F3762" s="8">
        <v>39428</v>
      </c>
      <c r="G3762" s="10">
        <f>G3761+D3762*IF($E3762="D",-1,1)</f>
        <v>2795.1961787522814</v>
      </c>
      <c r="H3762" s="10">
        <f>H3761+D3762*IF(F3762="",0,IF($E3762="D",-1,1))</f>
        <v>2795.1961787522814</v>
      </c>
    </row>
    <row r="3763" spans="1:8" x14ac:dyDescent="0.2">
      <c r="A3763" s="8">
        <v>39428</v>
      </c>
      <c r="B3763" t="s">
        <v>9</v>
      </c>
      <c r="C3763" s="33" t="s">
        <v>41</v>
      </c>
      <c r="D3763" s="10">
        <v>10.44</v>
      </c>
      <c r="E3763" s="23" t="s">
        <v>7</v>
      </c>
      <c r="F3763" s="8">
        <v>39428</v>
      </c>
      <c r="G3763" s="10">
        <f>G3762+D3763*IF($E3763="D",-1,1)</f>
        <v>2784.7561787522814</v>
      </c>
      <c r="H3763" s="10">
        <f>H3762+D3763*IF(F3763="",0,IF($E3763="D",-1,1))</f>
        <v>2784.7561787522814</v>
      </c>
    </row>
    <row r="3764" spans="1:8" x14ac:dyDescent="0.2">
      <c r="A3764" s="8">
        <v>39420</v>
      </c>
      <c r="B3764" t="s">
        <v>11</v>
      </c>
      <c r="C3764" t="s">
        <v>41</v>
      </c>
      <c r="D3764" s="10">
        <v>63.42</v>
      </c>
      <c r="E3764" s="23" t="s">
        <v>7</v>
      </c>
      <c r="F3764" s="8">
        <v>39429</v>
      </c>
      <c r="G3764" s="10">
        <f>G3763+D3764*IF($E3764="D",-1,1)</f>
        <v>2721.3361787522813</v>
      </c>
      <c r="H3764" s="10">
        <f>H3763+D3764*IF(F3764="",0,IF($E3764="D",-1,1))</f>
        <v>2721.3361787522813</v>
      </c>
    </row>
    <row r="3765" spans="1:8" x14ac:dyDescent="0.2">
      <c r="A3765" s="8">
        <v>39420</v>
      </c>
      <c r="B3765" t="s">
        <v>9</v>
      </c>
      <c r="C3765" t="s">
        <v>41</v>
      </c>
      <c r="D3765" s="10">
        <v>12.43</v>
      </c>
      <c r="E3765" s="23" t="s">
        <v>7</v>
      </c>
      <c r="F3765" s="8">
        <v>39429</v>
      </c>
      <c r="G3765" s="10">
        <f>G3764+D3765*IF($E3765="D",-1,1)</f>
        <v>2708.9061787522814</v>
      </c>
      <c r="H3765" s="10">
        <f>H3764+D3765*IF(F3765="",0,IF($E3765="D",-1,1))</f>
        <v>2708.9061787522814</v>
      </c>
    </row>
    <row r="3766" spans="1:8" x14ac:dyDescent="0.2">
      <c r="A3766" s="8">
        <v>39428</v>
      </c>
      <c r="B3766" t="s">
        <v>36</v>
      </c>
      <c r="C3766" s="33" t="s">
        <v>41</v>
      </c>
      <c r="D3766" s="10">
        <v>1371</v>
      </c>
      <c r="E3766" s="23" t="s">
        <v>7</v>
      </c>
      <c r="F3766" s="8">
        <v>39432</v>
      </c>
      <c r="G3766" s="10">
        <f>G3765+D3766*IF($E3766="D",-1,1)</f>
        <v>1337.9061787522814</v>
      </c>
      <c r="H3766" s="10">
        <f>H3765+D3766*IF(F3766="",0,IF($E3766="D",-1,1))</f>
        <v>1337.9061787522814</v>
      </c>
    </row>
    <row r="3767" spans="1:8" x14ac:dyDescent="0.2">
      <c r="A3767" s="8">
        <v>39416</v>
      </c>
      <c r="B3767" t="s">
        <v>29</v>
      </c>
      <c r="C3767" s="33" t="s">
        <v>41</v>
      </c>
      <c r="D3767" s="10">
        <v>1232</v>
      </c>
      <c r="E3767" s="23" t="s">
        <v>4</v>
      </c>
      <c r="F3767" s="8">
        <v>39433</v>
      </c>
      <c r="G3767" s="10">
        <f>G3766+D3767*IF($E3767="D",-1,1)</f>
        <v>2569.9061787522814</v>
      </c>
      <c r="H3767" s="10">
        <f>H3766+D3767*IF(F3767="",0,IF($E3767="D",-1,1))</f>
        <v>2569.9061787522814</v>
      </c>
    </row>
    <row r="3768" spans="1:8" x14ac:dyDescent="0.2">
      <c r="A3768" s="8">
        <v>39416</v>
      </c>
      <c r="B3768" t="s">
        <v>34</v>
      </c>
      <c r="C3768" t="s">
        <v>41</v>
      </c>
      <c r="D3768" s="22">
        <v>241.48</v>
      </c>
      <c r="E3768" s="23" t="s">
        <v>4</v>
      </c>
      <c r="F3768" s="8">
        <v>39433</v>
      </c>
      <c r="G3768" s="10">
        <f>G3767+D3768*IF($E3768="D",-1,1)</f>
        <v>2811.3861787522815</v>
      </c>
      <c r="H3768" s="10">
        <f>H3767+D3768*IF(F3768="",0,IF($E3768="D",-1,1))</f>
        <v>2811.3861787522815</v>
      </c>
    </row>
    <row r="3769" spans="1:8" x14ac:dyDescent="0.2">
      <c r="A3769" s="8">
        <v>39421</v>
      </c>
      <c r="B3769" t="s">
        <v>32</v>
      </c>
      <c r="C3769" t="s">
        <v>41</v>
      </c>
      <c r="D3769" s="10">
        <v>160.81</v>
      </c>
      <c r="E3769" s="6" t="s">
        <v>7</v>
      </c>
      <c r="F3769" s="8">
        <v>39435</v>
      </c>
      <c r="G3769" s="10">
        <f>G3768+D3769*IF($E3769="D",-1,1)</f>
        <v>2650.5761787522815</v>
      </c>
      <c r="H3769" s="10">
        <f>H3768+D3769*IF(F3769="",0,IF($E3769="D",-1,1))</f>
        <v>2650.5761787522815</v>
      </c>
    </row>
    <row r="3770" spans="1:8" x14ac:dyDescent="0.2">
      <c r="A3770" s="8">
        <v>39436</v>
      </c>
      <c r="B3770" t="s">
        <v>29</v>
      </c>
      <c r="C3770" s="33" t="s">
        <v>41</v>
      </c>
      <c r="D3770" s="10">
        <v>305</v>
      </c>
      <c r="E3770" s="23" t="s">
        <v>4</v>
      </c>
      <c r="F3770" s="8">
        <v>39437</v>
      </c>
      <c r="G3770" s="10">
        <f>G3769+D3770*IF($E3770="D",-1,1)</f>
        <v>2955.5761787522815</v>
      </c>
      <c r="H3770" s="10">
        <f>H3769+D3770*IF(F3770="",0,IF($E3770="D",-1,1))</f>
        <v>2955.5761787522815</v>
      </c>
    </row>
    <row r="3771" spans="1:8" x14ac:dyDescent="0.2">
      <c r="A3771" s="8">
        <v>39436</v>
      </c>
      <c r="B3771" t="s">
        <v>34</v>
      </c>
      <c r="C3771" t="s">
        <v>41</v>
      </c>
      <c r="D3771" s="10">
        <v>59.78</v>
      </c>
      <c r="E3771" s="23" t="s">
        <v>4</v>
      </c>
      <c r="F3771" s="8">
        <v>39437</v>
      </c>
      <c r="G3771" s="10">
        <f>G3770+D3771*IF($E3771="D",-1,1)</f>
        <v>3015.3561787522817</v>
      </c>
      <c r="H3771" s="10">
        <f>H3770+D3771*IF(F3771="",0,IF($E3771="D",-1,1))</f>
        <v>3015.3561787522817</v>
      </c>
    </row>
    <row r="3772" spans="1:8" x14ac:dyDescent="0.2">
      <c r="A3772" s="8">
        <v>39437</v>
      </c>
      <c r="B3772" t="s">
        <v>31</v>
      </c>
      <c r="C3772" t="s">
        <v>41</v>
      </c>
      <c r="D3772" s="10">
        <v>278.97000000000003</v>
      </c>
      <c r="E3772" s="6" t="s">
        <v>7</v>
      </c>
      <c r="F3772" s="8">
        <v>39437</v>
      </c>
      <c r="G3772" s="10">
        <f>G3771+D3772*IF($E3772="D",-1,1)</f>
        <v>2736.3861787522819</v>
      </c>
      <c r="H3772" s="10">
        <f>H3771+D3772*IF(F3772="",0,IF($E3772="D",-1,1))</f>
        <v>2736.3861787522819</v>
      </c>
    </row>
    <row r="3773" spans="1:8" x14ac:dyDescent="0.2">
      <c r="A3773" s="8">
        <v>39437</v>
      </c>
      <c r="B3773" s="7" t="s">
        <v>9</v>
      </c>
      <c r="C3773" t="s">
        <v>41</v>
      </c>
      <c r="D3773" s="10">
        <v>54.68</v>
      </c>
      <c r="E3773" s="6" t="s">
        <v>7</v>
      </c>
      <c r="F3773" s="8">
        <v>39437</v>
      </c>
      <c r="G3773" s="10">
        <f>G3772+D3773*IF($E3773="D",-1,1)</f>
        <v>2681.7061787522821</v>
      </c>
      <c r="H3773" s="10">
        <f>H3772+D3773*IF(F3773="",0,IF($E3773="D",-1,1))</f>
        <v>2681.7061787522821</v>
      </c>
    </row>
    <row r="3774" spans="1:8" x14ac:dyDescent="0.2">
      <c r="A3774" s="8">
        <v>39437</v>
      </c>
      <c r="B3774" t="s">
        <v>35</v>
      </c>
      <c r="C3774" t="s">
        <v>41</v>
      </c>
      <c r="D3774" s="10">
        <v>6.11</v>
      </c>
      <c r="E3774" s="6" t="s">
        <v>7</v>
      </c>
      <c r="F3774" s="8">
        <v>39437</v>
      </c>
      <c r="G3774" s="10">
        <f>G3773+D3774*IF($E3774="D",-1,1)</f>
        <v>2675.596178752282</v>
      </c>
      <c r="H3774" s="10">
        <f>H3773+D3774*IF(F3774="",0,IF($E3774="D",-1,1))</f>
        <v>2675.596178752282</v>
      </c>
    </row>
    <row r="3775" spans="1:8" x14ac:dyDescent="0.2">
      <c r="A3775" s="8">
        <v>39440</v>
      </c>
      <c r="B3775" s="20" t="s">
        <v>32</v>
      </c>
      <c r="C3775" s="33" t="s">
        <v>41</v>
      </c>
      <c r="D3775" s="10">
        <v>600</v>
      </c>
      <c r="E3775" s="23" t="s">
        <v>7</v>
      </c>
      <c r="F3775" s="8">
        <v>39440</v>
      </c>
      <c r="G3775" s="10">
        <f>G3774+D3775*IF($E3775="D",-1,1)</f>
        <v>2075.596178752282</v>
      </c>
      <c r="H3775" s="10">
        <f>H3774+D3775*IF(F3775="",0,IF($E3775="D",-1,1))</f>
        <v>2075.596178752282</v>
      </c>
    </row>
    <row r="3776" spans="1:8" x14ac:dyDescent="0.2">
      <c r="A3776" s="8">
        <v>39421</v>
      </c>
      <c r="B3776" t="s">
        <v>13</v>
      </c>
      <c r="C3776" s="33" t="s">
        <v>41</v>
      </c>
      <c r="D3776" s="10">
        <v>84.54</v>
      </c>
      <c r="E3776" s="23" t="s">
        <v>7</v>
      </c>
      <c r="F3776" s="8">
        <v>39442</v>
      </c>
      <c r="G3776" s="10">
        <f>G3775+D3776*IF($E3776="D",-1,1)</f>
        <v>1991.056178752282</v>
      </c>
      <c r="H3776" s="10">
        <f>H3775+D3776*IF(F3776="",0,IF($E3776="D",-1,1))</f>
        <v>1991.056178752282</v>
      </c>
    </row>
    <row r="3777" spans="1:8" x14ac:dyDescent="0.2">
      <c r="A3777" s="8">
        <v>39421</v>
      </c>
      <c r="B3777" t="s">
        <v>9</v>
      </c>
      <c r="C3777" s="33" t="s">
        <v>41</v>
      </c>
      <c r="D3777" s="10">
        <v>5.86</v>
      </c>
      <c r="E3777" s="23" t="s">
        <v>7</v>
      </c>
      <c r="F3777" s="8">
        <v>39442</v>
      </c>
      <c r="G3777" s="10">
        <f>G3776+D3777*IF($E3777="D",-1,1)</f>
        <v>1985.1961787522821</v>
      </c>
      <c r="H3777" s="10">
        <f>H3776+D3777*IF(F3777="",0,IF($E3777="D",-1,1))</f>
        <v>1985.1961787522821</v>
      </c>
    </row>
    <row r="3778" spans="1:8" x14ac:dyDescent="0.2">
      <c r="A3778" s="8">
        <v>39440</v>
      </c>
      <c r="B3778" t="s">
        <v>14</v>
      </c>
      <c r="C3778" t="s">
        <v>41</v>
      </c>
      <c r="D3778" s="10">
        <v>240.5</v>
      </c>
      <c r="E3778" s="23" t="s">
        <v>7</v>
      </c>
      <c r="F3778" s="8">
        <v>39442</v>
      </c>
      <c r="G3778" s="10">
        <f>G3777+D3778*IF($E3778="D",-1,1)</f>
        <v>1744.6961787522821</v>
      </c>
      <c r="H3778" s="10">
        <f>H3777+D3778*IF(F3778="",0,IF($E3778="D",-1,1))</f>
        <v>1744.6961787522821</v>
      </c>
    </row>
    <row r="3779" spans="1:8" x14ac:dyDescent="0.2">
      <c r="A3779" s="8">
        <v>39444</v>
      </c>
      <c r="B3779" t="s">
        <v>28</v>
      </c>
      <c r="C3779" t="s">
        <v>41</v>
      </c>
      <c r="D3779" s="10">
        <v>29.431438127090306</v>
      </c>
      <c r="E3779" s="6" t="s">
        <v>7</v>
      </c>
      <c r="F3779" s="8">
        <v>39444</v>
      </c>
      <c r="G3779" s="10">
        <f>G3778+D3779*IF($E3779="D",-1,1)</f>
        <v>1715.2647406251917</v>
      </c>
      <c r="H3779" s="10">
        <f>H3778+D3779*IF(F3779="",0,IF($E3779="D",-1,1))</f>
        <v>1715.2647406251917</v>
      </c>
    </row>
    <row r="3780" spans="1:8" x14ac:dyDescent="0.2">
      <c r="A3780" s="8">
        <v>39444</v>
      </c>
      <c r="B3780" t="s">
        <v>9</v>
      </c>
      <c r="C3780" t="s">
        <v>41</v>
      </c>
      <c r="D3780" s="10">
        <v>5.77</v>
      </c>
      <c r="E3780" s="6" t="s">
        <v>7</v>
      </c>
      <c r="F3780" s="8">
        <v>39444</v>
      </c>
      <c r="G3780" s="10">
        <f>G3779+D3780*IF($E3780="D",-1,1)</f>
        <v>1709.4947406251918</v>
      </c>
      <c r="H3780" s="10">
        <f>H3779+D3780*IF(F3780="",0,IF($E3780="D",-1,1))</f>
        <v>1709.4947406251918</v>
      </c>
    </row>
    <row r="3781" spans="1:8" x14ac:dyDescent="0.2">
      <c r="A3781" s="8">
        <v>39438</v>
      </c>
      <c r="B3781" t="s">
        <v>18</v>
      </c>
      <c r="C3781" t="s">
        <v>41</v>
      </c>
      <c r="D3781" s="10">
        <v>166.70000000000002</v>
      </c>
      <c r="E3781" s="6" t="s">
        <v>7</v>
      </c>
      <c r="F3781" s="8">
        <v>39445</v>
      </c>
      <c r="G3781" s="10">
        <f>G3780+D3781*IF($E3781="D",-1,1)</f>
        <v>1542.7947406251917</v>
      </c>
      <c r="H3781" s="10">
        <f>H3780+D3781*IF(F3781="",0,IF($E3781="D",-1,1))</f>
        <v>1542.7947406251917</v>
      </c>
    </row>
    <row r="3782" spans="1:8" x14ac:dyDescent="0.2">
      <c r="A3782" s="8">
        <v>39438</v>
      </c>
      <c r="B3782" t="s">
        <v>9</v>
      </c>
      <c r="C3782" t="s">
        <v>41</v>
      </c>
      <c r="D3782" s="10">
        <v>31.3</v>
      </c>
      <c r="E3782" s="6" t="s">
        <v>7</v>
      </c>
      <c r="F3782" s="8">
        <v>39445</v>
      </c>
      <c r="G3782" s="10">
        <f>G3781+D3782*IF($E3782="D",-1,1)</f>
        <v>1511.4947406251918</v>
      </c>
      <c r="H3782" s="10">
        <f>H3781+D3782*IF(F3782="",0,IF($E3782="D",-1,1))</f>
        <v>1511.4947406251918</v>
      </c>
    </row>
    <row r="3783" spans="1:8" x14ac:dyDescent="0.2">
      <c r="A3783" s="8">
        <v>39446</v>
      </c>
      <c r="B3783" t="s">
        <v>11</v>
      </c>
      <c r="C3783" t="s">
        <v>41</v>
      </c>
      <c r="D3783" s="10">
        <v>41.3</v>
      </c>
      <c r="E3783" s="23" t="s">
        <v>7</v>
      </c>
      <c r="F3783" s="8">
        <v>39446</v>
      </c>
      <c r="G3783" s="10">
        <f>G3782+D3783*IF($E3783="D",-1,1)</f>
        <v>1470.1947406251918</v>
      </c>
      <c r="H3783" s="10">
        <f>H3782+D3783*IF(F3783="",0,IF($E3783="D",-1,1))</f>
        <v>1470.1947406251918</v>
      </c>
    </row>
    <row r="3784" spans="1:8" x14ac:dyDescent="0.2">
      <c r="A3784" s="8">
        <v>39446</v>
      </c>
      <c r="B3784" t="s">
        <v>9</v>
      </c>
      <c r="C3784" t="s">
        <v>41</v>
      </c>
      <c r="D3784" s="10">
        <v>8.1</v>
      </c>
      <c r="E3784" s="23" t="s">
        <v>7</v>
      </c>
      <c r="F3784" s="8">
        <v>39446</v>
      </c>
      <c r="G3784" s="10">
        <f>G3783+D3784*IF($E3784="D",-1,1)</f>
        <v>1462.0947406251919</v>
      </c>
      <c r="H3784" s="10">
        <f>H3783+D3784*IF(F3784="",0,IF($E3784="D",-1,1))</f>
        <v>1462.0947406251919</v>
      </c>
    </row>
    <row r="3785" spans="1:8" x14ac:dyDescent="0.2">
      <c r="A3785" s="8">
        <v>39431</v>
      </c>
      <c r="B3785" t="s">
        <v>25</v>
      </c>
      <c r="C3785" s="33" t="s">
        <v>41</v>
      </c>
      <c r="D3785" s="10">
        <v>207.02</v>
      </c>
      <c r="E3785" s="23" t="s">
        <v>7</v>
      </c>
      <c r="F3785" s="8">
        <v>39447</v>
      </c>
      <c r="G3785" s="10">
        <f>G3784+D3785*IF($E3785="D",-1,1)</f>
        <v>1255.0747406251919</v>
      </c>
      <c r="H3785" s="10">
        <f>H3784+D3785*IF(F3785="",0,IF($E3785="D",-1,1))</f>
        <v>1255.0747406251919</v>
      </c>
    </row>
    <row r="3786" spans="1:8" x14ac:dyDescent="0.2">
      <c r="A3786" s="8">
        <v>39431</v>
      </c>
      <c r="B3786" t="s">
        <v>13</v>
      </c>
      <c r="C3786" s="33" t="s">
        <v>41</v>
      </c>
      <c r="D3786" s="10">
        <v>46.99</v>
      </c>
      <c r="E3786" s="23" t="s">
        <v>7</v>
      </c>
      <c r="F3786" s="8">
        <v>39447</v>
      </c>
      <c r="G3786" s="10">
        <f>G3785+D3786*IF($E3786="D",-1,1)</f>
        <v>1208.0847406251919</v>
      </c>
      <c r="H3786" s="10">
        <f>H3785+D3786*IF(F3786="",0,IF($E3786="D",-1,1))</f>
        <v>1208.0847406251919</v>
      </c>
    </row>
    <row r="3787" spans="1:8" x14ac:dyDescent="0.2">
      <c r="A3787" s="8">
        <v>39431</v>
      </c>
      <c r="B3787" t="s">
        <v>9</v>
      </c>
      <c r="C3787" s="33" t="s">
        <v>41</v>
      </c>
      <c r="D3787" s="10">
        <v>54.79</v>
      </c>
      <c r="E3787" s="23" t="s">
        <v>7</v>
      </c>
      <c r="F3787" s="8">
        <v>39447</v>
      </c>
      <c r="G3787" s="10">
        <f>G3786+D3787*IF($E3787="D",-1,1)</f>
        <v>1153.2947406251919</v>
      </c>
      <c r="H3787" s="10">
        <f>H3786+D3787*IF(F3787="",0,IF($E3787="D",-1,1))</f>
        <v>1153.2947406251919</v>
      </c>
    </row>
    <row r="3788" spans="1:8" x14ac:dyDescent="0.2">
      <c r="A3788" s="8">
        <v>39431</v>
      </c>
      <c r="B3788" s="20" t="s">
        <v>32</v>
      </c>
      <c r="C3788" s="33" t="s">
        <v>41</v>
      </c>
      <c r="D3788" s="10">
        <v>39.99</v>
      </c>
      <c r="E3788" s="23" t="s">
        <v>7</v>
      </c>
      <c r="F3788" s="8">
        <v>39447</v>
      </c>
      <c r="G3788" s="10">
        <f>G3787+D3788*IF($E3788="D",-1,1)</f>
        <v>1113.3047406251919</v>
      </c>
      <c r="H3788" s="10">
        <f>H3787+D3788*IF(F3788="",0,IF($E3788="D",-1,1))</f>
        <v>1113.3047406251919</v>
      </c>
    </row>
    <row r="3789" spans="1:8" x14ac:dyDescent="0.2">
      <c r="A3789" s="8">
        <v>39448</v>
      </c>
      <c r="B3789" t="s">
        <v>11</v>
      </c>
      <c r="C3789" s="33" t="s">
        <v>41</v>
      </c>
      <c r="D3789" s="10">
        <v>33.840000000000003</v>
      </c>
      <c r="E3789" s="23" t="s">
        <v>7</v>
      </c>
      <c r="F3789" s="8">
        <v>39448</v>
      </c>
      <c r="G3789" s="10">
        <f>G3788+D3789*IF($E3789="D",-1,1)</f>
        <v>1079.464740625192</v>
      </c>
      <c r="H3789" s="10">
        <f>H3788+D3789*IF(F3789="",0,IF($E3789="D",-1,1))</f>
        <v>1079.464740625192</v>
      </c>
    </row>
    <row r="3790" spans="1:8" x14ac:dyDescent="0.2">
      <c r="A3790" s="8">
        <v>39448</v>
      </c>
      <c r="B3790" t="s">
        <v>9</v>
      </c>
      <c r="C3790" s="33" t="s">
        <v>41</v>
      </c>
      <c r="D3790" s="10">
        <v>6.63</v>
      </c>
      <c r="E3790" s="23" t="s">
        <v>7</v>
      </c>
      <c r="F3790" s="8">
        <v>39448</v>
      </c>
      <c r="G3790" s="10">
        <f>G3789+D3790*IF($E3790="D",-1,1)</f>
        <v>1072.8347406251919</v>
      </c>
      <c r="H3790" s="10">
        <f>H3789+D3790*IF(F3790="",0,IF($E3790="D",-1,1))</f>
        <v>1072.8347406251919</v>
      </c>
    </row>
    <row r="3791" spans="1:8" x14ac:dyDescent="0.2">
      <c r="A3791" s="8">
        <v>39449</v>
      </c>
      <c r="B3791" t="s">
        <v>28</v>
      </c>
      <c r="C3791" t="s">
        <v>41</v>
      </c>
      <c r="D3791" s="10">
        <v>34</v>
      </c>
      <c r="E3791" s="6" t="s">
        <v>7</v>
      </c>
      <c r="F3791" s="8">
        <v>39449</v>
      </c>
      <c r="G3791" s="10">
        <f>G3790+D3791*IF($E3791="D",-1,1)</f>
        <v>1038.8347406251919</v>
      </c>
      <c r="H3791" s="10">
        <f>H3790+D3791*IF(F3791="",0,IF($E3791="D",-1,1))</f>
        <v>1038.8347406251919</v>
      </c>
    </row>
    <row r="3792" spans="1:8" x14ac:dyDescent="0.2">
      <c r="A3792" s="8">
        <v>39449</v>
      </c>
      <c r="B3792" t="s">
        <v>28</v>
      </c>
      <c r="C3792" t="s">
        <v>41</v>
      </c>
      <c r="D3792" s="10">
        <v>8.36</v>
      </c>
      <c r="E3792" s="6" t="s">
        <v>7</v>
      </c>
      <c r="F3792" s="8">
        <v>39449</v>
      </c>
      <c r="G3792" s="10">
        <f>G3791+D3792*IF($E3792="D",-1,1)</f>
        <v>1030.474740625192</v>
      </c>
      <c r="H3792" s="10">
        <f>H3791+D3792*IF(F3792="",0,IF($E3792="D",-1,1))</f>
        <v>1030.474740625192</v>
      </c>
    </row>
    <row r="3793" spans="1:8" x14ac:dyDescent="0.2">
      <c r="A3793" s="8">
        <v>39470</v>
      </c>
      <c r="B3793" t="s">
        <v>11</v>
      </c>
      <c r="C3793" s="33" t="s">
        <v>41</v>
      </c>
      <c r="D3793" s="10">
        <v>54.18</v>
      </c>
      <c r="E3793" s="23" t="s">
        <v>7</v>
      </c>
      <c r="F3793" s="8">
        <v>39450</v>
      </c>
      <c r="G3793" s="10">
        <f>G3792+D3793*IF($E3793="D",-1,1)</f>
        <v>976.29474062519205</v>
      </c>
      <c r="H3793" s="10">
        <f>H3792+D3793*IF(F3793="",0,IF($E3793="D",-1,1))</f>
        <v>976.29474062519205</v>
      </c>
    </row>
    <row r="3794" spans="1:8" x14ac:dyDescent="0.2">
      <c r="A3794" s="8">
        <v>39470</v>
      </c>
      <c r="B3794" t="s">
        <v>9</v>
      </c>
      <c r="C3794" s="33" t="s">
        <v>41</v>
      </c>
      <c r="D3794" s="10">
        <v>10.61</v>
      </c>
      <c r="E3794" s="23" t="s">
        <v>7</v>
      </c>
      <c r="F3794" s="8">
        <v>39450</v>
      </c>
      <c r="G3794" s="10">
        <f>G3793+D3794*IF($E3794="D",-1,1)</f>
        <v>965.68474062519203</v>
      </c>
      <c r="H3794" s="10">
        <f>H3793+D3794*IF(F3794="",0,IF($E3794="D",-1,1))</f>
        <v>965.68474062519203</v>
      </c>
    </row>
    <row r="3795" spans="1:8" x14ac:dyDescent="0.2">
      <c r="A3795" s="8">
        <v>39451</v>
      </c>
      <c r="B3795" t="s">
        <v>14</v>
      </c>
      <c r="C3795" t="s">
        <v>41</v>
      </c>
      <c r="D3795" s="10">
        <v>136.84</v>
      </c>
      <c r="E3795" s="6" t="s">
        <v>7</v>
      </c>
      <c r="F3795" s="8">
        <v>39453</v>
      </c>
      <c r="G3795" s="10">
        <f>G3794+D3795*IF($E3795="D",-1,1)</f>
        <v>828.844740625192</v>
      </c>
      <c r="H3795" s="10">
        <f>H3794+D3795*IF(F3795="",0,IF($E3795="D",-1,1))</f>
        <v>828.844740625192</v>
      </c>
    </row>
    <row r="3796" spans="1:8" x14ac:dyDescent="0.2">
      <c r="A3796" s="8">
        <v>39453</v>
      </c>
      <c r="B3796" s="20" t="s">
        <v>32</v>
      </c>
      <c r="C3796" s="33" t="s">
        <v>41</v>
      </c>
      <c r="D3796" s="10">
        <v>900</v>
      </c>
      <c r="E3796" s="23" t="s">
        <v>7</v>
      </c>
      <c r="F3796" s="8">
        <v>39453</v>
      </c>
      <c r="G3796" s="10">
        <f>G3795+D3796*IF($E3796="D",-1,1)</f>
        <v>-71.155259374807997</v>
      </c>
      <c r="H3796" s="10">
        <f>H3795+D3796*IF(F3796="",0,IF($E3796="D",-1,1))</f>
        <v>-71.155259374807997</v>
      </c>
    </row>
    <row r="3797" spans="1:8" x14ac:dyDescent="0.2">
      <c r="A3797" s="8">
        <v>39455</v>
      </c>
      <c r="B3797" t="s">
        <v>35</v>
      </c>
      <c r="C3797" t="s">
        <v>41</v>
      </c>
      <c r="D3797" s="10">
        <v>4</v>
      </c>
      <c r="E3797" s="6" t="s">
        <v>7</v>
      </c>
      <c r="F3797" s="8">
        <v>39455</v>
      </c>
      <c r="G3797" s="10">
        <f>G3796+D3797*IF($E3797="D",-1,1)</f>
        <v>-75.155259374807997</v>
      </c>
      <c r="H3797" s="10">
        <f>H3796+D3797*IF(F3797="",0,IF($E3797="D",-1,1))</f>
        <v>-75.155259374807997</v>
      </c>
    </row>
    <row r="3798" spans="1:8" x14ac:dyDescent="0.2">
      <c r="A3798" s="8">
        <v>39457</v>
      </c>
      <c r="B3798" s="20" t="s">
        <v>14</v>
      </c>
      <c r="C3798" t="s">
        <v>41</v>
      </c>
      <c r="D3798" s="10">
        <v>327.79</v>
      </c>
      <c r="E3798" s="23" t="s">
        <v>7</v>
      </c>
      <c r="F3798" s="8">
        <v>39456</v>
      </c>
      <c r="G3798" s="10">
        <f>G3797+D3798*IF($E3798="D",-1,1)</f>
        <v>-402.94525937480802</v>
      </c>
      <c r="H3798" s="10">
        <f>H3797+D3798*IF(F3798="",0,IF($E3798="D",-1,1))</f>
        <v>-402.94525937480802</v>
      </c>
    </row>
    <row r="3799" spans="1:8" x14ac:dyDescent="0.2">
      <c r="A3799" s="8">
        <v>39457</v>
      </c>
      <c r="B3799" s="20" t="s">
        <v>14</v>
      </c>
      <c r="C3799" t="s">
        <v>41</v>
      </c>
      <c r="D3799" s="10">
        <v>278.52</v>
      </c>
      <c r="E3799" s="23" t="s">
        <v>7</v>
      </c>
      <c r="F3799" s="8">
        <v>39456</v>
      </c>
      <c r="G3799" s="10">
        <f>G3798+D3799*IF($E3799="D",-1,1)</f>
        <v>-681.46525937480806</v>
      </c>
      <c r="H3799" s="10">
        <f>H3798+D3799*IF(F3799="",0,IF($E3799="D",-1,1))</f>
        <v>-681.46525937480806</v>
      </c>
    </row>
    <row r="3800" spans="1:8" x14ac:dyDescent="0.2">
      <c r="A3800" s="8">
        <v>39457</v>
      </c>
      <c r="B3800" s="20" t="s">
        <v>14</v>
      </c>
      <c r="C3800" t="s">
        <v>41</v>
      </c>
      <c r="D3800" s="10">
        <v>430.8</v>
      </c>
      <c r="E3800" s="23" t="s">
        <v>7</v>
      </c>
      <c r="F3800" s="8">
        <v>39457</v>
      </c>
      <c r="G3800" s="10">
        <f>G3799+D3800*IF($E3800="D",-1,1)</f>
        <v>-1112.265259374808</v>
      </c>
      <c r="H3800" s="10">
        <f>H3799+D3800*IF(F3800="",0,IF($E3800="D",-1,1))</f>
        <v>-1112.265259374808</v>
      </c>
    </row>
    <row r="3801" spans="1:8" x14ac:dyDescent="0.2">
      <c r="A3801" s="8">
        <v>39460</v>
      </c>
      <c r="B3801" t="s">
        <v>11</v>
      </c>
      <c r="C3801" t="s">
        <v>41</v>
      </c>
      <c r="D3801" s="10">
        <v>63.47</v>
      </c>
      <c r="E3801" s="23" t="s">
        <v>7</v>
      </c>
      <c r="F3801" s="8">
        <v>39460</v>
      </c>
      <c r="G3801" s="10">
        <f>G3800+D3801*IF($E3801="D",-1,1)</f>
        <v>-1175.735259374808</v>
      </c>
      <c r="H3801" s="10">
        <f>H3800+D3801*IF(F3801="",0,IF($E3801="D",-1,1))</f>
        <v>-1175.735259374808</v>
      </c>
    </row>
    <row r="3802" spans="1:8" x14ac:dyDescent="0.2">
      <c r="A3802" s="8">
        <v>39460</v>
      </c>
      <c r="B3802" t="s">
        <v>9</v>
      </c>
      <c r="C3802" t="s">
        <v>41</v>
      </c>
      <c r="D3802" s="10">
        <v>12.44</v>
      </c>
      <c r="E3802" s="23" t="s">
        <v>7</v>
      </c>
      <c r="F3802" s="8">
        <v>39460</v>
      </c>
      <c r="G3802" s="10">
        <f>G3801+D3802*IF($E3802="D",-1,1)</f>
        <v>-1188.1752593748081</v>
      </c>
      <c r="H3802" s="10">
        <f>H3801+D3802*IF(F3802="",0,IF($E3802="D",-1,1))</f>
        <v>-1188.1752593748081</v>
      </c>
    </row>
    <row r="3803" spans="1:8" x14ac:dyDescent="0.2">
      <c r="A3803" s="8">
        <v>39459</v>
      </c>
      <c r="B3803" t="s">
        <v>37</v>
      </c>
      <c r="C3803" s="33" t="s">
        <v>41</v>
      </c>
      <c r="D3803" s="10">
        <v>1912</v>
      </c>
      <c r="E3803" s="23" t="s">
        <v>7</v>
      </c>
      <c r="F3803" s="8">
        <v>39463</v>
      </c>
      <c r="G3803" s="10">
        <f>G3802+D3803*IF($E3803="D",-1,1)</f>
        <v>-3100.1752593748079</v>
      </c>
      <c r="H3803" s="10">
        <f>H3802+D3803*IF(F3803="",0,IF($E3803="D",-1,1))</f>
        <v>-3100.1752593748079</v>
      </c>
    </row>
    <row r="3804" spans="1:8" x14ac:dyDescent="0.2">
      <c r="A3804" s="8">
        <v>39452</v>
      </c>
      <c r="B3804" t="s">
        <v>32</v>
      </c>
      <c r="C3804" t="s">
        <v>41</v>
      </c>
      <c r="D3804" s="10">
        <v>160.81</v>
      </c>
      <c r="E3804" s="6" t="s">
        <v>7</v>
      </c>
      <c r="F3804" s="8">
        <v>39467</v>
      </c>
      <c r="G3804" s="10">
        <f>G3803+D3804*IF($E3804="D",-1,1)</f>
        <v>-3260.9852593748078</v>
      </c>
      <c r="H3804" s="10">
        <f>H3803+D3804*IF(F3804="",0,IF($E3804="D",-1,1))</f>
        <v>-3260.9852593748078</v>
      </c>
    </row>
    <row r="3805" spans="1:8" x14ac:dyDescent="0.2">
      <c r="A3805" s="8">
        <v>39468</v>
      </c>
      <c r="B3805" t="s">
        <v>31</v>
      </c>
      <c r="C3805" t="s">
        <v>41</v>
      </c>
      <c r="D3805" s="10">
        <v>278.97000000000003</v>
      </c>
      <c r="E3805" s="6" t="s">
        <v>7</v>
      </c>
      <c r="F3805" s="8">
        <v>39467</v>
      </c>
      <c r="G3805" s="10">
        <f>G3804+D3805*IF($E3805="D",-1,1)</f>
        <v>-3539.9552593748076</v>
      </c>
      <c r="H3805" s="10">
        <f>H3804+D3805*IF(F3805="",0,IF($E3805="D",-1,1))</f>
        <v>-3539.9552593748076</v>
      </c>
    </row>
    <row r="3806" spans="1:8" x14ac:dyDescent="0.2">
      <c r="A3806" s="8">
        <v>39468</v>
      </c>
      <c r="B3806" s="7" t="s">
        <v>9</v>
      </c>
      <c r="C3806" t="s">
        <v>41</v>
      </c>
      <c r="D3806" s="10">
        <v>54.68</v>
      </c>
      <c r="E3806" s="6" t="s">
        <v>7</v>
      </c>
      <c r="F3806" s="8">
        <v>39467</v>
      </c>
      <c r="G3806" s="10">
        <f>G3805+D3806*IF($E3806="D",-1,1)</f>
        <v>-3594.6352593748074</v>
      </c>
      <c r="H3806" s="10">
        <f>H3805+D3806*IF(F3806="",0,IF($E3806="D",-1,1))</f>
        <v>-3594.6352593748074</v>
      </c>
    </row>
    <row r="3807" spans="1:8" x14ac:dyDescent="0.2">
      <c r="A3807" s="8">
        <v>39468</v>
      </c>
      <c r="B3807" t="s">
        <v>35</v>
      </c>
      <c r="C3807" t="s">
        <v>41</v>
      </c>
      <c r="D3807" s="10">
        <v>6.11</v>
      </c>
      <c r="E3807" s="6" t="s">
        <v>7</v>
      </c>
      <c r="F3807" s="8">
        <v>39467</v>
      </c>
      <c r="G3807" s="10">
        <f>G3806+D3807*IF($E3807="D",-1,1)</f>
        <v>-3600.7452593748076</v>
      </c>
      <c r="H3807" s="10">
        <f>H3806+D3807*IF(F3807="",0,IF($E3807="D",-1,1))</f>
        <v>-3600.7452593748076</v>
      </c>
    </row>
    <row r="3808" spans="1:8" x14ac:dyDescent="0.2">
      <c r="A3808" s="8">
        <v>39468</v>
      </c>
      <c r="B3808" s="20" t="s">
        <v>14</v>
      </c>
      <c r="C3808" s="33" t="s">
        <v>41</v>
      </c>
      <c r="D3808" s="10">
        <v>477</v>
      </c>
      <c r="E3808" s="23" t="s">
        <v>7</v>
      </c>
      <c r="F3808" s="8">
        <v>39467</v>
      </c>
      <c r="G3808" s="10">
        <f>G3807+D3808*IF($E3808="D",-1,1)</f>
        <v>-4077.7452593748076</v>
      </c>
      <c r="H3808" s="10">
        <f>H3807+D3808*IF(F3808="",0,IF($E3808="D",-1,1))</f>
        <v>-4077.7452593748076</v>
      </c>
    </row>
    <row r="3809" spans="1:8" x14ac:dyDescent="0.2">
      <c r="A3809" s="8">
        <v>39467</v>
      </c>
      <c r="B3809" s="20" t="s">
        <v>14</v>
      </c>
      <c r="C3809" s="33" t="s">
        <v>41</v>
      </c>
      <c r="D3809" s="10">
        <v>169</v>
      </c>
      <c r="E3809" s="23" t="s">
        <v>7</v>
      </c>
      <c r="F3809" s="8">
        <v>39468</v>
      </c>
      <c r="G3809" s="10">
        <f>G3808+D3809*IF($E3809="D",-1,1)</f>
        <v>-4246.7452593748076</v>
      </c>
      <c r="H3809" s="10">
        <f>H3808+D3809*IF(F3809="",0,IF($E3809="D",-1,1))</f>
        <v>-4246.7452593748076</v>
      </c>
    </row>
    <row r="3810" spans="1:8" x14ac:dyDescent="0.2">
      <c r="A3810" s="8">
        <v>39469</v>
      </c>
      <c r="B3810" t="s">
        <v>29</v>
      </c>
      <c r="C3810" s="33" t="s">
        <v>41</v>
      </c>
      <c r="D3810" s="10">
        <v>1415</v>
      </c>
      <c r="E3810" s="23" t="s">
        <v>4</v>
      </c>
      <c r="F3810" s="8">
        <v>39469</v>
      </c>
      <c r="G3810" s="10">
        <f>G3809+D3810*IF($E3810="D",-1,1)</f>
        <v>-2831.7452593748076</v>
      </c>
      <c r="H3810" s="10">
        <f>H3809+D3810*IF(F3810="",0,IF($E3810="D",-1,1))</f>
        <v>-2831.7452593748076</v>
      </c>
    </row>
    <row r="3811" spans="1:8" x14ac:dyDescent="0.2">
      <c r="A3811" s="8">
        <v>39469</v>
      </c>
      <c r="B3811" t="s">
        <v>34</v>
      </c>
      <c r="C3811" s="33" t="s">
        <v>41</v>
      </c>
      <c r="D3811" s="10">
        <v>277.33999999999997</v>
      </c>
      <c r="E3811" s="23" t="s">
        <v>4</v>
      </c>
      <c r="F3811" s="8">
        <v>39469</v>
      </c>
      <c r="G3811" s="10">
        <f>G3810+D3811*IF($E3811="D",-1,1)</f>
        <v>-2554.4052593748074</v>
      </c>
      <c r="H3811" s="10">
        <f>H3810+D3811*IF(F3811="",0,IF($E3811="D",-1,1))</f>
        <v>-2554.4052593748074</v>
      </c>
    </row>
    <row r="3812" spans="1:8" x14ac:dyDescent="0.2">
      <c r="A3812" s="8">
        <v>39469</v>
      </c>
      <c r="B3812" s="20" t="s">
        <v>32</v>
      </c>
      <c r="C3812" s="33" t="s">
        <v>41</v>
      </c>
      <c r="D3812" s="10">
        <v>1692.34</v>
      </c>
      <c r="E3812" s="23" t="s">
        <v>7</v>
      </c>
      <c r="F3812" s="8">
        <v>39469</v>
      </c>
      <c r="G3812" s="10">
        <f>G3811+D3812*IF($E3812="D",-1,1)</f>
        <v>-4246.7452593748076</v>
      </c>
      <c r="H3812" s="10">
        <f>H3811+D3812*IF(F3812="",0,IF($E3812="D",-1,1))</f>
        <v>-4246.7452593748076</v>
      </c>
    </row>
    <row r="3813" spans="1:8" x14ac:dyDescent="0.2">
      <c r="A3813" s="8">
        <v>39462</v>
      </c>
      <c r="B3813" t="s">
        <v>29</v>
      </c>
      <c r="C3813" s="33" t="s">
        <v>41</v>
      </c>
      <c r="D3813" s="10">
        <v>1450</v>
      </c>
      <c r="E3813" s="23" t="s">
        <v>4</v>
      </c>
      <c r="F3813" s="8">
        <v>39470</v>
      </c>
      <c r="G3813" s="10">
        <f>G3812+D3813*IF($E3813="D",-1,1)</f>
        <v>-2796.7452593748076</v>
      </c>
      <c r="H3813" s="10">
        <f>H3812+D3813*IF(F3813="",0,IF($E3813="D",-1,1))</f>
        <v>-2796.7452593748076</v>
      </c>
    </row>
    <row r="3814" spans="1:8" x14ac:dyDescent="0.2">
      <c r="A3814" s="8">
        <v>39462</v>
      </c>
      <c r="B3814" t="s">
        <v>34</v>
      </c>
      <c r="C3814" t="s">
        <v>41</v>
      </c>
      <c r="D3814" s="10">
        <v>284.2</v>
      </c>
      <c r="E3814" s="23" t="s">
        <v>4</v>
      </c>
      <c r="F3814" s="8">
        <v>39470</v>
      </c>
      <c r="G3814" s="10">
        <f>G3813+D3814*IF($E3814="D",-1,1)</f>
        <v>-2512.5452593748078</v>
      </c>
      <c r="H3814" s="10">
        <f>H3813+D3814*IF(F3814="",0,IF($E3814="D",-1,1))</f>
        <v>-2512.5452593748078</v>
      </c>
    </row>
    <row r="3815" spans="1:8" x14ac:dyDescent="0.2">
      <c r="A3815" s="8">
        <v>39463</v>
      </c>
      <c r="B3815" t="s">
        <v>11</v>
      </c>
      <c r="C3815" s="33" t="s">
        <v>41</v>
      </c>
      <c r="D3815" s="10">
        <v>38.799999999999997</v>
      </c>
      <c r="E3815" s="23" t="s">
        <v>7</v>
      </c>
      <c r="F3815" s="8">
        <v>39477</v>
      </c>
      <c r="G3815" s="10">
        <f>G3814+D3815*IF($E3815="D",-1,1)</f>
        <v>-2551.3452593748079</v>
      </c>
      <c r="H3815" s="10">
        <f>H3814+D3815*IF(F3815="",0,IF($E3815="D",-1,1))</f>
        <v>-2551.3452593748079</v>
      </c>
    </row>
    <row r="3816" spans="1:8" x14ac:dyDescent="0.2">
      <c r="A3816" s="8">
        <v>39463</v>
      </c>
      <c r="B3816" t="s">
        <v>9</v>
      </c>
      <c r="C3816" s="33" t="s">
        <v>41</v>
      </c>
      <c r="D3816" s="10">
        <v>7.6</v>
      </c>
      <c r="E3816" s="23" t="s">
        <v>7</v>
      </c>
      <c r="F3816" s="8">
        <v>39477</v>
      </c>
      <c r="G3816" s="10">
        <f>G3815+D3816*IF($E3816="D",-1,1)</f>
        <v>-2558.9452593748078</v>
      </c>
      <c r="H3816" s="10">
        <f>H3815+D3816*IF(F3816="",0,IF($E3816="D",-1,1))</f>
        <v>-2558.9452593748078</v>
      </c>
    </row>
    <row r="3817" spans="1:8" x14ac:dyDescent="0.2">
      <c r="A3817" s="8">
        <v>39462</v>
      </c>
      <c r="B3817" t="s">
        <v>13</v>
      </c>
      <c r="C3817" s="33" t="s">
        <v>41</v>
      </c>
      <c r="D3817" s="22">
        <v>85.17</v>
      </c>
      <c r="E3817" s="23" t="s">
        <v>7</v>
      </c>
      <c r="F3817" s="8">
        <v>39478</v>
      </c>
      <c r="G3817" s="10">
        <f>G3816+D3817*IF($E3817="D",-1,1)</f>
        <v>-2644.1152593748079</v>
      </c>
      <c r="H3817" s="10">
        <f>H3816+D3817*IF(F3817="",0,IF($E3817="D",-1,1))</f>
        <v>-2644.1152593748079</v>
      </c>
    </row>
    <row r="3818" spans="1:8" x14ac:dyDescent="0.2">
      <c r="A3818" s="8">
        <v>39462</v>
      </c>
      <c r="B3818" t="s">
        <v>11</v>
      </c>
      <c r="C3818" t="s">
        <v>41</v>
      </c>
      <c r="D3818" s="10">
        <v>49.95</v>
      </c>
      <c r="E3818" s="23" t="s">
        <v>7</v>
      </c>
      <c r="F3818" s="8">
        <v>39478</v>
      </c>
      <c r="G3818" s="10">
        <f>G3817+D3818*IF($E3818="D",-1,1)</f>
        <v>-2694.0652593748077</v>
      </c>
      <c r="H3818" s="10">
        <f>H3817+D3818*IF(F3818="",0,IF($E3818="D",-1,1))</f>
        <v>-2694.0652593748077</v>
      </c>
    </row>
    <row r="3819" spans="1:8" x14ac:dyDescent="0.2">
      <c r="A3819" s="8">
        <v>39462</v>
      </c>
      <c r="B3819" t="s">
        <v>9</v>
      </c>
      <c r="C3819" t="s">
        <v>41</v>
      </c>
      <c r="D3819" s="10">
        <v>16.690000000000001</v>
      </c>
      <c r="E3819" s="23" t="s">
        <v>7</v>
      </c>
      <c r="F3819" s="8">
        <v>39478</v>
      </c>
      <c r="G3819" s="10">
        <f>G3818+D3819*IF($E3819="D",-1,1)</f>
        <v>-2710.7552593748078</v>
      </c>
      <c r="H3819" s="10">
        <f>H3818+D3819*IF(F3819="",0,IF($E3819="D",-1,1))</f>
        <v>-2710.7552593748078</v>
      </c>
    </row>
    <row r="3820" spans="1:8" x14ac:dyDescent="0.2">
      <c r="A3820" s="8">
        <v>39480</v>
      </c>
      <c r="B3820" t="s">
        <v>28</v>
      </c>
      <c r="C3820" t="s">
        <v>41</v>
      </c>
      <c r="D3820" s="10">
        <v>34</v>
      </c>
      <c r="E3820" s="6" t="s">
        <v>7</v>
      </c>
      <c r="F3820" s="8">
        <v>39479</v>
      </c>
      <c r="G3820" s="10">
        <f>G3819+D3820*IF($E3820="D",-1,1)</f>
        <v>-2744.7552593748078</v>
      </c>
      <c r="H3820" s="10">
        <f>H3819+D3820*IF(F3820="",0,IF($E3820="D",-1,1))</f>
        <v>-2744.7552593748078</v>
      </c>
    </row>
    <row r="3821" spans="1:8" x14ac:dyDescent="0.2">
      <c r="A3821" s="8">
        <v>39480</v>
      </c>
      <c r="B3821" t="s">
        <v>28</v>
      </c>
      <c r="C3821" t="s">
        <v>41</v>
      </c>
      <c r="D3821" s="10">
        <v>8.36</v>
      </c>
      <c r="E3821" s="6" t="s">
        <v>7</v>
      </c>
      <c r="F3821" s="8">
        <v>39479</v>
      </c>
      <c r="G3821" s="10">
        <f>G3820+D3821*IF($E3821="D",-1,1)</f>
        <v>-2753.1152593748079</v>
      </c>
      <c r="H3821" s="10">
        <f>H3820+D3821*IF(F3821="",0,IF($E3821="D",-1,1))</f>
        <v>-2753.1152593748079</v>
      </c>
    </row>
    <row r="3822" spans="1:8" x14ac:dyDescent="0.2">
      <c r="A3822" s="8">
        <v>39482</v>
      </c>
      <c r="B3822" t="s">
        <v>14</v>
      </c>
      <c r="C3822" t="s">
        <v>41</v>
      </c>
      <c r="D3822" s="10">
        <v>136.84</v>
      </c>
      <c r="E3822" s="6" t="s">
        <v>7</v>
      </c>
      <c r="F3822" s="8">
        <v>39482</v>
      </c>
      <c r="G3822" s="10">
        <f>G3821+D3822*IF($E3822="D",-1,1)</f>
        <v>-2889.9552593748081</v>
      </c>
      <c r="H3822" s="10">
        <f>H3821+D3822*IF(F3822="",0,IF($E3822="D",-1,1))</f>
        <v>-2889.9552593748081</v>
      </c>
    </row>
    <row r="3823" spans="1:8" x14ac:dyDescent="0.2">
      <c r="A3823" s="8">
        <v>39482</v>
      </c>
      <c r="B3823" t="s">
        <v>11</v>
      </c>
      <c r="C3823" s="33" t="s">
        <v>41</v>
      </c>
      <c r="D3823" s="10">
        <v>0.27</v>
      </c>
      <c r="E3823" s="23" t="s">
        <v>7</v>
      </c>
      <c r="F3823" s="8">
        <v>39482</v>
      </c>
      <c r="G3823" s="10">
        <f>G3822+D3823*IF($E3823="D",-1,1)</f>
        <v>-2890.225259374808</v>
      </c>
      <c r="H3823" s="10">
        <f>H3822+D3823*IF(F3823="",0,IF($E3823="D",-1,1))</f>
        <v>-2890.225259374808</v>
      </c>
    </row>
    <row r="3824" spans="1:8" x14ac:dyDescent="0.2">
      <c r="A3824" s="8">
        <v>39482</v>
      </c>
      <c r="B3824" t="s">
        <v>9</v>
      </c>
      <c r="C3824" s="33" t="s">
        <v>41</v>
      </c>
      <c r="D3824" s="10">
        <v>0.05</v>
      </c>
      <c r="E3824" s="23" t="s">
        <v>7</v>
      </c>
      <c r="F3824" s="8">
        <v>39482</v>
      </c>
      <c r="G3824" s="10">
        <f>G3823+D3824*IF($E3824="D",-1,1)</f>
        <v>-2890.2752593748082</v>
      </c>
      <c r="H3824" s="10">
        <f>H3823+D3824*IF(F3824="",0,IF($E3824="D",-1,1))</f>
        <v>-2890.2752593748082</v>
      </c>
    </row>
    <row r="3825" spans="1:8" x14ac:dyDescent="0.2">
      <c r="A3825" s="8">
        <v>39480</v>
      </c>
      <c r="B3825" t="s">
        <v>29</v>
      </c>
      <c r="C3825" s="33" t="s">
        <v>41</v>
      </c>
      <c r="D3825" s="10">
        <v>280</v>
      </c>
      <c r="E3825" s="23" t="s">
        <v>4</v>
      </c>
      <c r="F3825" s="8">
        <v>39485</v>
      </c>
      <c r="G3825" s="10">
        <f>G3824+D3825*IF($E3825="D",-1,1)</f>
        <v>-2610.2752593748082</v>
      </c>
      <c r="H3825" s="10">
        <f>H3824+D3825*IF(F3825="",0,IF($E3825="D",-1,1))</f>
        <v>-2610.2752593748082</v>
      </c>
    </row>
    <row r="3826" spans="1:8" x14ac:dyDescent="0.2">
      <c r="A3826" s="8">
        <v>39480</v>
      </c>
      <c r="B3826" t="s">
        <v>34</v>
      </c>
      <c r="C3826" s="33" t="s">
        <v>41</v>
      </c>
      <c r="D3826" s="10">
        <v>54.88</v>
      </c>
      <c r="E3826" s="23" t="s">
        <v>4</v>
      </c>
      <c r="F3826" s="8">
        <v>39485</v>
      </c>
      <c r="G3826" s="10">
        <f>G3825+D3826*IF($E3826="D",-1,1)</f>
        <v>-2555.3952593748081</v>
      </c>
      <c r="H3826" s="10">
        <f>H3825+D3826*IF(F3826="",0,IF($E3826="D",-1,1))</f>
        <v>-2555.3952593748081</v>
      </c>
    </row>
    <row r="3827" spans="1:8" x14ac:dyDescent="0.2">
      <c r="A3827" s="8">
        <v>39486</v>
      </c>
      <c r="B3827" t="s">
        <v>35</v>
      </c>
      <c r="C3827" t="s">
        <v>41</v>
      </c>
      <c r="D3827" s="10">
        <v>4</v>
      </c>
      <c r="E3827" s="6" t="s">
        <v>7</v>
      </c>
      <c r="F3827" s="8">
        <v>39485</v>
      </c>
      <c r="G3827" s="10">
        <f>G3826+D3827*IF($E3827="D",-1,1)</f>
        <v>-2559.3952593748081</v>
      </c>
      <c r="H3827" s="10">
        <f>H3826+D3827*IF(F3827="",0,IF($E3827="D",-1,1))</f>
        <v>-2559.3952593748081</v>
      </c>
    </row>
    <row r="3828" spans="1:8" x14ac:dyDescent="0.2">
      <c r="A3828" s="8">
        <v>39486</v>
      </c>
      <c r="B3828" t="s">
        <v>37</v>
      </c>
      <c r="C3828" s="33" t="s">
        <v>41</v>
      </c>
      <c r="D3828" s="10">
        <v>464</v>
      </c>
      <c r="E3828" s="23" t="s">
        <v>7</v>
      </c>
      <c r="F3828" s="8">
        <v>39489</v>
      </c>
      <c r="G3828" s="10">
        <f>G3827+D3828*IF($E3828="D",-1,1)</f>
        <v>-3023.3952593748081</v>
      </c>
      <c r="H3828" s="10">
        <f>H3827+D3828*IF(F3828="",0,IF($E3828="D",-1,1))</f>
        <v>-3023.3952593748081</v>
      </c>
    </row>
    <row r="3829" spans="1:8" x14ac:dyDescent="0.2">
      <c r="A3829" s="8">
        <v>39488</v>
      </c>
      <c r="B3829" s="20" t="s">
        <v>14</v>
      </c>
      <c r="C3829" t="s">
        <v>41</v>
      </c>
      <c r="D3829" s="10">
        <v>430.8</v>
      </c>
      <c r="E3829" s="23" t="s">
        <v>7</v>
      </c>
      <c r="F3829" s="8">
        <v>39489</v>
      </c>
      <c r="G3829" s="10">
        <f>G3828+D3829*IF($E3829="D",-1,1)</f>
        <v>-3454.1952593748083</v>
      </c>
      <c r="H3829" s="10">
        <f>H3828+D3829*IF(F3829="",0,IF($E3829="D",-1,1))</f>
        <v>-3454.1952593748083</v>
      </c>
    </row>
    <row r="3830" spans="1:8" x14ac:dyDescent="0.2">
      <c r="A3830" s="8">
        <v>39485</v>
      </c>
      <c r="B3830" t="s">
        <v>29</v>
      </c>
      <c r="C3830" s="33" t="s">
        <v>41</v>
      </c>
      <c r="D3830" s="10">
        <v>28875</v>
      </c>
      <c r="E3830" s="23" t="s">
        <v>4</v>
      </c>
      <c r="F3830" s="8">
        <v>39491</v>
      </c>
      <c r="G3830" s="10">
        <f>G3829+D3830*IF($E3830="D",-1,1)</f>
        <v>25420.804740625194</v>
      </c>
      <c r="H3830" s="10">
        <f>H3829+D3830*IF(F3830="",0,IF($E3830="D",-1,1))</f>
        <v>25420.804740625194</v>
      </c>
    </row>
    <row r="3831" spans="1:8" x14ac:dyDescent="0.2">
      <c r="A3831" s="8">
        <v>39485</v>
      </c>
      <c r="B3831" t="s">
        <v>34</v>
      </c>
      <c r="C3831" s="33" t="s">
        <v>41</v>
      </c>
      <c r="D3831" s="22">
        <v>5659.5</v>
      </c>
      <c r="E3831" s="23" t="s">
        <v>4</v>
      </c>
      <c r="F3831" s="8">
        <v>39491</v>
      </c>
      <c r="G3831" s="10">
        <f>G3830+D3831*IF($E3831="D",-1,1)</f>
        <v>31080.304740625194</v>
      </c>
      <c r="H3831" s="10">
        <f>H3830+D3831*IF(F3831="",0,IF($E3831="D",-1,1))</f>
        <v>31080.304740625194</v>
      </c>
    </row>
    <row r="3832" spans="1:8" x14ac:dyDescent="0.2">
      <c r="A3832" s="8">
        <v>39491</v>
      </c>
      <c r="B3832" t="s">
        <v>11</v>
      </c>
      <c r="C3832" t="s">
        <v>41</v>
      </c>
      <c r="D3832" s="10">
        <v>63.37</v>
      </c>
      <c r="E3832" s="23" t="s">
        <v>7</v>
      </c>
      <c r="F3832" s="8">
        <v>39491</v>
      </c>
      <c r="G3832" s="10">
        <f>G3831+D3832*IF($E3832="D",-1,1)</f>
        <v>31016.934740625195</v>
      </c>
      <c r="H3832" s="10">
        <f>H3831+D3832*IF(F3832="",0,IF($E3832="D",-1,1))</f>
        <v>31016.934740625195</v>
      </c>
    </row>
    <row r="3833" spans="1:8" x14ac:dyDescent="0.2">
      <c r="A3833" s="8">
        <v>39491</v>
      </c>
      <c r="B3833" t="s">
        <v>9</v>
      </c>
      <c r="C3833" t="s">
        <v>41</v>
      </c>
      <c r="D3833" s="10">
        <v>12.42</v>
      </c>
      <c r="E3833" s="23" t="s">
        <v>7</v>
      </c>
      <c r="F3833" s="8">
        <v>39491</v>
      </c>
      <c r="G3833" s="10">
        <f>G3832+D3833*IF($E3833="D",-1,1)</f>
        <v>31004.514740625196</v>
      </c>
      <c r="H3833" s="10">
        <f>H3832+D3833*IF(F3833="",0,IF($E3833="D",-1,1))</f>
        <v>31004.514740625196</v>
      </c>
    </row>
    <row r="3834" spans="1:8" x14ac:dyDescent="0.2">
      <c r="A3834" s="8">
        <v>39491</v>
      </c>
      <c r="B3834" s="20" t="s">
        <v>32</v>
      </c>
      <c r="C3834" s="33" t="s">
        <v>41</v>
      </c>
      <c r="D3834" s="10">
        <v>21000</v>
      </c>
      <c r="E3834" s="23" t="s">
        <v>7</v>
      </c>
      <c r="F3834" s="8">
        <v>39491</v>
      </c>
      <c r="G3834" s="10">
        <f>G3833+D3834*IF($E3834="D",-1,1)</f>
        <v>10004.514740625196</v>
      </c>
      <c r="H3834" s="10">
        <f>H3833+D3834*IF(F3834="",0,IF($E3834="D",-1,1))</f>
        <v>10004.514740625196</v>
      </c>
    </row>
    <row r="3835" spans="1:8" x14ac:dyDescent="0.2">
      <c r="A3835" s="8">
        <v>39493</v>
      </c>
      <c r="B3835" t="s">
        <v>29</v>
      </c>
      <c r="C3835" s="33" t="s">
        <v>41</v>
      </c>
      <c r="D3835" s="10">
        <v>4500</v>
      </c>
      <c r="E3835" s="23" t="s">
        <v>4</v>
      </c>
      <c r="F3835" s="8">
        <v>39493</v>
      </c>
      <c r="G3835" s="10">
        <f>G3834+D3835*IF($E3835="D",-1,1)</f>
        <v>14504.514740625196</v>
      </c>
      <c r="H3835" s="10">
        <f>H3834+D3835*IF(F3835="",0,IF($E3835="D",-1,1))</f>
        <v>14504.514740625196</v>
      </c>
    </row>
    <row r="3836" spans="1:8" x14ac:dyDescent="0.2">
      <c r="A3836" s="8">
        <v>39493</v>
      </c>
      <c r="B3836" t="s">
        <v>34</v>
      </c>
      <c r="C3836" t="s">
        <v>41</v>
      </c>
      <c r="D3836" s="10">
        <v>882</v>
      </c>
      <c r="E3836" s="23" t="s">
        <v>4</v>
      </c>
      <c r="F3836" s="8">
        <v>39493</v>
      </c>
      <c r="G3836" s="10">
        <f>G3835+D3836*IF($E3836="D",-1,1)</f>
        <v>15386.514740625196</v>
      </c>
      <c r="H3836" s="10">
        <f>H3835+D3836*IF(F3836="",0,IF($E3836="D",-1,1))</f>
        <v>15386.514740625196</v>
      </c>
    </row>
    <row r="3837" spans="1:8" x14ac:dyDescent="0.2">
      <c r="A3837" s="8">
        <v>39494</v>
      </c>
      <c r="B3837" t="s">
        <v>29</v>
      </c>
      <c r="C3837" s="33" t="s">
        <v>41</v>
      </c>
      <c r="D3837" s="10">
        <v>700</v>
      </c>
      <c r="E3837" s="23" t="s">
        <v>4</v>
      </c>
      <c r="F3837" s="8">
        <v>39494</v>
      </c>
      <c r="G3837" s="10">
        <f>G3836+D3837*IF($E3837="D",-1,1)</f>
        <v>16086.514740625196</v>
      </c>
      <c r="H3837" s="10">
        <f>H3836+D3837*IF(F3837="",0,IF($E3837="D",-1,1))</f>
        <v>16086.514740625196</v>
      </c>
    </row>
    <row r="3838" spans="1:8" x14ac:dyDescent="0.2">
      <c r="A3838" s="8">
        <v>39494</v>
      </c>
      <c r="B3838" t="s">
        <v>34</v>
      </c>
      <c r="C3838" t="s">
        <v>41</v>
      </c>
      <c r="D3838" s="10">
        <v>137.19999999999999</v>
      </c>
      <c r="E3838" s="23" t="s">
        <v>4</v>
      </c>
      <c r="F3838" s="8">
        <v>39494</v>
      </c>
      <c r="G3838" s="10">
        <f>G3837+D3838*IF($E3838="D",-1,1)</f>
        <v>16223.714740625197</v>
      </c>
      <c r="H3838" s="10">
        <f>H3837+D3838*IF(F3838="",0,IF($E3838="D",-1,1))</f>
        <v>16223.714740625197</v>
      </c>
    </row>
    <row r="3839" spans="1:8" x14ac:dyDescent="0.2">
      <c r="A3839" s="8">
        <v>39483</v>
      </c>
      <c r="B3839" t="s">
        <v>32</v>
      </c>
      <c r="C3839" t="s">
        <v>41</v>
      </c>
      <c r="D3839" s="10">
        <v>160.81</v>
      </c>
      <c r="E3839" s="6" t="s">
        <v>7</v>
      </c>
      <c r="F3839" s="8">
        <v>39497</v>
      </c>
      <c r="G3839" s="10">
        <f>G3838+D3839*IF($E3839="D",-1,1)</f>
        <v>16062.904740625198</v>
      </c>
      <c r="H3839" s="10">
        <f>H3838+D3839*IF(F3839="",0,IF($E3839="D",-1,1))</f>
        <v>16062.904740625198</v>
      </c>
    </row>
    <row r="3840" spans="1:8" x14ac:dyDescent="0.2">
      <c r="A3840" s="8">
        <v>39491</v>
      </c>
      <c r="B3840" t="s">
        <v>29</v>
      </c>
      <c r="C3840" s="33" t="s">
        <v>41</v>
      </c>
      <c r="D3840" s="10">
        <v>836.12</v>
      </c>
      <c r="E3840" s="23" t="s">
        <v>4</v>
      </c>
      <c r="F3840" s="8">
        <v>39497</v>
      </c>
      <c r="G3840" s="10">
        <f>G3839+D3840*IF($E3840="D",-1,1)</f>
        <v>16899.024740625198</v>
      </c>
      <c r="H3840" s="10">
        <f>H3839+D3840*IF(F3840="",0,IF($E3840="D",-1,1))</f>
        <v>16899.024740625198</v>
      </c>
    </row>
    <row r="3841" spans="1:8" x14ac:dyDescent="0.2">
      <c r="A3841" s="8">
        <v>39491</v>
      </c>
      <c r="B3841" t="s">
        <v>34</v>
      </c>
      <c r="C3841" t="s">
        <v>41</v>
      </c>
      <c r="D3841" s="10">
        <v>163.88</v>
      </c>
      <c r="E3841" s="23" t="s">
        <v>4</v>
      </c>
      <c r="F3841" s="8">
        <v>39497</v>
      </c>
      <c r="G3841" s="10">
        <f>G3840+D3841*IF($E3841="D",-1,1)</f>
        <v>17062.904740625199</v>
      </c>
      <c r="H3841" s="10">
        <f>H3840+D3841*IF(F3841="",0,IF($E3841="D",-1,1))</f>
        <v>17062.904740625199</v>
      </c>
    </row>
    <row r="3842" spans="1:8" x14ac:dyDescent="0.2">
      <c r="A3842" s="8">
        <v>39498</v>
      </c>
      <c r="B3842" s="20" t="s">
        <v>14</v>
      </c>
      <c r="C3842" s="33" t="s">
        <v>41</v>
      </c>
      <c r="D3842" s="10">
        <v>169</v>
      </c>
      <c r="E3842" s="23" t="s">
        <v>7</v>
      </c>
      <c r="F3842" s="8">
        <v>39497</v>
      </c>
      <c r="G3842" s="10">
        <f>G3841+D3842*IF($E3842="D",-1,1)</f>
        <v>16893.904740625199</v>
      </c>
      <c r="H3842" s="10">
        <f>H3841+D3842*IF(F3842="",0,IF($E3842="D",-1,1))</f>
        <v>16893.904740625199</v>
      </c>
    </row>
    <row r="3843" spans="1:8" x14ac:dyDescent="0.2">
      <c r="A3843" s="8">
        <v>39499</v>
      </c>
      <c r="B3843" t="s">
        <v>31</v>
      </c>
      <c r="C3843" t="s">
        <v>41</v>
      </c>
      <c r="D3843" s="10">
        <v>278.97000000000003</v>
      </c>
      <c r="E3843" s="6" t="s">
        <v>7</v>
      </c>
      <c r="F3843" s="8">
        <v>39498</v>
      </c>
      <c r="G3843" s="10">
        <f>G3842+D3843*IF($E3843="D",-1,1)</f>
        <v>16614.934740625198</v>
      </c>
      <c r="H3843" s="10">
        <f>H3842+D3843*IF(F3843="",0,IF($E3843="D",-1,1))</f>
        <v>16614.934740625198</v>
      </c>
    </row>
    <row r="3844" spans="1:8" x14ac:dyDescent="0.2">
      <c r="A3844" s="8">
        <v>39499</v>
      </c>
      <c r="B3844" s="7" t="s">
        <v>9</v>
      </c>
      <c r="C3844" t="s">
        <v>41</v>
      </c>
      <c r="D3844" s="10">
        <v>54.68</v>
      </c>
      <c r="E3844" s="6" t="s">
        <v>7</v>
      </c>
      <c r="F3844" s="8">
        <v>39498</v>
      </c>
      <c r="G3844" s="10">
        <f>G3843+D3844*IF($E3844="D",-1,1)</f>
        <v>16560.254740625198</v>
      </c>
      <c r="H3844" s="10">
        <f>H3843+D3844*IF(F3844="",0,IF($E3844="D",-1,1))</f>
        <v>16560.254740625198</v>
      </c>
    </row>
    <row r="3845" spans="1:8" x14ac:dyDescent="0.2">
      <c r="A3845" s="8">
        <v>39499</v>
      </c>
      <c r="B3845" t="s">
        <v>35</v>
      </c>
      <c r="C3845" t="s">
        <v>41</v>
      </c>
      <c r="D3845" s="10">
        <v>6.11</v>
      </c>
      <c r="E3845" s="6" t="s">
        <v>7</v>
      </c>
      <c r="F3845" s="8">
        <v>39498</v>
      </c>
      <c r="G3845" s="10">
        <f>G3844+D3845*IF($E3845="D",-1,1)</f>
        <v>16554.144740625197</v>
      </c>
      <c r="H3845" s="10">
        <f>H3844+D3845*IF(F3845="",0,IF($E3845="D",-1,1))</f>
        <v>16554.144740625197</v>
      </c>
    </row>
    <row r="3846" spans="1:8" x14ac:dyDescent="0.2">
      <c r="A3846" s="8">
        <v>39494</v>
      </c>
      <c r="B3846" t="s">
        <v>29</v>
      </c>
      <c r="C3846" s="33" t="s">
        <v>41</v>
      </c>
      <c r="D3846" s="10">
        <v>580</v>
      </c>
      <c r="E3846" s="23" t="s">
        <v>4</v>
      </c>
      <c r="F3846" s="8">
        <v>39499</v>
      </c>
      <c r="G3846" s="10">
        <f>G3845+D3846*IF($E3846="D",-1,1)</f>
        <v>17134.144740625197</v>
      </c>
      <c r="H3846" s="10">
        <f>H3845+D3846*IF(F3846="",0,IF($E3846="D",-1,1))</f>
        <v>17134.144740625197</v>
      </c>
    </row>
    <row r="3847" spans="1:8" x14ac:dyDescent="0.2">
      <c r="A3847" s="8">
        <v>39494</v>
      </c>
      <c r="B3847" t="s">
        <v>34</v>
      </c>
      <c r="C3847" t="s">
        <v>41</v>
      </c>
      <c r="D3847" s="10">
        <v>113.68</v>
      </c>
      <c r="E3847" s="23" t="s">
        <v>4</v>
      </c>
      <c r="F3847" s="8">
        <v>39499</v>
      </c>
      <c r="G3847" s="10">
        <f>G3846+D3847*IF($E3847="D",-1,1)</f>
        <v>17247.824740625198</v>
      </c>
      <c r="H3847" s="10">
        <f>H3846+D3847*IF(F3847="",0,IF($E3847="D",-1,1))</f>
        <v>17247.824740625198</v>
      </c>
    </row>
    <row r="3848" spans="1:8" x14ac:dyDescent="0.2">
      <c r="A3848" s="8">
        <v>39499</v>
      </c>
      <c r="B3848" s="20" t="s">
        <v>14</v>
      </c>
      <c r="C3848" t="s">
        <v>41</v>
      </c>
      <c r="D3848" s="10">
        <v>525</v>
      </c>
      <c r="E3848" s="23" t="s">
        <v>7</v>
      </c>
      <c r="F3848" s="8">
        <v>39502</v>
      </c>
      <c r="G3848" s="10">
        <f>G3847+D3848*IF($E3848="D",-1,1)</f>
        <v>16722.824740625198</v>
      </c>
      <c r="H3848" s="10">
        <f>H3847+D3848*IF(F3848="",0,IF($E3848="D",-1,1))</f>
        <v>16722.824740625198</v>
      </c>
    </row>
    <row r="3849" spans="1:8" x14ac:dyDescent="0.2">
      <c r="A3849" s="8">
        <v>39504</v>
      </c>
      <c r="B3849" s="20" t="s">
        <v>32</v>
      </c>
      <c r="C3849" s="33" t="s">
        <v>41</v>
      </c>
      <c r="D3849" s="10">
        <v>3000</v>
      </c>
      <c r="E3849" s="23" t="s">
        <v>7</v>
      </c>
      <c r="F3849" s="8">
        <v>39504</v>
      </c>
      <c r="G3849" s="10">
        <f>G3848+D3849*IF($E3849="D",-1,1)</f>
        <v>13722.824740625198</v>
      </c>
      <c r="H3849" s="10">
        <f>H3848+D3849*IF(F3849="",0,IF($E3849="D",-1,1))</f>
        <v>13722.824740625198</v>
      </c>
    </row>
    <row r="3850" spans="1:8" x14ac:dyDescent="0.2">
      <c r="A3850" s="8">
        <v>39506</v>
      </c>
      <c r="B3850" s="20" t="s">
        <v>32</v>
      </c>
      <c r="C3850" s="33" t="s">
        <v>41</v>
      </c>
      <c r="D3850" s="10">
        <v>5000</v>
      </c>
      <c r="E3850" s="23" t="s">
        <v>7</v>
      </c>
      <c r="F3850" s="8">
        <v>39506</v>
      </c>
      <c r="G3850" s="10">
        <f>G3849+D3850*IF($E3850="D",-1,1)</f>
        <v>8722.8247406251976</v>
      </c>
      <c r="H3850" s="10">
        <f>H3849+D3850*IF(F3850="",0,IF($E3850="D",-1,1))</f>
        <v>8722.8247406251976</v>
      </c>
    </row>
    <row r="3851" spans="1:8" x14ac:dyDescent="0.2">
      <c r="A3851" s="8">
        <v>39506</v>
      </c>
      <c r="B3851" t="s">
        <v>11</v>
      </c>
      <c r="C3851" t="s">
        <v>41</v>
      </c>
      <c r="D3851" s="10">
        <v>33.840000000000003</v>
      </c>
      <c r="E3851" s="23" t="s">
        <v>7</v>
      </c>
      <c r="F3851" s="8">
        <v>39506</v>
      </c>
      <c r="G3851" s="10">
        <f>G3850+D3851*IF($E3851="D",-1,1)</f>
        <v>8688.9847406251974</v>
      </c>
      <c r="H3851" s="10">
        <f>H3850+D3851*IF(F3851="",0,IF($E3851="D",-1,1))</f>
        <v>8688.9847406251974</v>
      </c>
    </row>
    <row r="3852" spans="1:8" x14ac:dyDescent="0.2">
      <c r="A3852" s="8">
        <v>39506</v>
      </c>
      <c r="B3852" t="s">
        <v>9</v>
      </c>
      <c r="C3852" t="s">
        <v>41</v>
      </c>
      <c r="D3852" s="10">
        <v>6.63</v>
      </c>
      <c r="E3852" s="23" t="s">
        <v>7</v>
      </c>
      <c r="F3852" s="8">
        <v>39506</v>
      </c>
      <c r="G3852" s="10">
        <f>G3851+D3852*IF($E3852="D",-1,1)</f>
        <v>8682.3547406251982</v>
      </c>
      <c r="H3852" s="10">
        <f>H3851+D3852*IF(F3852="",0,IF($E3852="D",-1,1))</f>
        <v>8682.3547406251982</v>
      </c>
    </row>
    <row r="3853" spans="1:8" x14ac:dyDescent="0.2">
      <c r="A3853" s="8">
        <v>39493</v>
      </c>
      <c r="B3853" t="s">
        <v>13</v>
      </c>
      <c r="C3853" s="33" t="s">
        <v>41</v>
      </c>
      <c r="D3853" s="17">
        <v>103.33</v>
      </c>
      <c r="E3853" s="23" t="s">
        <v>7</v>
      </c>
      <c r="F3853" s="8">
        <v>39507</v>
      </c>
      <c r="G3853" s="10">
        <f>G3852+D3853*IF($E3853="D",-1,1)</f>
        <v>8579.0247406251983</v>
      </c>
      <c r="H3853" s="10">
        <f>H3852+D3853*IF(F3853="",0,IF($E3853="D",-1,1))</f>
        <v>8579.0247406251983</v>
      </c>
    </row>
    <row r="3854" spans="1:8" x14ac:dyDescent="0.2">
      <c r="A3854" s="8">
        <v>39493</v>
      </c>
      <c r="B3854" t="s">
        <v>25</v>
      </c>
      <c r="C3854" t="s">
        <v>41</v>
      </c>
      <c r="D3854" s="17">
        <v>51.17</v>
      </c>
      <c r="E3854" s="23" t="s">
        <v>7</v>
      </c>
      <c r="F3854" s="8">
        <v>39507</v>
      </c>
      <c r="G3854" s="10">
        <f>G3853+D3854*IF($E3854="D",-1,1)</f>
        <v>8527.8547406251982</v>
      </c>
      <c r="H3854" s="10">
        <f>H3853+D3854*IF(F3854="",0,IF($E3854="D",-1,1))</f>
        <v>8527.8547406251982</v>
      </c>
    </row>
    <row r="3855" spans="1:8" x14ac:dyDescent="0.2">
      <c r="A3855" s="8">
        <v>39493</v>
      </c>
      <c r="B3855" t="s">
        <v>9</v>
      </c>
      <c r="C3855" t="s">
        <v>41</v>
      </c>
      <c r="D3855" s="17">
        <v>30.28</v>
      </c>
      <c r="E3855" s="23" t="s">
        <v>7</v>
      </c>
      <c r="F3855" s="8">
        <v>39507</v>
      </c>
      <c r="G3855" s="10">
        <f>G3854+D3855*IF($E3855="D",-1,1)</f>
        <v>8497.5747406251976</v>
      </c>
      <c r="H3855" s="10">
        <f>H3854+D3855*IF(F3855="",0,IF($E3855="D",-1,1))</f>
        <v>8497.5747406251976</v>
      </c>
    </row>
    <row r="3856" spans="1:8" x14ac:dyDescent="0.2">
      <c r="A3856" s="8">
        <v>39503</v>
      </c>
      <c r="B3856" t="s">
        <v>29</v>
      </c>
      <c r="C3856" s="33" t="s">
        <v>41</v>
      </c>
      <c r="D3856" s="10">
        <v>670</v>
      </c>
      <c r="E3856" s="6" t="s">
        <v>4</v>
      </c>
      <c r="F3856" s="8">
        <v>39507</v>
      </c>
      <c r="G3856" s="10">
        <f>G3855+D3856*IF($E3856="D",-1,1)</f>
        <v>9167.5747406251976</v>
      </c>
      <c r="H3856" s="10">
        <f>H3855+D3856*IF(F3856="",0,IF($E3856="D",-1,1))</f>
        <v>9167.5747406251976</v>
      </c>
    </row>
    <row r="3857" spans="1:8" x14ac:dyDescent="0.2">
      <c r="A3857" s="8">
        <v>39503</v>
      </c>
      <c r="B3857" t="s">
        <v>34</v>
      </c>
      <c r="C3857" t="s">
        <v>41</v>
      </c>
      <c r="D3857" s="10">
        <v>131.32</v>
      </c>
      <c r="E3857" s="6" t="s">
        <v>4</v>
      </c>
      <c r="F3857" s="8">
        <v>39507</v>
      </c>
      <c r="G3857" s="10">
        <f>G3856+D3857*IF($E3857="D",-1,1)</f>
        <v>9298.8947406251973</v>
      </c>
      <c r="H3857" s="10">
        <f>H3856+D3857*IF(F3857="",0,IF($E3857="D",-1,1))</f>
        <v>9298.8947406251973</v>
      </c>
    </row>
    <row r="3858" spans="1:8" x14ac:dyDescent="0.2">
      <c r="A3858" s="8">
        <v>39494</v>
      </c>
      <c r="B3858" t="s">
        <v>11</v>
      </c>
      <c r="C3858" t="s">
        <v>41</v>
      </c>
      <c r="D3858" s="10">
        <v>38.9</v>
      </c>
      <c r="E3858" s="23" t="s">
        <v>7</v>
      </c>
      <c r="F3858" s="8">
        <v>39509</v>
      </c>
      <c r="G3858" s="10">
        <f>G3857+D3858*IF($E3858="D",-1,1)</f>
        <v>9259.9947406251977</v>
      </c>
      <c r="H3858" s="10">
        <f>H3857+D3858*IF(F3858="",0,IF($E3858="D",-1,1))</f>
        <v>9259.9947406251977</v>
      </c>
    </row>
    <row r="3859" spans="1:8" x14ac:dyDescent="0.2">
      <c r="A3859" s="8">
        <v>39494</v>
      </c>
      <c r="B3859" t="s">
        <v>9</v>
      </c>
      <c r="C3859" t="s">
        <v>41</v>
      </c>
      <c r="D3859" s="10">
        <v>7.62</v>
      </c>
      <c r="E3859" s="23" t="s">
        <v>7</v>
      </c>
      <c r="F3859" s="8">
        <v>39509</v>
      </c>
      <c r="G3859" s="10">
        <f>G3858+D3859*IF($E3859="D",-1,1)</f>
        <v>9252.3747406251969</v>
      </c>
      <c r="H3859" s="10">
        <f>H3858+D3859*IF(F3859="",0,IF($E3859="D",-1,1))</f>
        <v>9252.3747406251969</v>
      </c>
    </row>
    <row r="3860" spans="1:8" x14ac:dyDescent="0.2">
      <c r="A3860" s="8">
        <v>39510</v>
      </c>
      <c r="B3860" t="s">
        <v>28</v>
      </c>
      <c r="C3860" t="s">
        <v>41</v>
      </c>
      <c r="D3860" s="10">
        <v>34</v>
      </c>
      <c r="E3860" s="6" t="s">
        <v>7</v>
      </c>
      <c r="F3860" s="8">
        <v>39510</v>
      </c>
      <c r="G3860" s="10">
        <f>G3859+D3860*IF($E3860="D",-1,1)</f>
        <v>9218.3747406251969</v>
      </c>
      <c r="H3860" s="10">
        <f>H3859+D3860*IF(F3860="",0,IF($E3860="D",-1,1))</f>
        <v>9218.3747406251969</v>
      </c>
    </row>
    <row r="3861" spans="1:8" x14ac:dyDescent="0.2">
      <c r="A3861" s="8">
        <v>39510</v>
      </c>
      <c r="B3861" t="s">
        <v>28</v>
      </c>
      <c r="C3861" t="s">
        <v>41</v>
      </c>
      <c r="D3861" s="10">
        <v>8.36</v>
      </c>
      <c r="E3861" s="6" t="s">
        <v>7</v>
      </c>
      <c r="F3861" s="8">
        <v>39510</v>
      </c>
      <c r="G3861" s="10">
        <f>G3860+D3861*IF($E3861="D",-1,1)</f>
        <v>9210.0147406251963</v>
      </c>
      <c r="H3861" s="10">
        <f>H3860+D3861*IF(F3861="",0,IF($E3861="D",-1,1))</f>
        <v>9210.0147406251963</v>
      </c>
    </row>
    <row r="3862" spans="1:8" x14ac:dyDescent="0.2">
      <c r="A3862" s="8">
        <v>39511</v>
      </c>
      <c r="B3862" t="s">
        <v>14</v>
      </c>
      <c r="C3862" t="s">
        <v>41</v>
      </c>
      <c r="D3862" s="10">
        <v>136.84</v>
      </c>
      <c r="E3862" s="6" t="s">
        <v>7</v>
      </c>
      <c r="F3862" s="8">
        <v>39511</v>
      </c>
      <c r="G3862" s="10">
        <f>G3861+D3862*IF($E3862="D",-1,1)</f>
        <v>9073.1747406251961</v>
      </c>
      <c r="H3862" s="10">
        <f>H3861+D3862*IF(F3862="",0,IF($E3862="D",-1,1))</f>
        <v>9073.1747406251961</v>
      </c>
    </row>
    <row r="3863" spans="1:8" x14ac:dyDescent="0.2">
      <c r="A3863" s="8">
        <v>39507</v>
      </c>
      <c r="B3863" t="s">
        <v>29</v>
      </c>
      <c r="C3863" s="33" t="s">
        <v>41</v>
      </c>
      <c r="D3863" s="10">
        <v>260</v>
      </c>
      <c r="E3863" s="23" t="s">
        <v>4</v>
      </c>
      <c r="F3863" s="8">
        <v>39512</v>
      </c>
      <c r="G3863" s="10">
        <f>G3862+D3863*IF($E3863="D",-1,1)</f>
        <v>9333.1747406251961</v>
      </c>
      <c r="H3863" s="10">
        <f>H3862+D3863*IF(F3863="",0,IF($E3863="D",-1,1))</f>
        <v>9333.1747406251961</v>
      </c>
    </row>
    <row r="3864" spans="1:8" x14ac:dyDescent="0.2">
      <c r="A3864" s="8">
        <v>39507</v>
      </c>
      <c r="B3864" t="s">
        <v>34</v>
      </c>
      <c r="C3864" s="33" t="s">
        <v>41</v>
      </c>
      <c r="D3864" s="10">
        <v>50.96</v>
      </c>
      <c r="E3864" s="23" t="s">
        <v>4</v>
      </c>
      <c r="F3864" s="8">
        <v>39512</v>
      </c>
      <c r="G3864" s="10">
        <f>G3863+D3864*IF($E3864="D",-1,1)</f>
        <v>9384.1347406251953</v>
      </c>
      <c r="H3864" s="10">
        <f>H3863+D3864*IF(F3864="",0,IF($E3864="D",-1,1))</f>
        <v>9384.1347406251953</v>
      </c>
    </row>
    <row r="3865" spans="1:8" x14ac:dyDescent="0.2">
      <c r="A3865" s="8">
        <v>39513</v>
      </c>
      <c r="B3865" t="s">
        <v>29</v>
      </c>
      <c r="C3865" s="33" t="s">
        <v>41</v>
      </c>
      <c r="D3865" s="10">
        <v>915</v>
      </c>
      <c r="E3865" s="23" t="s">
        <v>4</v>
      </c>
      <c r="F3865" s="8">
        <v>39514</v>
      </c>
      <c r="G3865" s="10">
        <f>G3864+D3865*IF($E3865="D",-1,1)</f>
        <v>10299.134740625195</v>
      </c>
      <c r="H3865" s="10">
        <f>H3864+D3865*IF(F3865="",0,IF($E3865="D",-1,1))</f>
        <v>10299.134740625195</v>
      </c>
    </row>
    <row r="3866" spans="1:8" x14ac:dyDescent="0.2">
      <c r="A3866" s="8">
        <v>39513</v>
      </c>
      <c r="B3866" t="s">
        <v>34</v>
      </c>
      <c r="C3866" t="s">
        <v>41</v>
      </c>
      <c r="D3866" s="10">
        <v>179.34</v>
      </c>
      <c r="E3866" s="23" t="s">
        <v>4</v>
      </c>
      <c r="F3866" s="8">
        <v>39514</v>
      </c>
      <c r="G3866" s="10">
        <f>G3865+D3866*IF($E3866="D",-1,1)</f>
        <v>10478.474740625195</v>
      </c>
      <c r="H3866" s="10">
        <f>H3865+D3866*IF(F3866="",0,IF($E3866="D",-1,1))</f>
        <v>10478.474740625195</v>
      </c>
    </row>
    <row r="3867" spans="1:8" x14ac:dyDescent="0.2">
      <c r="A3867" s="8">
        <v>39515</v>
      </c>
      <c r="B3867" t="s">
        <v>35</v>
      </c>
      <c r="C3867" t="s">
        <v>41</v>
      </c>
      <c r="D3867" s="10">
        <v>4</v>
      </c>
      <c r="E3867" s="6" t="s">
        <v>7</v>
      </c>
      <c r="F3867" s="8">
        <v>39517</v>
      </c>
      <c r="G3867" s="10">
        <f>G3866+D3867*IF($E3867="D",-1,1)</f>
        <v>10474.474740625195</v>
      </c>
      <c r="H3867" s="10">
        <f>H3866+D3867*IF(F3867="",0,IF($E3867="D",-1,1))</f>
        <v>10474.474740625195</v>
      </c>
    </row>
    <row r="3868" spans="1:8" x14ac:dyDescent="0.2">
      <c r="A3868" s="8">
        <v>39517</v>
      </c>
      <c r="B3868" s="20" t="s">
        <v>14</v>
      </c>
      <c r="C3868" t="s">
        <v>41</v>
      </c>
      <c r="D3868" s="10">
        <v>430.8</v>
      </c>
      <c r="E3868" s="23" t="s">
        <v>7</v>
      </c>
      <c r="F3868" s="8">
        <v>39517</v>
      </c>
      <c r="G3868" s="10">
        <f>G3867+D3868*IF($E3868="D",-1,1)</f>
        <v>10043.674740625196</v>
      </c>
      <c r="H3868" s="10">
        <f>H3867+D3868*IF(F3868="",0,IF($E3868="D",-1,1))</f>
        <v>10043.674740625196</v>
      </c>
    </row>
    <row r="3869" spans="1:8" x14ac:dyDescent="0.2">
      <c r="A3869" s="8">
        <v>39514</v>
      </c>
      <c r="B3869" t="s">
        <v>29</v>
      </c>
      <c r="C3869" s="33" t="s">
        <v>41</v>
      </c>
      <c r="D3869" s="10">
        <v>275</v>
      </c>
      <c r="E3869" s="23" t="s">
        <v>4</v>
      </c>
      <c r="F3869" s="8">
        <v>39519</v>
      </c>
      <c r="G3869" s="10">
        <f>G3868+D3869*IF($E3869="D",-1,1)</f>
        <v>10318.674740625196</v>
      </c>
      <c r="H3869" s="10">
        <f>H3868+D3869*IF(F3869="",0,IF($E3869="D",-1,1))</f>
        <v>10318.674740625196</v>
      </c>
    </row>
    <row r="3870" spans="1:8" x14ac:dyDescent="0.2">
      <c r="A3870" s="8">
        <v>39514</v>
      </c>
      <c r="B3870" t="s">
        <v>34</v>
      </c>
      <c r="C3870" s="33" t="s">
        <v>41</v>
      </c>
      <c r="D3870" s="10">
        <v>53.9</v>
      </c>
      <c r="E3870" s="23" t="s">
        <v>4</v>
      </c>
      <c r="F3870" s="8">
        <v>39519</v>
      </c>
      <c r="G3870" s="10">
        <f>G3869+D3870*IF($E3870="D",-1,1)</f>
        <v>10372.574740625196</v>
      </c>
      <c r="H3870" s="10">
        <f>H3869+D3870*IF(F3870="",0,IF($E3870="D",-1,1))</f>
        <v>10372.574740625196</v>
      </c>
    </row>
    <row r="3871" spans="1:8" x14ac:dyDescent="0.2">
      <c r="A3871" s="8">
        <v>39515</v>
      </c>
      <c r="B3871" t="s">
        <v>37</v>
      </c>
      <c r="C3871" s="33" t="s">
        <v>41</v>
      </c>
      <c r="D3871" s="10">
        <v>7081</v>
      </c>
      <c r="E3871" s="23" t="s">
        <v>7</v>
      </c>
      <c r="F3871" s="8">
        <v>39519</v>
      </c>
      <c r="G3871" s="10">
        <f>G3870+D3871*IF($E3871="D",-1,1)</f>
        <v>3291.5747406251958</v>
      </c>
      <c r="H3871" s="10">
        <f>H3870+D3871*IF(F3871="",0,IF($E3871="D",-1,1))</f>
        <v>3291.5747406251958</v>
      </c>
    </row>
    <row r="3872" spans="1:8" x14ac:dyDescent="0.2">
      <c r="A3872" s="8">
        <v>39519</v>
      </c>
      <c r="B3872" t="s">
        <v>11</v>
      </c>
      <c r="C3872" t="s">
        <v>41</v>
      </c>
      <c r="D3872" s="10">
        <v>59.18</v>
      </c>
      <c r="E3872" s="23" t="s">
        <v>7</v>
      </c>
      <c r="F3872" s="8">
        <v>39519</v>
      </c>
      <c r="G3872" s="10">
        <f>G3871+D3872*IF($E3872="D",-1,1)</f>
        <v>3232.3947406251959</v>
      </c>
      <c r="H3872" s="10">
        <f>H3871+D3872*IF(F3872="",0,IF($E3872="D",-1,1))</f>
        <v>3232.3947406251959</v>
      </c>
    </row>
    <row r="3873" spans="1:8" x14ac:dyDescent="0.2">
      <c r="A3873" s="8">
        <v>39519</v>
      </c>
      <c r="B3873" t="s">
        <v>9</v>
      </c>
      <c r="C3873" t="s">
        <v>41</v>
      </c>
      <c r="D3873" s="10">
        <v>8.84</v>
      </c>
      <c r="E3873" s="23" t="s">
        <v>7</v>
      </c>
      <c r="F3873" s="8">
        <v>39519</v>
      </c>
      <c r="G3873" s="10">
        <f>G3872+D3873*IF($E3873="D",-1,1)</f>
        <v>3223.5547406251958</v>
      </c>
      <c r="H3873" s="10">
        <f>H3872+D3873*IF(F3873="",0,IF($E3873="D",-1,1))</f>
        <v>3223.5547406251958</v>
      </c>
    </row>
    <row r="3874" spans="1:8" x14ac:dyDescent="0.2">
      <c r="A3874" s="8">
        <v>39515</v>
      </c>
      <c r="B3874" t="s">
        <v>29</v>
      </c>
      <c r="C3874" s="33" t="s">
        <v>41</v>
      </c>
      <c r="D3874" s="10">
        <v>915</v>
      </c>
      <c r="E3874" s="23" t="s">
        <v>4</v>
      </c>
      <c r="F3874" s="8">
        <v>39520</v>
      </c>
      <c r="G3874" s="10">
        <f>G3873+D3874*IF($E3874="D",-1,1)</f>
        <v>4138.5547406251953</v>
      </c>
      <c r="H3874" s="10">
        <f>H3873+D3874*IF(F3874="",0,IF($E3874="D",-1,1))</f>
        <v>4138.5547406251953</v>
      </c>
    </row>
    <row r="3875" spans="1:8" x14ac:dyDescent="0.2">
      <c r="A3875" s="8">
        <v>39515</v>
      </c>
      <c r="B3875" t="s">
        <v>34</v>
      </c>
      <c r="C3875" t="s">
        <v>41</v>
      </c>
      <c r="D3875" s="10">
        <v>179.34</v>
      </c>
      <c r="E3875" s="23" t="s">
        <v>4</v>
      </c>
      <c r="F3875" s="8">
        <v>39520</v>
      </c>
      <c r="G3875" s="10">
        <f>G3874+D3875*IF($E3875="D",-1,1)</f>
        <v>4317.8947406251955</v>
      </c>
      <c r="H3875" s="10">
        <f>H3874+D3875*IF(F3875="",0,IF($E3875="D",-1,1))</f>
        <v>4317.8947406251955</v>
      </c>
    </row>
    <row r="3876" spans="1:8" x14ac:dyDescent="0.2">
      <c r="A3876" s="8">
        <v>39515</v>
      </c>
      <c r="B3876" t="s">
        <v>29</v>
      </c>
      <c r="C3876" s="33" t="s">
        <v>41</v>
      </c>
      <c r="D3876" s="10">
        <v>563.88</v>
      </c>
      <c r="E3876" s="23" t="s">
        <v>4</v>
      </c>
      <c r="F3876" s="8">
        <v>39520</v>
      </c>
      <c r="G3876" s="10">
        <f>G3875+D3876*IF($E3876="D",-1,1)</f>
        <v>4881.7747406251956</v>
      </c>
      <c r="H3876" s="10">
        <f>H3875+D3876*IF(F3876="",0,IF($E3876="D",-1,1))</f>
        <v>4881.7747406251956</v>
      </c>
    </row>
    <row r="3877" spans="1:8" x14ac:dyDescent="0.2">
      <c r="A3877" s="8">
        <v>39515</v>
      </c>
      <c r="B3877" t="s">
        <v>34</v>
      </c>
      <c r="C3877" t="s">
        <v>41</v>
      </c>
      <c r="D3877" s="10">
        <v>110.52</v>
      </c>
      <c r="E3877" s="23" t="s">
        <v>4</v>
      </c>
      <c r="F3877" s="8">
        <v>39520</v>
      </c>
      <c r="G3877" s="10">
        <f>G3876+D3877*IF($E3877="D",-1,1)</f>
        <v>4992.294740625196</v>
      </c>
      <c r="H3877" s="10">
        <f>H3876+D3877*IF(F3877="",0,IF($E3877="D",-1,1))</f>
        <v>4992.294740625196</v>
      </c>
    </row>
    <row r="3878" spans="1:8" x14ac:dyDescent="0.2">
      <c r="A3878" s="8">
        <v>39519</v>
      </c>
      <c r="B3878" t="s">
        <v>29</v>
      </c>
      <c r="C3878" s="33" t="s">
        <v>41</v>
      </c>
      <c r="D3878" s="10">
        <v>825</v>
      </c>
      <c r="E3878" s="23" t="s">
        <v>4</v>
      </c>
      <c r="F3878" s="8">
        <v>39522</v>
      </c>
      <c r="G3878" s="10">
        <f>G3877+D3878*IF($E3878="D",-1,1)</f>
        <v>5817.294740625196</v>
      </c>
      <c r="H3878" s="10">
        <f>H3877+D3878*IF(F3878="",0,IF($E3878="D",-1,1))</f>
        <v>5817.294740625196</v>
      </c>
    </row>
    <row r="3879" spans="1:8" x14ac:dyDescent="0.2">
      <c r="A3879" s="8">
        <v>39519</v>
      </c>
      <c r="B3879" t="s">
        <v>34</v>
      </c>
      <c r="C3879" t="s">
        <v>41</v>
      </c>
      <c r="D3879" s="10">
        <v>161.69999999999999</v>
      </c>
      <c r="E3879" s="23" t="s">
        <v>4</v>
      </c>
      <c r="F3879" s="8">
        <v>39522</v>
      </c>
      <c r="G3879" s="10">
        <f>G3878+D3879*IF($E3879="D",-1,1)</f>
        <v>5978.9947406251958</v>
      </c>
      <c r="H3879" s="10">
        <f>H3878+D3879*IF(F3879="",0,IF($E3879="D",-1,1))</f>
        <v>5978.9947406251958</v>
      </c>
    </row>
    <row r="3880" spans="1:8" x14ac:dyDescent="0.2">
      <c r="A3880" s="8">
        <v>39512</v>
      </c>
      <c r="B3880" t="s">
        <v>32</v>
      </c>
      <c r="C3880" t="s">
        <v>41</v>
      </c>
      <c r="D3880" s="10">
        <v>160.81</v>
      </c>
      <c r="E3880" s="6" t="s">
        <v>7</v>
      </c>
      <c r="F3880" s="8">
        <v>39526</v>
      </c>
      <c r="G3880" s="10">
        <f>G3879+D3880*IF($E3880="D",-1,1)</f>
        <v>5818.1847406251954</v>
      </c>
      <c r="H3880" s="10">
        <f>H3879+D3880*IF(F3880="",0,IF($E3880="D",-1,1))</f>
        <v>5818.1847406251954</v>
      </c>
    </row>
    <row r="3881" spans="1:8" x14ac:dyDescent="0.2">
      <c r="A3881" s="8">
        <v>39521</v>
      </c>
      <c r="B3881" t="s">
        <v>29</v>
      </c>
      <c r="C3881" s="33" t="s">
        <v>41</v>
      </c>
      <c r="D3881" s="10">
        <v>435</v>
      </c>
      <c r="E3881" s="23" t="s">
        <v>4</v>
      </c>
      <c r="F3881" s="8">
        <v>39526</v>
      </c>
      <c r="G3881" s="10">
        <f>G3880+D3881*IF($E3881="D",-1,1)</f>
        <v>6253.1847406251954</v>
      </c>
      <c r="H3881" s="10">
        <f>H3880+D3881*IF(F3881="",0,IF($E3881="D",-1,1))</f>
        <v>6253.1847406251954</v>
      </c>
    </row>
    <row r="3882" spans="1:8" x14ac:dyDescent="0.2">
      <c r="A3882" s="8">
        <v>39521</v>
      </c>
      <c r="B3882" t="s">
        <v>34</v>
      </c>
      <c r="C3882" s="33" t="s">
        <v>41</v>
      </c>
      <c r="D3882" s="10">
        <v>85.26</v>
      </c>
      <c r="E3882" s="23" t="s">
        <v>4</v>
      </c>
      <c r="F3882" s="8">
        <v>39526</v>
      </c>
      <c r="G3882" s="10">
        <f>G3881+D3882*IF($E3882="D",-1,1)</f>
        <v>6338.4447406251957</v>
      </c>
      <c r="H3882" s="10">
        <f>H3881+D3882*IF(F3882="",0,IF($E3882="D",-1,1))</f>
        <v>6338.4447406251957</v>
      </c>
    </row>
    <row r="3883" spans="1:8" x14ac:dyDescent="0.2">
      <c r="A3883" s="8">
        <v>39528</v>
      </c>
      <c r="B3883" s="20" t="s">
        <v>14</v>
      </c>
      <c r="C3883" t="s">
        <v>41</v>
      </c>
      <c r="D3883" s="10">
        <v>477</v>
      </c>
      <c r="E3883" s="23" t="s">
        <v>7</v>
      </c>
      <c r="F3883" s="8">
        <v>39526</v>
      </c>
      <c r="G3883" s="10">
        <f>G3882+D3883*IF($E3883="D",-1,1)</f>
        <v>5861.4447406251957</v>
      </c>
      <c r="H3883" s="10">
        <f>H3882+D3883*IF(F3883="",0,IF($E3883="D",-1,1))</f>
        <v>5861.4447406251957</v>
      </c>
    </row>
    <row r="3884" spans="1:8" x14ac:dyDescent="0.2">
      <c r="A3884" s="8">
        <v>39530</v>
      </c>
      <c r="B3884" t="s">
        <v>11</v>
      </c>
      <c r="C3884" s="33" t="s">
        <v>41</v>
      </c>
      <c r="D3884" s="10">
        <v>25.8</v>
      </c>
      <c r="E3884" s="23" t="s">
        <v>7</v>
      </c>
      <c r="F3884" s="8">
        <v>39530</v>
      </c>
      <c r="G3884" s="10">
        <f>G3883+D3884*IF($E3884="D",-1,1)</f>
        <v>5835.6447406251955</v>
      </c>
      <c r="H3884" s="10">
        <f>H3883+D3884*IF(F3884="",0,IF($E3884="D",-1,1))</f>
        <v>5835.6447406251955</v>
      </c>
    </row>
    <row r="3885" spans="1:8" x14ac:dyDescent="0.2">
      <c r="A3885" s="8">
        <v>39530</v>
      </c>
      <c r="B3885" t="s">
        <v>9</v>
      </c>
      <c r="C3885" s="33" t="s">
        <v>41</v>
      </c>
      <c r="D3885" s="10">
        <v>1.42</v>
      </c>
      <c r="E3885" s="23" t="s">
        <v>7</v>
      </c>
      <c r="F3885" s="8">
        <v>39530</v>
      </c>
      <c r="G3885" s="10">
        <f>G3884+D3885*IF($E3885="D",-1,1)</f>
        <v>5834.2247406251954</v>
      </c>
      <c r="H3885" s="10">
        <f>H3884+D3885*IF(F3885="",0,IF($E3885="D",-1,1))</f>
        <v>5834.2247406251954</v>
      </c>
    </row>
    <row r="3886" spans="1:8" x14ac:dyDescent="0.2">
      <c r="A3886" s="8">
        <v>39527</v>
      </c>
      <c r="B3886" s="20" t="s">
        <v>14</v>
      </c>
      <c r="C3886" s="33" t="s">
        <v>41</v>
      </c>
      <c r="D3886" s="10">
        <v>169</v>
      </c>
      <c r="E3886" s="23" t="s">
        <v>7</v>
      </c>
      <c r="F3886" s="8">
        <v>39531</v>
      </c>
      <c r="G3886" s="10">
        <f>G3885+D3886*IF($E3886="D",-1,1)</f>
        <v>5665.2247406251954</v>
      </c>
      <c r="H3886" s="10">
        <f>H3885+D3886*IF(F3886="",0,IF($E3886="D",-1,1))</f>
        <v>5665.2247406251954</v>
      </c>
    </row>
    <row r="3887" spans="1:8" x14ac:dyDescent="0.2">
      <c r="A3887" s="8">
        <v>39528</v>
      </c>
      <c r="B3887" t="s">
        <v>31</v>
      </c>
      <c r="C3887" t="s">
        <v>41</v>
      </c>
      <c r="D3887" s="10">
        <v>278.97000000000003</v>
      </c>
      <c r="E3887" s="6" t="s">
        <v>7</v>
      </c>
      <c r="F3887" s="8">
        <v>39531</v>
      </c>
      <c r="G3887" s="10">
        <f>G3886+D3887*IF($E3887="D",-1,1)</f>
        <v>5386.2547406251952</v>
      </c>
      <c r="H3887" s="10">
        <f>H3886+D3887*IF(F3887="",0,IF($E3887="D",-1,1))</f>
        <v>5386.2547406251952</v>
      </c>
    </row>
    <row r="3888" spans="1:8" x14ac:dyDescent="0.2">
      <c r="A3888" s="8">
        <v>39528</v>
      </c>
      <c r="B3888" s="7" t="s">
        <v>9</v>
      </c>
      <c r="C3888" t="s">
        <v>41</v>
      </c>
      <c r="D3888" s="10">
        <v>54.68</v>
      </c>
      <c r="E3888" s="6" t="s">
        <v>7</v>
      </c>
      <c r="F3888" s="8">
        <v>39531</v>
      </c>
      <c r="G3888" s="10">
        <f>G3887+D3888*IF($E3888="D",-1,1)</f>
        <v>5331.5747406251949</v>
      </c>
      <c r="H3888" s="10">
        <f>H3887+D3888*IF(F3888="",0,IF($E3888="D",-1,1))</f>
        <v>5331.5747406251949</v>
      </c>
    </row>
    <row r="3889" spans="1:10" x14ac:dyDescent="0.2">
      <c r="A3889" s="8">
        <v>39528</v>
      </c>
      <c r="B3889" t="s">
        <v>35</v>
      </c>
      <c r="C3889" t="s">
        <v>41</v>
      </c>
      <c r="D3889" s="10">
        <v>6.11</v>
      </c>
      <c r="E3889" s="6" t="s">
        <v>7</v>
      </c>
      <c r="F3889" s="8">
        <v>39531</v>
      </c>
      <c r="G3889" s="10">
        <f>G3888+D3889*IF($E3889="D",-1,1)</f>
        <v>5325.4647406251952</v>
      </c>
      <c r="H3889" s="10">
        <f>H3888+D3889*IF(F3889="",0,IF($E3889="D",-1,1))</f>
        <v>5325.4647406251952</v>
      </c>
    </row>
    <row r="3890" spans="1:10" x14ac:dyDescent="0.2">
      <c r="A3890" s="8">
        <v>39523</v>
      </c>
      <c r="B3890" t="s">
        <v>11</v>
      </c>
      <c r="C3890" t="s">
        <v>41</v>
      </c>
      <c r="D3890" s="10">
        <v>38.79</v>
      </c>
      <c r="E3890" s="23" t="s">
        <v>7</v>
      </c>
      <c r="F3890" s="8">
        <v>39537</v>
      </c>
      <c r="G3890" s="10">
        <f>G3889+D3890*IF($E3890="D",-1,1)</f>
        <v>5286.6747406251952</v>
      </c>
      <c r="H3890" s="10">
        <f>H3889+D3890*IF(F3890="",0,IF($E3890="D",-1,1))</f>
        <v>5286.6747406251952</v>
      </c>
    </row>
    <row r="3891" spans="1:10" x14ac:dyDescent="0.2">
      <c r="A3891" s="8">
        <v>39523</v>
      </c>
      <c r="B3891" t="s">
        <v>9</v>
      </c>
      <c r="C3891" t="s">
        <v>41</v>
      </c>
      <c r="D3891" s="10">
        <v>7.61</v>
      </c>
      <c r="E3891" s="23" t="s">
        <v>7</v>
      </c>
      <c r="F3891" s="8">
        <v>39537</v>
      </c>
      <c r="G3891" s="10">
        <f>G3890+D3891*IF($E3891="D",-1,1)</f>
        <v>5279.0647406251956</v>
      </c>
      <c r="H3891" s="10">
        <f>H3890+D3891*IF(F3891="",0,IF($E3891="D",-1,1))</f>
        <v>5279.0647406251956</v>
      </c>
    </row>
    <row r="3892" spans="1:10" x14ac:dyDescent="0.2">
      <c r="A3892" s="8">
        <v>39513</v>
      </c>
      <c r="B3892" t="s">
        <v>11</v>
      </c>
      <c r="C3892" s="33" t="s">
        <v>41</v>
      </c>
      <c r="D3892" s="10">
        <v>320</v>
      </c>
      <c r="E3892" s="23" t="s">
        <v>7</v>
      </c>
      <c r="F3892" s="8">
        <v>39538</v>
      </c>
      <c r="G3892" s="10">
        <f>G3891+D3892*IF($E3892="D",-1,1)</f>
        <v>4959.0647406251956</v>
      </c>
      <c r="H3892" s="10">
        <f>H3891+D3892*IF(F3892="",0,IF($E3892="D",-1,1))</f>
        <v>4959.0647406251956</v>
      </c>
    </row>
    <row r="3893" spans="1:10" x14ac:dyDescent="0.2">
      <c r="A3893" s="8">
        <v>39513</v>
      </c>
      <c r="B3893" t="s">
        <v>9</v>
      </c>
      <c r="C3893" s="33" t="s">
        <v>41</v>
      </c>
      <c r="D3893" s="10">
        <v>60.8</v>
      </c>
      <c r="E3893" s="23" t="s">
        <v>7</v>
      </c>
      <c r="F3893" s="8">
        <v>39538</v>
      </c>
      <c r="G3893" s="10">
        <f>G3892+D3893*IF($E3893="D",-1,1)</f>
        <v>4898.2647406251954</v>
      </c>
      <c r="H3893" s="10">
        <f>H3892+D3893*IF(F3893="",0,IF($E3893="D",-1,1))</f>
        <v>4898.2647406251954</v>
      </c>
    </row>
    <row r="3894" spans="1:10" x14ac:dyDescent="0.2">
      <c r="A3894" s="8">
        <v>39538</v>
      </c>
      <c r="B3894" t="s">
        <v>13</v>
      </c>
      <c r="C3894" s="33" t="s">
        <v>41</v>
      </c>
      <c r="D3894" s="10">
        <v>128.94</v>
      </c>
      <c r="E3894" s="23" t="s">
        <v>7</v>
      </c>
      <c r="F3894" s="8">
        <v>39538</v>
      </c>
      <c r="G3894" s="10">
        <f>G3893+D3894*IF($E3894="D",-1,1)</f>
        <v>4769.3247406251958</v>
      </c>
      <c r="H3894" s="10">
        <f>H3893+D3894*IF(F3894="",0,IF($E3894="D",-1,1))</f>
        <v>4769.3247406251958</v>
      </c>
    </row>
    <row r="3895" spans="1:10" x14ac:dyDescent="0.2">
      <c r="A3895" s="8">
        <v>39538</v>
      </c>
      <c r="B3895" t="s">
        <v>25</v>
      </c>
      <c r="C3895" s="33" t="s">
        <v>41</v>
      </c>
      <c r="D3895" s="10">
        <v>51.76</v>
      </c>
      <c r="E3895" s="23" t="s">
        <v>7</v>
      </c>
      <c r="F3895" s="8">
        <v>39538</v>
      </c>
      <c r="G3895" s="10">
        <f>G3894+D3895*IF($E3895="D",-1,1)</f>
        <v>4717.5647406251956</v>
      </c>
      <c r="H3895" s="10">
        <f>H3894+D3895*IF(F3895="",0,IF($E3895="D",-1,1))</f>
        <v>4717.5647406251956</v>
      </c>
    </row>
    <row r="3896" spans="1:10" x14ac:dyDescent="0.2">
      <c r="A3896" s="8">
        <v>39538</v>
      </c>
      <c r="B3896" t="s">
        <v>9</v>
      </c>
      <c r="C3896" s="33" t="s">
        <v>41</v>
      </c>
      <c r="D3896" s="10">
        <v>35.409999999999997</v>
      </c>
      <c r="E3896" s="23" t="s">
        <v>7</v>
      </c>
      <c r="F3896" s="8">
        <v>39538</v>
      </c>
      <c r="G3896" s="10">
        <f>G3895+D3896*IF($E3896="D",-1,1)</f>
        <v>4682.1547406251957</v>
      </c>
      <c r="H3896" s="10">
        <f>H3895+D3896*IF(F3896="",0,IF($E3896="D",-1,1))</f>
        <v>4682.1547406251957</v>
      </c>
    </row>
    <row r="3897" spans="1:10" x14ac:dyDescent="0.2">
      <c r="A3897" s="8">
        <v>39539</v>
      </c>
      <c r="B3897" t="s">
        <v>28</v>
      </c>
      <c r="C3897" t="s">
        <v>41</v>
      </c>
      <c r="D3897" s="10">
        <v>34</v>
      </c>
      <c r="E3897" s="6" t="s">
        <v>7</v>
      </c>
      <c r="F3897" s="8">
        <v>39539</v>
      </c>
      <c r="G3897" s="10">
        <f>G3896+D3897*IF($E3897="D",-1,1)</f>
        <v>4648.1547406251957</v>
      </c>
      <c r="H3897" s="10">
        <f>H3896+D3897*IF(F3897="",0,IF($E3897="D",-1,1))</f>
        <v>4648.1547406251957</v>
      </c>
    </row>
    <row r="3898" spans="1:10" x14ac:dyDescent="0.2">
      <c r="A3898" s="8">
        <v>39539</v>
      </c>
      <c r="B3898" t="s">
        <v>28</v>
      </c>
      <c r="C3898" t="s">
        <v>41</v>
      </c>
      <c r="D3898" s="10">
        <v>8.36</v>
      </c>
      <c r="E3898" s="6" t="s">
        <v>7</v>
      </c>
      <c r="F3898" s="8">
        <v>39539</v>
      </c>
      <c r="G3898" s="10">
        <f>G3897+D3898*IF($E3898="D",-1,1)</f>
        <v>4639.794740625196</v>
      </c>
      <c r="H3898" s="10">
        <f>H3897+D3898*IF(F3898="",0,IF($E3898="D",-1,1))</f>
        <v>4639.794740625196</v>
      </c>
      <c r="J3898" s="13"/>
    </row>
    <row r="3899" spans="1:10" x14ac:dyDescent="0.2">
      <c r="A3899" s="8">
        <v>39539</v>
      </c>
      <c r="B3899" t="s">
        <v>28</v>
      </c>
      <c r="C3899" s="33" t="s">
        <v>41</v>
      </c>
      <c r="D3899" s="10">
        <v>49.12</v>
      </c>
      <c r="E3899" s="23" t="s">
        <v>7</v>
      </c>
      <c r="F3899" s="8">
        <v>39539</v>
      </c>
      <c r="G3899" s="10">
        <f>G3898+D3899*IF($E3899="D",-1,1)</f>
        <v>4590.6747406251961</v>
      </c>
      <c r="H3899" s="10">
        <f>H3898+D3899*IF(F3899="",0,IF($E3899="D",-1,1))</f>
        <v>4590.6747406251961</v>
      </c>
    </row>
    <row r="3900" spans="1:10" x14ac:dyDescent="0.2">
      <c r="A3900" s="8">
        <v>39542</v>
      </c>
      <c r="B3900" t="s">
        <v>14</v>
      </c>
      <c r="C3900" t="s">
        <v>41</v>
      </c>
      <c r="D3900" s="10">
        <v>136.84</v>
      </c>
      <c r="E3900" s="6" t="s">
        <v>7</v>
      </c>
      <c r="F3900" s="8">
        <v>39544</v>
      </c>
      <c r="G3900" s="10">
        <f>G3899+D3900*IF($E3900="D",-1,1)</f>
        <v>4453.834740625196</v>
      </c>
      <c r="H3900" s="10">
        <f>H3899+D3900*IF(F3900="",0,IF($E3900="D",-1,1))</f>
        <v>4453.834740625196</v>
      </c>
    </row>
    <row r="3901" spans="1:10" x14ac:dyDescent="0.2">
      <c r="A3901" s="8">
        <v>39542</v>
      </c>
      <c r="B3901" t="s">
        <v>35</v>
      </c>
      <c r="C3901" s="33" t="s">
        <v>41</v>
      </c>
      <c r="D3901" s="10">
        <v>372.72</v>
      </c>
      <c r="E3901" s="23" t="s">
        <v>7</v>
      </c>
      <c r="F3901" s="8">
        <v>39545</v>
      </c>
      <c r="G3901" s="10">
        <f>G3900+D3901*IF($E3901="D",-1,1)</f>
        <v>4081.1147406251957</v>
      </c>
      <c r="H3901" s="10">
        <f>H3900+D3901*IF(F3901="",0,IF($E3901="D",-1,1))</f>
        <v>4081.1147406251957</v>
      </c>
    </row>
    <row r="3902" spans="1:10" x14ac:dyDescent="0.2">
      <c r="A3902" s="8">
        <v>39546</v>
      </c>
      <c r="B3902" t="s">
        <v>35</v>
      </c>
      <c r="C3902" t="s">
        <v>41</v>
      </c>
      <c r="D3902" s="10">
        <v>4</v>
      </c>
      <c r="E3902" s="6" t="s">
        <v>7</v>
      </c>
      <c r="F3902" s="8">
        <v>39546</v>
      </c>
      <c r="G3902" s="10">
        <f>G3901+D3902*IF($E3902="D",-1,1)</f>
        <v>4077.1147406251957</v>
      </c>
      <c r="H3902" s="10">
        <f>H3901+D3902*IF(F3902="",0,IF($E3902="D",-1,1))</f>
        <v>4077.1147406251957</v>
      </c>
      <c r="J3902" s="13"/>
    </row>
    <row r="3903" spans="1:10" x14ac:dyDescent="0.2">
      <c r="A3903" s="8">
        <v>39542</v>
      </c>
      <c r="B3903" t="s">
        <v>29</v>
      </c>
      <c r="C3903" s="33" t="s">
        <v>41</v>
      </c>
      <c r="D3903" s="10">
        <v>145</v>
      </c>
      <c r="E3903" s="23" t="s">
        <v>4</v>
      </c>
      <c r="F3903" s="8">
        <v>39547</v>
      </c>
      <c r="G3903" s="10">
        <f>G3902+D3903*IF($E3903="D",-1,1)</f>
        <v>4222.1147406251957</v>
      </c>
      <c r="H3903" s="10">
        <f>H3902+D3903*IF(F3903="",0,IF($E3903="D",-1,1))</f>
        <v>4222.1147406251957</v>
      </c>
    </row>
    <row r="3904" spans="1:10" x14ac:dyDescent="0.2">
      <c r="A3904" s="8">
        <v>39542</v>
      </c>
      <c r="B3904" t="s">
        <v>34</v>
      </c>
      <c r="C3904" s="33" t="s">
        <v>41</v>
      </c>
      <c r="D3904" s="10">
        <v>28.42</v>
      </c>
      <c r="E3904" s="23" t="s">
        <v>4</v>
      </c>
      <c r="F3904" s="8">
        <v>39547</v>
      </c>
      <c r="G3904" s="10">
        <f>G3903+D3904*IF($E3904="D",-1,1)</f>
        <v>4250.5347406251958</v>
      </c>
      <c r="H3904" s="10">
        <f>H3903+D3904*IF(F3904="",0,IF($E3904="D",-1,1))</f>
        <v>4250.5347406251958</v>
      </c>
    </row>
    <row r="3905" spans="1:8" x14ac:dyDescent="0.2">
      <c r="A3905" s="8">
        <v>39548</v>
      </c>
      <c r="B3905" s="20" t="s">
        <v>14</v>
      </c>
      <c r="C3905" t="s">
        <v>41</v>
      </c>
      <c r="D3905" s="10">
        <v>278.52</v>
      </c>
      <c r="E3905" s="23" t="s">
        <v>7</v>
      </c>
      <c r="F3905" s="8">
        <v>39547</v>
      </c>
      <c r="G3905" s="10">
        <f>G3904+D3905*IF($E3905="D",-1,1)</f>
        <v>3972.0147406251958</v>
      </c>
      <c r="H3905" s="10">
        <f>H3904+D3905*IF(F3905="",0,IF($E3905="D",-1,1))</f>
        <v>3972.0147406251958</v>
      </c>
    </row>
    <row r="3906" spans="1:8" x14ac:dyDescent="0.2">
      <c r="A3906" s="8">
        <v>39549</v>
      </c>
      <c r="B3906" s="20" t="s">
        <v>14</v>
      </c>
      <c r="C3906" t="s">
        <v>41</v>
      </c>
      <c r="D3906" s="10">
        <v>312.79000000000002</v>
      </c>
      <c r="E3906" s="23" t="s">
        <v>7</v>
      </c>
      <c r="F3906" s="8">
        <v>39547</v>
      </c>
      <c r="G3906" s="10">
        <f>G3905+D3906*IF($E3906="D",-1,1)</f>
        <v>3659.2247406251959</v>
      </c>
      <c r="H3906" s="10">
        <f>H3905+D3906*IF(F3906="",0,IF($E3906="D",-1,1))</f>
        <v>3659.2247406251959</v>
      </c>
    </row>
    <row r="3907" spans="1:8" x14ac:dyDescent="0.2">
      <c r="A3907" s="8">
        <v>39548</v>
      </c>
      <c r="B3907" s="20" t="s">
        <v>14</v>
      </c>
      <c r="C3907" t="s">
        <v>41</v>
      </c>
      <c r="D3907" s="10">
        <v>430.8</v>
      </c>
      <c r="E3907" s="23" t="s">
        <v>7</v>
      </c>
      <c r="F3907" s="8">
        <v>39548</v>
      </c>
      <c r="G3907" s="10">
        <f>G3906+D3907*IF($E3907="D",-1,1)</f>
        <v>3228.4247406251957</v>
      </c>
      <c r="H3907" s="10">
        <f>H3906+D3907*IF(F3907="",0,IF($E3907="D",-1,1))</f>
        <v>3228.4247406251957</v>
      </c>
    </row>
    <row r="3908" spans="1:8" x14ac:dyDescent="0.2">
      <c r="A3908" s="8">
        <v>39543</v>
      </c>
      <c r="B3908" s="20" t="s">
        <v>37</v>
      </c>
      <c r="C3908" s="33" t="s">
        <v>41</v>
      </c>
      <c r="D3908" s="10">
        <v>594</v>
      </c>
      <c r="E3908" s="23" t="s">
        <v>7</v>
      </c>
      <c r="F3908" s="8">
        <v>39550</v>
      </c>
      <c r="G3908" s="10">
        <f>G3907+D3908*IF($E3908="D",-1,1)</f>
        <v>2634.4247406251957</v>
      </c>
      <c r="H3908" s="10">
        <f>H3907+D3908*IF(F3908="",0,IF($E3908="D",-1,1))</f>
        <v>2634.4247406251957</v>
      </c>
    </row>
    <row r="3909" spans="1:8" x14ac:dyDescent="0.2">
      <c r="A3909" s="8">
        <v>39549</v>
      </c>
      <c r="B3909" t="s">
        <v>29</v>
      </c>
      <c r="C3909" s="33" t="s">
        <v>41</v>
      </c>
      <c r="D3909" s="10">
        <v>700</v>
      </c>
      <c r="E3909" s="23" t="s">
        <v>4</v>
      </c>
      <c r="F3909" s="8">
        <v>39550</v>
      </c>
      <c r="G3909" s="10">
        <f>G3908+D3909*IF($E3909="D",-1,1)</f>
        <v>3334.4247406251957</v>
      </c>
      <c r="H3909" s="10">
        <f>H3908+D3909*IF(F3909="",0,IF($E3909="D",-1,1))</f>
        <v>3334.4247406251957</v>
      </c>
    </row>
    <row r="3910" spans="1:8" x14ac:dyDescent="0.2">
      <c r="A3910" s="8">
        <v>39549</v>
      </c>
      <c r="B3910" t="s">
        <v>34</v>
      </c>
      <c r="C3910" s="33" t="s">
        <v>41</v>
      </c>
      <c r="D3910" s="10">
        <v>137.19999999999999</v>
      </c>
      <c r="E3910" s="23" t="s">
        <v>4</v>
      </c>
      <c r="F3910" s="8">
        <v>39550</v>
      </c>
      <c r="G3910" s="10">
        <f>G3909+D3910*IF($E3910="D",-1,1)</f>
        <v>3471.6247406251955</v>
      </c>
      <c r="H3910" s="10">
        <f>H3909+D3910*IF(F3910="",0,IF($E3910="D",-1,1))</f>
        <v>3471.6247406251955</v>
      </c>
    </row>
    <row r="3911" spans="1:8" x14ac:dyDescent="0.2">
      <c r="A3911" s="8">
        <v>39551</v>
      </c>
      <c r="B3911" t="s">
        <v>11</v>
      </c>
      <c r="C3911" s="33" t="s">
        <v>41</v>
      </c>
      <c r="D3911" s="10">
        <v>57.63</v>
      </c>
      <c r="E3911" s="23" t="s">
        <v>7</v>
      </c>
      <c r="F3911" s="8">
        <v>39551</v>
      </c>
      <c r="G3911" s="10">
        <f>G3910+D3911*IF($E3911="D",-1,1)</f>
        <v>3413.9947406251954</v>
      </c>
      <c r="H3911" s="10">
        <f>H3910+D3911*IF(F3911="",0,IF($E3911="D",-1,1))</f>
        <v>3413.9947406251954</v>
      </c>
    </row>
    <row r="3912" spans="1:8" x14ac:dyDescent="0.2">
      <c r="A3912" s="8">
        <v>39551</v>
      </c>
      <c r="B3912" t="s">
        <v>9</v>
      </c>
      <c r="C3912" s="33" t="s">
        <v>41</v>
      </c>
      <c r="D3912" s="10">
        <v>11.29</v>
      </c>
      <c r="E3912" s="23" t="s">
        <v>7</v>
      </c>
      <c r="F3912" s="8">
        <v>39551</v>
      </c>
      <c r="G3912" s="10">
        <f>G3911+D3912*IF($E3912="D",-1,1)</f>
        <v>3402.7047406251954</v>
      </c>
      <c r="H3912" s="10">
        <f>H3911+D3912*IF(F3912="",0,IF($E3912="D",-1,1))</f>
        <v>3402.7047406251954</v>
      </c>
    </row>
    <row r="3913" spans="1:8" x14ac:dyDescent="0.2">
      <c r="A3913" s="8">
        <v>39554</v>
      </c>
      <c r="B3913" s="20" t="s">
        <v>32</v>
      </c>
      <c r="C3913" s="33" t="s">
        <v>41</v>
      </c>
      <c r="D3913" s="10">
        <v>700</v>
      </c>
      <c r="E3913" s="23" t="s">
        <v>7</v>
      </c>
      <c r="F3913" s="8">
        <v>39554</v>
      </c>
      <c r="G3913" s="10">
        <f>G3912+D3913*IF($E3913="D",-1,1)</f>
        <v>2702.7047406251954</v>
      </c>
      <c r="H3913" s="10">
        <f>H3912+D3913*IF(F3913="",0,IF($E3913="D",-1,1))</f>
        <v>2702.7047406251954</v>
      </c>
    </row>
    <row r="3914" spans="1:8" x14ac:dyDescent="0.2">
      <c r="A3914" s="8">
        <v>39543</v>
      </c>
      <c r="B3914" t="s">
        <v>32</v>
      </c>
      <c r="C3914" t="s">
        <v>41</v>
      </c>
      <c r="D3914" s="10">
        <v>160.81</v>
      </c>
      <c r="E3914" s="6" t="s">
        <v>7</v>
      </c>
      <c r="F3914" s="8">
        <v>39558</v>
      </c>
      <c r="G3914" s="10">
        <f>G3913+D3914*IF($E3914="D",-1,1)</f>
        <v>2541.8947406251955</v>
      </c>
      <c r="H3914" s="10">
        <f>H3913+D3914*IF(F3914="",0,IF($E3914="D",-1,1))</f>
        <v>2541.8947406251955</v>
      </c>
    </row>
    <row r="3915" spans="1:8" x14ac:dyDescent="0.2">
      <c r="A3915" s="8">
        <v>39558</v>
      </c>
      <c r="B3915" s="20" t="s">
        <v>14</v>
      </c>
      <c r="C3915" s="33" t="s">
        <v>41</v>
      </c>
      <c r="D3915" s="10">
        <v>169</v>
      </c>
      <c r="E3915" s="23" t="s">
        <v>7</v>
      </c>
      <c r="F3915" s="8">
        <v>39558</v>
      </c>
      <c r="G3915" s="10">
        <f>G3914+D3915*IF($E3915="D",-1,1)</f>
        <v>2372.8947406251955</v>
      </c>
      <c r="H3915" s="10">
        <f>H3914+D3915*IF(F3915="",0,IF($E3915="D",-1,1))</f>
        <v>2372.8947406251955</v>
      </c>
    </row>
    <row r="3916" spans="1:8" x14ac:dyDescent="0.2">
      <c r="A3916" s="8">
        <v>39559</v>
      </c>
      <c r="B3916" t="s">
        <v>31</v>
      </c>
      <c r="C3916" t="s">
        <v>41</v>
      </c>
      <c r="D3916" s="10">
        <v>278.97000000000003</v>
      </c>
      <c r="E3916" s="6" t="s">
        <v>7</v>
      </c>
      <c r="F3916" s="8">
        <v>39558</v>
      </c>
      <c r="G3916" s="10">
        <f>G3915+D3916*IF($E3916="D",-1,1)</f>
        <v>2093.9247406251952</v>
      </c>
      <c r="H3916" s="10">
        <f>H3915+D3916*IF(F3916="",0,IF($E3916="D",-1,1))</f>
        <v>2093.9247406251952</v>
      </c>
    </row>
    <row r="3917" spans="1:8" x14ac:dyDescent="0.2">
      <c r="A3917" s="8">
        <v>39559</v>
      </c>
      <c r="B3917" s="7" t="s">
        <v>9</v>
      </c>
      <c r="C3917" t="s">
        <v>41</v>
      </c>
      <c r="D3917" s="10">
        <v>54.68</v>
      </c>
      <c r="E3917" s="6" t="s">
        <v>7</v>
      </c>
      <c r="F3917" s="8">
        <v>39558</v>
      </c>
      <c r="G3917" s="10">
        <f>G3916+D3917*IF($E3917="D",-1,1)</f>
        <v>2039.2447406251952</v>
      </c>
      <c r="H3917" s="10">
        <f>H3916+D3917*IF(F3917="",0,IF($E3917="D",-1,1))</f>
        <v>2039.2447406251952</v>
      </c>
    </row>
    <row r="3918" spans="1:8" x14ac:dyDescent="0.2">
      <c r="A3918" s="8">
        <v>39559</v>
      </c>
      <c r="B3918" t="s">
        <v>35</v>
      </c>
      <c r="C3918" t="s">
        <v>41</v>
      </c>
      <c r="D3918" s="10">
        <v>6.11</v>
      </c>
      <c r="E3918" s="6" t="s">
        <v>7</v>
      </c>
      <c r="F3918" s="8">
        <v>39558</v>
      </c>
      <c r="G3918" s="10">
        <f>G3917+D3918*IF($E3918="D",-1,1)</f>
        <v>2033.1347406251953</v>
      </c>
      <c r="H3918" s="10">
        <f>H3917+D3918*IF(F3918="",0,IF($E3918="D",-1,1))</f>
        <v>2033.1347406251953</v>
      </c>
    </row>
    <row r="3919" spans="1:8" x14ac:dyDescent="0.2">
      <c r="A3919" s="8">
        <v>39559</v>
      </c>
      <c r="B3919" s="20" t="s">
        <v>14</v>
      </c>
      <c r="C3919" t="s">
        <v>41</v>
      </c>
      <c r="D3919" s="10">
        <v>477</v>
      </c>
      <c r="E3919" s="23" t="s">
        <v>7</v>
      </c>
      <c r="F3919" s="8">
        <v>39558</v>
      </c>
      <c r="G3919" s="10">
        <f>G3918+D3919*IF($E3919="D",-1,1)</f>
        <v>1556.1347406251953</v>
      </c>
      <c r="H3919" s="10">
        <f>H3918+D3919*IF(F3919="",0,IF($E3919="D",-1,1))</f>
        <v>1556.1347406251953</v>
      </c>
    </row>
    <row r="3920" spans="1:8" x14ac:dyDescent="0.2">
      <c r="A3920" s="8">
        <v>39559</v>
      </c>
      <c r="B3920" s="20" t="s">
        <v>32</v>
      </c>
      <c r="C3920" s="33" t="s">
        <v>41</v>
      </c>
      <c r="D3920" s="10">
        <v>1192.29</v>
      </c>
      <c r="E3920" s="23" t="s">
        <v>7</v>
      </c>
      <c r="F3920" s="8">
        <v>39559</v>
      </c>
      <c r="G3920" s="10">
        <f>G3919+D3920*IF($E3920="D",-1,1)</f>
        <v>363.8447406251953</v>
      </c>
      <c r="H3920" s="10">
        <f>H3919+D3920*IF(F3920="",0,IF($E3920="D",-1,1))</f>
        <v>363.8447406251953</v>
      </c>
    </row>
    <row r="3921" spans="1:8" x14ac:dyDescent="0.2">
      <c r="A3921" s="8">
        <v>39561</v>
      </c>
      <c r="B3921" t="s">
        <v>29</v>
      </c>
      <c r="C3921" s="33" t="s">
        <v>41</v>
      </c>
      <c r="D3921" s="10">
        <v>400</v>
      </c>
      <c r="E3921" s="23" t="s">
        <v>4</v>
      </c>
      <c r="F3921" s="8">
        <v>39566</v>
      </c>
      <c r="G3921" s="10">
        <f>G3920+D3921*IF($E3921="D",-1,1)</f>
        <v>763.8447406251953</v>
      </c>
      <c r="H3921" s="10">
        <f>H3920+D3921*IF(F3921="",0,IF($E3921="D",-1,1))</f>
        <v>763.8447406251953</v>
      </c>
    </row>
    <row r="3922" spans="1:8" x14ac:dyDescent="0.2">
      <c r="A3922" s="8">
        <v>39561</v>
      </c>
      <c r="B3922" t="s">
        <v>34</v>
      </c>
      <c r="C3922" t="s">
        <v>41</v>
      </c>
      <c r="D3922" s="10">
        <v>78.400000000000006</v>
      </c>
      <c r="E3922" s="23" t="s">
        <v>4</v>
      </c>
      <c r="F3922" s="8">
        <v>39566</v>
      </c>
      <c r="G3922" s="10">
        <f>G3921+D3922*IF($E3922="D",-1,1)</f>
        <v>842.24474062519528</v>
      </c>
      <c r="H3922" s="10">
        <f>H3921+D3922*IF(F3922="",0,IF($E3922="D",-1,1))</f>
        <v>842.24474062519528</v>
      </c>
    </row>
    <row r="3923" spans="1:8" x14ac:dyDescent="0.2">
      <c r="A3923" s="8">
        <v>39567</v>
      </c>
      <c r="B3923" t="s">
        <v>11</v>
      </c>
      <c r="C3923" s="33" t="s">
        <v>41</v>
      </c>
      <c r="D3923" s="10">
        <v>34.04</v>
      </c>
      <c r="E3923" s="23" t="s">
        <v>7</v>
      </c>
      <c r="F3923" s="8">
        <v>39567</v>
      </c>
      <c r="G3923" s="10">
        <f>G3922+D3923*IF($E3923="D",-1,1)</f>
        <v>808.20474062519531</v>
      </c>
      <c r="H3923" s="10">
        <f>H3922+D3923*IF(F3923="",0,IF($E3923="D",-1,1))</f>
        <v>808.20474062519531</v>
      </c>
    </row>
    <row r="3924" spans="1:8" x14ac:dyDescent="0.2">
      <c r="A3924" s="8">
        <v>39567</v>
      </c>
      <c r="B3924" t="s">
        <v>9</v>
      </c>
      <c r="C3924" s="33" t="s">
        <v>41</v>
      </c>
      <c r="D3924" s="10">
        <v>6.67</v>
      </c>
      <c r="E3924" s="23" t="s">
        <v>7</v>
      </c>
      <c r="F3924" s="8">
        <v>39567</v>
      </c>
      <c r="G3924" s="10">
        <f>G3923+D3924*IF($E3924="D",-1,1)</f>
        <v>801.53474062519535</v>
      </c>
      <c r="H3924" s="10">
        <f>H3923+D3924*IF(F3924="",0,IF($E3924="D",-1,1))</f>
        <v>801.53474062519535</v>
      </c>
    </row>
    <row r="3925" spans="1:8" x14ac:dyDescent="0.2">
      <c r="A3925" s="8">
        <v>39568</v>
      </c>
      <c r="B3925" t="s">
        <v>13</v>
      </c>
      <c r="C3925" s="33" t="s">
        <v>41</v>
      </c>
      <c r="D3925" s="10">
        <v>205.76</v>
      </c>
      <c r="E3925" s="23" t="s">
        <v>7</v>
      </c>
      <c r="F3925" s="8">
        <v>39568</v>
      </c>
      <c r="G3925" s="10">
        <f>G3924+D3925*IF($E3925="D",-1,1)</f>
        <v>595.77474062519536</v>
      </c>
      <c r="H3925" s="10">
        <f>H3924+D3925*IF(F3925="",0,IF($E3925="D",-1,1))</f>
        <v>595.77474062519536</v>
      </c>
    </row>
    <row r="3926" spans="1:8" x14ac:dyDescent="0.2">
      <c r="A3926" s="8">
        <v>39568</v>
      </c>
      <c r="B3926" t="s">
        <v>9</v>
      </c>
      <c r="C3926" s="33" t="s">
        <v>41</v>
      </c>
      <c r="D3926" s="10">
        <v>40.33</v>
      </c>
      <c r="E3926" s="23" t="s">
        <v>7</v>
      </c>
      <c r="F3926" s="8">
        <v>39568</v>
      </c>
      <c r="G3926" s="10">
        <f>G3925+D3926*IF($E3926="D",-1,1)</f>
        <v>555.44474062519532</v>
      </c>
      <c r="H3926" s="10">
        <f>H3925+D3926*IF(F3926="",0,IF($E3926="D",-1,1))</f>
        <v>555.44474062519532</v>
      </c>
    </row>
    <row r="3927" spans="1:8" x14ac:dyDescent="0.2">
      <c r="A3927" s="8">
        <v>39569</v>
      </c>
      <c r="B3927" t="s">
        <v>11</v>
      </c>
      <c r="C3927" s="33" t="s">
        <v>41</v>
      </c>
      <c r="D3927" s="10">
        <v>38.799999999999997</v>
      </c>
      <c r="E3927" s="23" t="s">
        <v>7</v>
      </c>
      <c r="F3927" s="8">
        <v>39569</v>
      </c>
      <c r="G3927" s="10">
        <f>G3926+D3927*IF($E3927="D",-1,1)</f>
        <v>516.64474062519537</v>
      </c>
      <c r="H3927" s="10">
        <f>H3926+D3927*IF(F3927="",0,IF($E3927="D",-1,1))</f>
        <v>516.64474062519537</v>
      </c>
    </row>
    <row r="3928" spans="1:8" x14ac:dyDescent="0.2">
      <c r="A3928" s="8">
        <v>39569</v>
      </c>
      <c r="B3928" t="s">
        <v>9</v>
      </c>
      <c r="C3928" s="33" t="s">
        <v>41</v>
      </c>
      <c r="D3928" s="22">
        <v>7.6</v>
      </c>
      <c r="E3928" s="23" t="s">
        <v>7</v>
      </c>
      <c r="F3928" s="8">
        <v>39569</v>
      </c>
      <c r="G3928" s="10">
        <f>G3927+D3928*IF($E3928="D",-1,1)</f>
        <v>509.04474062519535</v>
      </c>
      <c r="H3928" s="10">
        <f>H3927+D3928*IF(F3928="",0,IF($E3928="D",-1,1))</f>
        <v>509.04474062519535</v>
      </c>
    </row>
    <row r="3929" spans="1:8" x14ac:dyDescent="0.2">
      <c r="A3929" s="8">
        <v>39569</v>
      </c>
      <c r="B3929" t="s">
        <v>28</v>
      </c>
      <c r="C3929" t="s">
        <v>41</v>
      </c>
      <c r="D3929" s="10">
        <v>34</v>
      </c>
      <c r="E3929" s="6" t="s">
        <v>7</v>
      </c>
      <c r="F3929" s="8">
        <v>39570</v>
      </c>
      <c r="G3929" s="10">
        <f>G3928+D3929*IF($E3929="D",-1,1)</f>
        <v>475.04474062519535</v>
      </c>
      <c r="H3929" s="10">
        <f>H3928+D3929*IF(F3929="",0,IF($E3929="D",-1,1))</f>
        <v>475.04474062519535</v>
      </c>
    </row>
    <row r="3930" spans="1:8" x14ac:dyDescent="0.2">
      <c r="A3930" s="8">
        <v>39569</v>
      </c>
      <c r="B3930" t="s">
        <v>28</v>
      </c>
      <c r="C3930" t="s">
        <v>41</v>
      </c>
      <c r="D3930" s="10">
        <v>8.36</v>
      </c>
      <c r="E3930" s="6" t="s">
        <v>7</v>
      </c>
      <c r="F3930" s="8">
        <v>39570</v>
      </c>
      <c r="G3930" s="10">
        <f>G3929+D3930*IF($E3930="D",-1,1)</f>
        <v>466.68474062519533</v>
      </c>
      <c r="H3930" s="10">
        <f>H3929+D3930*IF(F3930="",0,IF($E3930="D",-1,1))</f>
        <v>466.68474062519533</v>
      </c>
    </row>
    <row r="3931" spans="1:8" x14ac:dyDescent="0.2">
      <c r="A3931" s="8">
        <v>39572</v>
      </c>
      <c r="B3931" t="s">
        <v>14</v>
      </c>
      <c r="C3931" t="s">
        <v>41</v>
      </c>
      <c r="D3931" s="10">
        <v>136.84</v>
      </c>
      <c r="E3931" s="6" t="s">
        <v>7</v>
      </c>
      <c r="F3931" s="8">
        <v>39572</v>
      </c>
      <c r="G3931" s="10">
        <f>G3930+D3931*IF($E3931="D",-1,1)</f>
        <v>329.8447406251953</v>
      </c>
      <c r="H3931" s="10">
        <f>H3930+D3931*IF(F3931="",0,IF($E3931="D",-1,1))</f>
        <v>329.8447406251953</v>
      </c>
    </row>
    <row r="3932" spans="1:8" x14ac:dyDescent="0.2">
      <c r="A3932" s="8">
        <v>39570</v>
      </c>
      <c r="B3932" t="s">
        <v>29</v>
      </c>
      <c r="C3932" s="33" t="s">
        <v>41</v>
      </c>
      <c r="D3932" s="10">
        <v>700</v>
      </c>
      <c r="E3932" s="23" t="s">
        <v>4</v>
      </c>
      <c r="F3932" s="8">
        <v>39575</v>
      </c>
      <c r="G3932" s="10">
        <f>G3931+D3932*IF($E3932="D",-1,1)</f>
        <v>1029.8447406251953</v>
      </c>
      <c r="H3932" s="10">
        <f>H3931+D3932*IF(F3932="",0,IF($E3932="D",-1,1))</f>
        <v>1029.8447406251953</v>
      </c>
    </row>
    <row r="3933" spans="1:8" x14ac:dyDescent="0.2">
      <c r="A3933" s="8">
        <v>39570</v>
      </c>
      <c r="B3933" t="s">
        <v>34</v>
      </c>
      <c r="C3933" t="s">
        <v>41</v>
      </c>
      <c r="D3933" s="10">
        <v>137.19999999999999</v>
      </c>
      <c r="E3933" s="23" t="s">
        <v>4</v>
      </c>
      <c r="F3933" s="8">
        <v>39575</v>
      </c>
      <c r="G3933" s="10">
        <f>G3932+D3933*IF($E3933="D",-1,1)</f>
        <v>1167.0447406251953</v>
      </c>
      <c r="H3933" s="10">
        <f>H3932+D3933*IF(F3933="",0,IF($E3933="D",-1,1))</f>
        <v>1167.0447406251953</v>
      </c>
    </row>
    <row r="3934" spans="1:8" x14ac:dyDescent="0.2">
      <c r="A3934" s="8">
        <v>39576</v>
      </c>
      <c r="B3934" t="s">
        <v>35</v>
      </c>
      <c r="C3934" t="s">
        <v>41</v>
      </c>
      <c r="D3934" s="10">
        <v>4</v>
      </c>
      <c r="E3934" s="6" t="s">
        <v>7</v>
      </c>
      <c r="F3934" s="8">
        <v>39580</v>
      </c>
      <c r="G3934" s="10">
        <f>G3933+D3934*IF($E3934="D",-1,1)</f>
        <v>1163.0447406251953</v>
      </c>
      <c r="H3934" s="10">
        <f>H3933+D3934*IF(F3934="",0,IF($E3934="D",-1,1))</f>
        <v>1163.0447406251953</v>
      </c>
    </row>
    <row r="3935" spans="1:8" x14ac:dyDescent="0.2">
      <c r="A3935" s="8">
        <v>39578</v>
      </c>
      <c r="B3935" s="20" t="s">
        <v>14</v>
      </c>
      <c r="C3935" t="s">
        <v>41</v>
      </c>
      <c r="D3935" s="10">
        <v>430.8</v>
      </c>
      <c r="E3935" s="23" t="s">
        <v>7</v>
      </c>
      <c r="F3935" s="8">
        <v>39580</v>
      </c>
      <c r="G3935" s="10">
        <f>G3934+D3935*IF($E3935="D",-1,1)</f>
        <v>732.24474062519539</v>
      </c>
      <c r="H3935" s="10">
        <f>H3934+D3935*IF(F3935="",0,IF($E3935="D",-1,1))</f>
        <v>732.24474062519539</v>
      </c>
    </row>
    <row r="3936" spans="1:8" x14ac:dyDescent="0.2">
      <c r="A3936" s="8">
        <v>39582</v>
      </c>
      <c r="B3936" t="s">
        <v>11</v>
      </c>
      <c r="C3936" s="33" t="s">
        <v>41</v>
      </c>
      <c r="D3936" s="10">
        <v>59.66</v>
      </c>
      <c r="E3936" s="23" t="s">
        <v>7</v>
      </c>
      <c r="F3936" s="8">
        <v>39582</v>
      </c>
      <c r="G3936" s="10">
        <f>G3935+D3936*IF($E3936="D",-1,1)</f>
        <v>672.58474062519542</v>
      </c>
      <c r="H3936" s="10">
        <f>H3935+D3936*IF(F3936="",0,IF($E3936="D",-1,1))</f>
        <v>672.58474062519542</v>
      </c>
    </row>
    <row r="3937" spans="1:8" x14ac:dyDescent="0.2">
      <c r="A3937" s="8">
        <v>39582</v>
      </c>
      <c r="B3937" t="s">
        <v>9</v>
      </c>
      <c r="C3937" s="33" t="s">
        <v>41</v>
      </c>
      <c r="D3937" s="10">
        <v>8.93</v>
      </c>
      <c r="E3937" s="23" t="s">
        <v>7</v>
      </c>
      <c r="F3937" s="8">
        <v>39582</v>
      </c>
      <c r="G3937" s="10">
        <f>G3936+D3937*IF($E3937="D",-1,1)</f>
        <v>663.65474062519547</v>
      </c>
      <c r="H3937" s="10">
        <f>H3936+D3937*IF(F3937="",0,IF($E3937="D",-1,1))</f>
        <v>663.65474062519547</v>
      </c>
    </row>
    <row r="3938" spans="1:8" x14ac:dyDescent="0.2">
      <c r="A3938" s="8">
        <v>39583</v>
      </c>
      <c r="B3938" t="s">
        <v>29</v>
      </c>
      <c r="C3938" s="33" t="s">
        <v>41</v>
      </c>
      <c r="D3938" s="10">
        <v>200</v>
      </c>
      <c r="E3938" s="23" t="s">
        <v>4</v>
      </c>
      <c r="F3938" s="8">
        <v>39584</v>
      </c>
      <c r="G3938" s="10">
        <f>G3937+D3938*IF($E3938="D",-1,1)</f>
        <v>863.65474062519547</v>
      </c>
      <c r="H3938" s="10">
        <f>H3937+D3938*IF(F3938="",0,IF($E3938="D",-1,1))</f>
        <v>863.65474062519547</v>
      </c>
    </row>
    <row r="3939" spans="1:8" x14ac:dyDescent="0.2">
      <c r="A3939" s="8">
        <v>39583</v>
      </c>
      <c r="B3939" t="s">
        <v>34</v>
      </c>
      <c r="C3939" t="s">
        <v>41</v>
      </c>
      <c r="D3939" s="10">
        <v>39.200000000000003</v>
      </c>
      <c r="E3939" s="23" t="s">
        <v>4</v>
      </c>
      <c r="F3939" s="8">
        <v>39584</v>
      </c>
      <c r="G3939" s="10">
        <f>G3938+D3939*IF($E3939="D",-1,1)</f>
        <v>902.85474062519552</v>
      </c>
      <c r="H3939" s="10">
        <f>H3938+D3939*IF(F3939="",0,IF($E3939="D",-1,1))</f>
        <v>902.85474062519552</v>
      </c>
    </row>
    <row r="3940" spans="1:8" x14ac:dyDescent="0.2">
      <c r="A3940" s="8">
        <v>39572</v>
      </c>
      <c r="B3940" s="20" t="s">
        <v>37</v>
      </c>
      <c r="C3940" s="33" t="s">
        <v>41</v>
      </c>
      <c r="D3940" s="10">
        <v>131</v>
      </c>
      <c r="E3940" s="23" t="s">
        <v>7</v>
      </c>
      <c r="F3940" s="8">
        <v>39587</v>
      </c>
      <c r="G3940" s="10">
        <f>G3939+D3940*IF($E3940="D",-1,1)</f>
        <v>771.85474062519552</v>
      </c>
      <c r="H3940" s="10">
        <f>H3939+D3940*IF(F3940="",0,IF($E3940="D",-1,1))</f>
        <v>771.85474062519552</v>
      </c>
    </row>
    <row r="3941" spans="1:8" x14ac:dyDescent="0.2">
      <c r="A3941" s="8">
        <v>39573</v>
      </c>
      <c r="B3941" t="s">
        <v>32</v>
      </c>
      <c r="C3941" t="s">
        <v>41</v>
      </c>
      <c r="D3941" s="10">
        <v>160.81</v>
      </c>
      <c r="E3941" s="6" t="s">
        <v>7</v>
      </c>
      <c r="F3941" s="8">
        <v>39587</v>
      </c>
      <c r="G3941" s="10">
        <f>G3940+D3941*IF($E3941="D",-1,1)</f>
        <v>611.04474062519557</v>
      </c>
      <c r="H3941" s="10">
        <f>H3940+D3941*IF(F3941="",0,IF($E3941="D",-1,1))</f>
        <v>611.04474062519557</v>
      </c>
    </row>
    <row r="3942" spans="1:8" x14ac:dyDescent="0.2">
      <c r="A3942" s="8">
        <v>39588</v>
      </c>
      <c r="B3942" s="20" t="s">
        <v>14</v>
      </c>
      <c r="C3942" s="33" t="s">
        <v>41</v>
      </c>
      <c r="D3942" s="10">
        <v>169</v>
      </c>
      <c r="E3942" s="23" t="s">
        <v>7</v>
      </c>
      <c r="F3942" s="8">
        <v>39587</v>
      </c>
      <c r="G3942" s="10">
        <f>G3941+D3942*IF($E3942="D",-1,1)</f>
        <v>442.04474062519557</v>
      </c>
      <c r="H3942" s="10">
        <f>H3941+D3942*IF(F3942="",0,IF($E3942="D",-1,1))</f>
        <v>442.04474062519557</v>
      </c>
    </row>
    <row r="3943" spans="1:8" x14ac:dyDescent="0.2">
      <c r="A3943" s="8">
        <v>39589</v>
      </c>
      <c r="B3943" s="20" t="s">
        <v>14</v>
      </c>
      <c r="C3943" t="s">
        <v>41</v>
      </c>
      <c r="D3943" s="10">
        <v>477</v>
      </c>
      <c r="E3943" s="23" t="s">
        <v>7</v>
      </c>
      <c r="F3943" s="8">
        <v>39587</v>
      </c>
      <c r="G3943" s="10">
        <f>G3942+D3943*IF($E3943="D",-1,1)</f>
        <v>-34.955259374804427</v>
      </c>
      <c r="H3943" s="10">
        <f>H3942+D3943*IF(F3943="",0,IF($E3943="D",-1,1))</f>
        <v>-34.955259374804427</v>
      </c>
    </row>
    <row r="3944" spans="1:8" x14ac:dyDescent="0.2">
      <c r="A3944" s="8">
        <v>39589</v>
      </c>
      <c r="B3944" t="s">
        <v>31</v>
      </c>
      <c r="C3944" t="s">
        <v>41</v>
      </c>
      <c r="D3944" s="10">
        <v>278.97000000000003</v>
      </c>
      <c r="E3944" s="6" t="s">
        <v>7</v>
      </c>
      <c r="F3944" s="8">
        <v>39588</v>
      </c>
      <c r="G3944" s="10">
        <f>G3943+D3944*IF($E3944="D",-1,1)</f>
        <v>-313.92525937480445</v>
      </c>
      <c r="H3944" s="10">
        <f>H3943+D3944*IF(F3944="",0,IF($E3944="D",-1,1))</f>
        <v>-313.92525937480445</v>
      </c>
    </row>
    <row r="3945" spans="1:8" x14ac:dyDescent="0.2">
      <c r="A3945" s="8">
        <v>39589</v>
      </c>
      <c r="B3945" s="7" t="s">
        <v>9</v>
      </c>
      <c r="C3945" t="s">
        <v>41</v>
      </c>
      <c r="D3945" s="10">
        <v>54.68</v>
      </c>
      <c r="E3945" s="6" t="s">
        <v>7</v>
      </c>
      <c r="F3945" s="8">
        <v>39588</v>
      </c>
      <c r="G3945" s="10">
        <f>G3944+D3945*IF($E3945="D",-1,1)</f>
        <v>-368.60525937480446</v>
      </c>
      <c r="H3945" s="10">
        <f>H3944+D3945*IF(F3945="",0,IF($E3945="D",-1,1))</f>
        <v>-368.60525937480446</v>
      </c>
    </row>
    <row r="3946" spans="1:8" x14ac:dyDescent="0.2">
      <c r="A3946" s="8">
        <v>39589</v>
      </c>
      <c r="B3946" t="s">
        <v>35</v>
      </c>
      <c r="C3946" t="s">
        <v>41</v>
      </c>
      <c r="D3946" s="10">
        <v>6.11</v>
      </c>
      <c r="E3946" s="6" t="s">
        <v>7</v>
      </c>
      <c r="F3946" s="8">
        <v>39588</v>
      </c>
      <c r="G3946" s="10">
        <f>G3945+D3946*IF($E3946="D",-1,1)</f>
        <v>-374.71525937480448</v>
      </c>
      <c r="H3946" s="10">
        <f>H3945+D3946*IF(F3946="",0,IF($E3946="D",-1,1))</f>
        <v>-374.71525937480448</v>
      </c>
    </row>
    <row r="3947" spans="1:8" x14ac:dyDescent="0.2">
      <c r="A3947" s="8">
        <v>39595</v>
      </c>
      <c r="B3947" t="s">
        <v>29</v>
      </c>
      <c r="C3947" s="33" t="s">
        <v>41</v>
      </c>
      <c r="D3947" s="10">
        <v>343</v>
      </c>
      <c r="E3947" s="23" t="s">
        <v>4</v>
      </c>
      <c r="F3947" s="8">
        <v>39598</v>
      </c>
      <c r="G3947" s="10">
        <f>G3946+D3947*IF($E3947="D",-1,1)</f>
        <v>-31.715259374804475</v>
      </c>
      <c r="H3947" s="10">
        <f>H3946+D3947*IF(F3947="",0,IF($E3947="D",-1,1))</f>
        <v>-31.715259374804475</v>
      </c>
    </row>
    <row r="3948" spans="1:8" x14ac:dyDescent="0.2">
      <c r="A3948" s="8">
        <v>39595</v>
      </c>
      <c r="B3948" t="s">
        <v>34</v>
      </c>
      <c r="C3948" t="s">
        <v>41</v>
      </c>
      <c r="D3948" s="10">
        <v>67.23</v>
      </c>
      <c r="E3948" s="23" t="s">
        <v>4</v>
      </c>
      <c r="F3948" s="8">
        <v>39598</v>
      </c>
      <c r="G3948" s="10">
        <f>G3947+D3948*IF($E3948="D",-1,1)</f>
        <v>35.514740625195529</v>
      </c>
      <c r="H3948" s="10">
        <f>H3947+D3948*IF(F3948="",0,IF($E3948="D",-1,1))</f>
        <v>35.514740625195529</v>
      </c>
    </row>
    <row r="3949" spans="1:8" x14ac:dyDescent="0.2">
      <c r="A3949" s="8">
        <v>39598</v>
      </c>
      <c r="B3949" t="s">
        <v>13</v>
      </c>
      <c r="C3949" s="33" t="s">
        <v>41</v>
      </c>
      <c r="D3949" s="10">
        <v>34.78</v>
      </c>
      <c r="E3949" s="23" t="s">
        <v>7</v>
      </c>
      <c r="F3949" s="8">
        <v>39598</v>
      </c>
      <c r="G3949" s="10">
        <f>G3948+D3949*IF($E3949="D",-1,1)</f>
        <v>0.73474062519552774</v>
      </c>
      <c r="H3949" s="10">
        <f>H3948+D3949*IF(F3949="",0,IF($E3949="D",-1,1))</f>
        <v>0.73474062519552774</v>
      </c>
    </row>
    <row r="3950" spans="1:8" x14ac:dyDescent="0.2">
      <c r="A3950" s="8">
        <v>39598</v>
      </c>
      <c r="B3950" t="s">
        <v>9</v>
      </c>
      <c r="C3950" s="33" t="s">
        <v>41</v>
      </c>
      <c r="D3950" s="10">
        <v>6.82</v>
      </c>
      <c r="E3950" s="23" t="s">
        <v>7</v>
      </c>
      <c r="F3950" s="8">
        <v>39598</v>
      </c>
      <c r="G3950" s="10">
        <f>G3949+D3950*IF($E3950="D",-1,1)</f>
        <v>-6.0852593748044725</v>
      </c>
      <c r="H3950" s="10">
        <f>H3949+D3950*IF(F3950="",0,IF($E3950="D",-1,1))</f>
        <v>-6.0852593748044725</v>
      </c>
    </row>
    <row r="3951" spans="1:8" x14ac:dyDescent="0.2">
      <c r="A3951" s="8">
        <v>39600</v>
      </c>
      <c r="B3951" t="s">
        <v>11</v>
      </c>
      <c r="C3951" s="33" t="s">
        <v>41</v>
      </c>
      <c r="D3951" s="10">
        <v>18.82</v>
      </c>
      <c r="E3951" s="23" t="s">
        <v>7</v>
      </c>
      <c r="F3951" s="8">
        <v>39600</v>
      </c>
      <c r="G3951" s="10">
        <f>G3950+D3951*IF($E3951="D",-1,1)</f>
        <v>-24.905259374804473</v>
      </c>
      <c r="H3951" s="10">
        <f>H3950+D3951*IF(F3951="",0,IF($E3951="D",-1,1))</f>
        <v>-24.905259374804473</v>
      </c>
    </row>
    <row r="3952" spans="1:8" x14ac:dyDescent="0.2">
      <c r="A3952" s="8">
        <v>39600</v>
      </c>
      <c r="B3952" t="s">
        <v>9</v>
      </c>
      <c r="C3952" s="33" t="s">
        <v>41</v>
      </c>
      <c r="D3952" s="22">
        <v>3.69</v>
      </c>
      <c r="E3952" s="23" t="s">
        <v>7</v>
      </c>
      <c r="F3952" s="8">
        <v>39600</v>
      </c>
      <c r="G3952" s="10">
        <f>G3951+D3952*IF($E3952="D",-1,1)</f>
        <v>-28.595259374804474</v>
      </c>
      <c r="H3952" s="10">
        <f>H3951+D3952*IF(F3952="",0,IF($E3952="D",-1,1))</f>
        <v>-28.595259374804474</v>
      </c>
    </row>
    <row r="3953" spans="1:8" x14ac:dyDescent="0.2">
      <c r="A3953" s="8">
        <v>39601</v>
      </c>
      <c r="B3953" t="s">
        <v>28</v>
      </c>
      <c r="C3953" t="s">
        <v>41</v>
      </c>
      <c r="D3953" s="10">
        <v>34</v>
      </c>
      <c r="E3953" s="6" t="s">
        <v>7</v>
      </c>
      <c r="F3953" s="8">
        <v>39601</v>
      </c>
      <c r="G3953" s="10">
        <f>G3952+D3953*IF($E3953="D",-1,1)</f>
        <v>-62.595259374804471</v>
      </c>
      <c r="H3953" s="10">
        <f>H3952+D3953*IF(F3953="",0,IF($E3953="D",-1,1))</f>
        <v>-62.595259374804471</v>
      </c>
    </row>
    <row r="3954" spans="1:8" x14ac:dyDescent="0.2">
      <c r="A3954" s="8">
        <v>39601</v>
      </c>
      <c r="B3954" t="s">
        <v>28</v>
      </c>
      <c r="C3954" t="s">
        <v>41</v>
      </c>
      <c r="D3954" s="10">
        <v>8.36</v>
      </c>
      <c r="E3954" s="6" t="s">
        <v>7</v>
      </c>
      <c r="F3954" s="8">
        <v>39601</v>
      </c>
      <c r="G3954" s="10">
        <f>G3953+D3954*IF($E3954="D",-1,1)</f>
        <v>-70.95525937480447</v>
      </c>
      <c r="H3954" s="10">
        <f>H3953+D3954*IF(F3954="",0,IF($E3954="D",-1,1))</f>
        <v>-70.95525937480447</v>
      </c>
    </row>
    <row r="3955" spans="1:8" x14ac:dyDescent="0.2">
      <c r="A3955" s="8">
        <v>39603</v>
      </c>
      <c r="B3955" t="s">
        <v>14</v>
      </c>
      <c r="C3955" t="s">
        <v>41</v>
      </c>
      <c r="D3955" s="10">
        <v>136.84</v>
      </c>
      <c r="E3955" s="6" t="s">
        <v>7</v>
      </c>
      <c r="F3955" s="8">
        <v>39603</v>
      </c>
      <c r="G3955" s="10">
        <f>G3954+D3955*IF($E3955="D",-1,1)</f>
        <v>-207.79525937480446</v>
      </c>
      <c r="H3955" s="10">
        <f>H3954+D3955*IF(F3955="",0,IF($E3955="D",-1,1))</f>
        <v>-207.79525937480446</v>
      </c>
    </row>
    <row r="3956" spans="1:8" x14ac:dyDescent="0.2">
      <c r="A3956" s="8">
        <v>39604</v>
      </c>
      <c r="B3956" s="20" t="s">
        <v>32</v>
      </c>
      <c r="C3956" s="33" t="s">
        <v>41</v>
      </c>
      <c r="D3956" s="10">
        <v>1000</v>
      </c>
      <c r="E3956" s="23" t="s">
        <v>7</v>
      </c>
      <c r="F3956" s="8">
        <v>39604</v>
      </c>
      <c r="G3956" s="10">
        <f>G3955+D3956*IF($E3956="D",-1,1)</f>
        <v>-1207.7952593748046</v>
      </c>
      <c r="H3956" s="10">
        <f>H3955+D3956*IF(F3956="",0,IF($E3956="D",-1,1))</f>
        <v>-1207.7952593748046</v>
      </c>
    </row>
    <row r="3957" spans="1:8" x14ac:dyDescent="0.2">
      <c r="A3957" s="8">
        <v>39600</v>
      </c>
      <c r="B3957" t="s">
        <v>29</v>
      </c>
      <c r="C3957" s="33" t="s">
        <v>41</v>
      </c>
      <c r="D3957" s="10">
        <v>2030</v>
      </c>
      <c r="E3957" s="23" t="s">
        <v>4</v>
      </c>
      <c r="F3957" s="8">
        <v>39605</v>
      </c>
      <c r="G3957" s="10">
        <f>G3956+D3957*IF($E3957="D",-1,1)</f>
        <v>822.20474062519543</v>
      </c>
      <c r="H3957" s="10">
        <f>H3956+D3957*IF(F3957="",0,IF($E3957="D",-1,1))</f>
        <v>822.20474062519543</v>
      </c>
    </row>
    <row r="3958" spans="1:8" x14ac:dyDescent="0.2">
      <c r="A3958" s="8">
        <v>39600</v>
      </c>
      <c r="B3958" t="s">
        <v>34</v>
      </c>
      <c r="C3958" t="s">
        <v>41</v>
      </c>
      <c r="D3958" s="22">
        <v>397.88</v>
      </c>
      <c r="E3958" s="23" t="s">
        <v>4</v>
      </c>
      <c r="F3958" s="8">
        <v>39605</v>
      </c>
      <c r="G3958" s="10">
        <f>G3957+D3958*IF($E3958="D",-1,1)</f>
        <v>1220.0847406251955</v>
      </c>
      <c r="H3958" s="10">
        <f>H3957+D3958*IF(F3958="",0,IF($E3958="D",-1,1))</f>
        <v>1220.0847406251955</v>
      </c>
    </row>
    <row r="3959" spans="1:8" x14ac:dyDescent="0.2">
      <c r="A3959" s="8">
        <v>39607</v>
      </c>
      <c r="B3959" t="s">
        <v>35</v>
      </c>
      <c r="C3959" t="s">
        <v>41</v>
      </c>
      <c r="D3959" s="10">
        <v>4</v>
      </c>
      <c r="E3959" s="6" t="s">
        <v>7</v>
      </c>
      <c r="F3959" s="8">
        <v>39608</v>
      </c>
      <c r="G3959" s="10">
        <f>G3958+D3959*IF($E3959="D",-1,1)</f>
        <v>1216.0847406251955</v>
      </c>
      <c r="H3959" s="10">
        <f>H3958+D3959*IF(F3959="",0,IF($E3959="D",-1,1))</f>
        <v>1216.0847406251955</v>
      </c>
    </row>
    <row r="3960" spans="1:8" x14ac:dyDescent="0.2">
      <c r="A3960" s="8">
        <v>39609</v>
      </c>
      <c r="B3960" s="20" t="s">
        <v>14</v>
      </c>
      <c r="C3960" t="s">
        <v>41</v>
      </c>
      <c r="D3960" s="10">
        <v>430.8</v>
      </c>
      <c r="E3960" s="23" t="s">
        <v>7</v>
      </c>
      <c r="F3960" s="8">
        <v>39609</v>
      </c>
      <c r="G3960" s="10">
        <f>G3959+D3960*IF($E3960="D",-1,1)</f>
        <v>785.28474062519558</v>
      </c>
      <c r="H3960" s="10">
        <f>H3959+D3960*IF(F3960="",0,IF($E3960="D",-1,1))</f>
        <v>785.28474062519558</v>
      </c>
    </row>
    <row r="3961" spans="1:8" x14ac:dyDescent="0.2">
      <c r="A3961" s="8">
        <v>39609</v>
      </c>
      <c r="B3961" t="s">
        <v>6</v>
      </c>
      <c r="C3961" s="33" t="s">
        <v>41</v>
      </c>
      <c r="D3961" s="10">
        <v>600</v>
      </c>
      <c r="E3961" s="23" t="s">
        <v>7</v>
      </c>
      <c r="F3961" s="8">
        <v>39610</v>
      </c>
      <c r="G3961" s="10">
        <f>G3960+D3961*IF($E3961="D",-1,1)</f>
        <v>185.28474062519558</v>
      </c>
      <c r="H3961" s="10">
        <f>H3960+D3961*IF(F3961="",0,IF($E3961="D",-1,1))</f>
        <v>185.28474062519558</v>
      </c>
    </row>
    <row r="3962" spans="1:8" x14ac:dyDescent="0.2">
      <c r="A3962" s="8">
        <v>39609</v>
      </c>
      <c r="B3962" t="s">
        <v>9</v>
      </c>
      <c r="C3962" t="s">
        <v>41</v>
      </c>
      <c r="D3962" s="10">
        <v>117.6</v>
      </c>
      <c r="E3962" s="23" t="s">
        <v>7</v>
      </c>
      <c r="F3962" s="8">
        <v>39610</v>
      </c>
      <c r="G3962" s="10">
        <f>G3961+D3962*IF($E3962="D",-1,1)</f>
        <v>67.684740625195587</v>
      </c>
      <c r="H3962" s="10">
        <f>H3961+D3962*IF(F3962="",0,IF($E3962="D",-1,1))</f>
        <v>67.684740625195587</v>
      </c>
    </row>
    <row r="3963" spans="1:8" x14ac:dyDescent="0.2">
      <c r="A3963" s="8">
        <v>39611</v>
      </c>
      <c r="B3963" t="s">
        <v>11</v>
      </c>
      <c r="C3963" s="33" t="s">
        <v>41</v>
      </c>
      <c r="D3963" s="10">
        <v>59.18</v>
      </c>
      <c r="E3963" s="23" t="s">
        <v>7</v>
      </c>
      <c r="F3963" s="8">
        <v>39611</v>
      </c>
      <c r="G3963" s="10">
        <f>G3962+D3963*IF($E3963="D",-1,1)</f>
        <v>8.5047406251955877</v>
      </c>
      <c r="H3963" s="10">
        <f>H3962+D3963*IF(F3963="",0,IF($E3963="D",-1,1))</f>
        <v>8.5047406251955877</v>
      </c>
    </row>
    <row r="3964" spans="1:8" x14ac:dyDescent="0.2">
      <c r="A3964" s="8">
        <v>39611</v>
      </c>
      <c r="B3964" t="s">
        <v>9</v>
      </c>
      <c r="C3964" s="33" t="s">
        <v>41</v>
      </c>
      <c r="D3964" s="10">
        <v>8.84</v>
      </c>
      <c r="E3964" s="23" t="s">
        <v>7</v>
      </c>
      <c r="F3964" s="8">
        <v>39611</v>
      </c>
      <c r="G3964" s="10">
        <f>G3963+D3964*IF($E3964="D",-1,1)</f>
        <v>-0.33525937480441215</v>
      </c>
      <c r="H3964" s="10">
        <f>H3963+D3964*IF(F3964="",0,IF($E3964="D",-1,1))</f>
        <v>-0.33525937480441215</v>
      </c>
    </row>
    <row r="3965" spans="1:8" x14ac:dyDescent="0.2">
      <c r="A3965" s="8">
        <v>39609</v>
      </c>
      <c r="B3965" s="20" t="s">
        <v>37</v>
      </c>
      <c r="C3965" s="33" t="s">
        <v>41</v>
      </c>
      <c r="D3965" s="10">
        <v>166</v>
      </c>
      <c r="E3965" s="23" t="s">
        <v>7</v>
      </c>
      <c r="F3965" s="8">
        <v>39613</v>
      </c>
      <c r="G3965" s="10">
        <f>G3964+D3965*IF($E3965="D",-1,1)</f>
        <v>-166.33525937480442</v>
      </c>
      <c r="H3965" s="10">
        <f>H3964+D3965*IF(F3965="",0,IF($E3965="D",-1,1))</f>
        <v>-166.33525937480442</v>
      </c>
    </row>
    <row r="3966" spans="1:8" x14ac:dyDescent="0.2">
      <c r="A3966" s="8">
        <v>39604</v>
      </c>
      <c r="B3966" t="s">
        <v>32</v>
      </c>
      <c r="C3966" t="s">
        <v>41</v>
      </c>
      <c r="D3966" s="10">
        <v>160.81</v>
      </c>
      <c r="E3966" s="6" t="s">
        <v>7</v>
      </c>
      <c r="F3966" s="8">
        <v>39618</v>
      </c>
      <c r="G3966" s="10">
        <f>G3965+D3966*IF($E3966="D",-1,1)</f>
        <v>-327.14525937480443</v>
      </c>
      <c r="H3966" s="10">
        <f>H3965+D3966*IF(F3966="",0,IF($E3966="D",-1,1))</f>
        <v>-327.14525937480443</v>
      </c>
    </row>
    <row r="3967" spans="1:8" x14ac:dyDescent="0.2">
      <c r="A3967" s="8">
        <v>39619</v>
      </c>
      <c r="B3967" s="20" t="s">
        <v>14</v>
      </c>
      <c r="C3967" s="33" t="s">
        <v>41</v>
      </c>
      <c r="D3967" s="10">
        <v>169</v>
      </c>
      <c r="E3967" s="23" t="s">
        <v>7</v>
      </c>
      <c r="F3967" s="8">
        <v>39618</v>
      </c>
      <c r="G3967" s="10">
        <f>G3966+D3967*IF($E3967="D",-1,1)</f>
        <v>-496.14525937480443</v>
      </c>
      <c r="H3967" s="10">
        <f>H3966+D3967*IF(F3967="",0,IF($E3967="D",-1,1))</f>
        <v>-496.14525937480443</v>
      </c>
    </row>
    <row r="3968" spans="1:8" x14ac:dyDescent="0.2">
      <c r="A3968" s="8">
        <v>39620</v>
      </c>
      <c r="B3968" s="20" t="s">
        <v>14</v>
      </c>
      <c r="C3968" t="s">
        <v>41</v>
      </c>
      <c r="D3968" s="10">
        <v>477</v>
      </c>
      <c r="E3968" s="23" t="s">
        <v>7</v>
      </c>
      <c r="F3968" s="8">
        <v>39618</v>
      </c>
      <c r="G3968" s="10">
        <f>G3967+D3968*IF($E3968="D",-1,1)</f>
        <v>-973.14525937480448</v>
      </c>
      <c r="H3968" s="10">
        <f>H3967+D3968*IF(F3968="",0,IF($E3968="D",-1,1))</f>
        <v>-973.14525937480448</v>
      </c>
    </row>
    <row r="3969" spans="1:8" x14ac:dyDescent="0.2">
      <c r="A3969" s="8">
        <v>39620</v>
      </c>
      <c r="B3969" t="s">
        <v>31</v>
      </c>
      <c r="C3969" t="s">
        <v>41</v>
      </c>
      <c r="D3969" s="10">
        <v>278.97000000000003</v>
      </c>
      <c r="E3969" s="6" t="s">
        <v>7</v>
      </c>
      <c r="F3969" s="8">
        <v>39621</v>
      </c>
      <c r="G3969" s="10">
        <f>G3968+D3969*IF($E3969="D",-1,1)</f>
        <v>-1252.1152593748045</v>
      </c>
      <c r="H3969" s="10">
        <f>H3968+D3969*IF(F3969="",0,IF($E3969="D",-1,1))</f>
        <v>-1252.1152593748045</v>
      </c>
    </row>
    <row r="3970" spans="1:8" x14ac:dyDescent="0.2">
      <c r="A3970" s="8">
        <v>39620</v>
      </c>
      <c r="B3970" s="7" t="s">
        <v>9</v>
      </c>
      <c r="C3970" t="s">
        <v>41</v>
      </c>
      <c r="D3970" s="10">
        <v>54.68</v>
      </c>
      <c r="E3970" s="6" t="s">
        <v>7</v>
      </c>
      <c r="F3970" s="8">
        <v>39621</v>
      </c>
      <c r="G3970" s="10">
        <f>G3969+D3970*IF($E3970="D",-1,1)</f>
        <v>-1306.7952593748046</v>
      </c>
      <c r="H3970" s="10">
        <f>H3969+D3970*IF(F3970="",0,IF($E3970="D",-1,1))</f>
        <v>-1306.7952593748046</v>
      </c>
    </row>
    <row r="3971" spans="1:8" x14ac:dyDescent="0.2">
      <c r="A3971" s="8">
        <v>39620</v>
      </c>
      <c r="B3971" t="s">
        <v>35</v>
      </c>
      <c r="C3971" t="s">
        <v>41</v>
      </c>
      <c r="D3971" s="10">
        <v>6.11</v>
      </c>
      <c r="E3971" s="6" t="s">
        <v>7</v>
      </c>
      <c r="F3971" s="8">
        <v>39621</v>
      </c>
      <c r="G3971" s="10">
        <f>G3970+D3971*IF($E3971="D",-1,1)</f>
        <v>-1312.9052593748045</v>
      </c>
      <c r="H3971" s="10">
        <f>H3970+D3971*IF(F3971="",0,IF($E3971="D",-1,1))</f>
        <v>-1312.9052593748045</v>
      </c>
    </row>
    <row r="3972" spans="1:8" x14ac:dyDescent="0.2">
      <c r="A3972" s="8">
        <v>39628</v>
      </c>
      <c r="B3972" t="s">
        <v>11</v>
      </c>
      <c r="C3972" s="33" t="s">
        <v>41</v>
      </c>
      <c r="D3972" s="10">
        <v>36.75</v>
      </c>
      <c r="E3972" s="23" t="s">
        <v>7</v>
      </c>
      <c r="F3972" s="8">
        <v>39628</v>
      </c>
      <c r="G3972" s="10">
        <f>G3971+D3972*IF($E3972="D",-1,1)</f>
        <v>-1349.6552593748045</v>
      </c>
      <c r="H3972" s="10">
        <f>H3971+D3972*IF(F3972="",0,IF($E3972="D",-1,1))</f>
        <v>-1349.6552593748045</v>
      </c>
    </row>
    <row r="3973" spans="1:8" x14ac:dyDescent="0.2">
      <c r="A3973" s="8">
        <v>39628</v>
      </c>
      <c r="B3973" t="s">
        <v>9</v>
      </c>
      <c r="C3973" s="33" t="s">
        <v>41</v>
      </c>
      <c r="D3973" s="10">
        <v>7.2</v>
      </c>
      <c r="E3973" s="23" t="s">
        <v>7</v>
      </c>
      <c r="F3973" s="8">
        <v>39628</v>
      </c>
      <c r="G3973" s="10">
        <f>G3972+D3973*IF($E3973="D",-1,1)</f>
        <v>-1356.8552593748045</v>
      </c>
      <c r="H3973" s="10">
        <f>H3972+D3973*IF(F3973="",0,IF($E3973="D",-1,1))</f>
        <v>-1356.8552593748045</v>
      </c>
    </row>
    <row r="3974" spans="1:8" x14ac:dyDescent="0.2">
      <c r="A3974" s="8">
        <v>39628</v>
      </c>
      <c r="B3974" t="s">
        <v>11</v>
      </c>
      <c r="C3974" s="33" t="s">
        <v>41</v>
      </c>
      <c r="D3974" s="10">
        <v>37.020000000000003</v>
      </c>
      <c r="E3974" s="23" t="s">
        <v>7</v>
      </c>
      <c r="F3974" s="8">
        <v>39628</v>
      </c>
      <c r="G3974" s="10">
        <f>G3973+D3974*IF($E3974="D",-1,1)</f>
        <v>-1393.8752593748045</v>
      </c>
      <c r="H3974" s="10">
        <f>H3973+D3974*IF(F3974="",0,IF($E3974="D",-1,1))</f>
        <v>-1393.8752593748045</v>
      </c>
    </row>
    <row r="3975" spans="1:8" x14ac:dyDescent="0.2">
      <c r="A3975" s="8">
        <v>39628</v>
      </c>
      <c r="B3975" t="s">
        <v>9</v>
      </c>
      <c r="C3975" s="33" t="s">
        <v>41</v>
      </c>
      <c r="D3975" s="22">
        <v>7.26</v>
      </c>
      <c r="E3975" s="23" t="s">
        <v>7</v>
      </c>
      <c r="F3975" s="8">
        <v>39628</v>
      </c>
      <c r="G3975" s="10">
        <f>G3974+D3975*IF($E3975="D",-1,1)</f>
        <v>-1401.1352593748045</v>
      </c>
      <c r="H3975" s="10">
        <f>H3974+D3975*IF(F3975="",0,IF($E3975="D",-1,1))</f>
        <v>-1401.1352593748045</v>
      </c>
    </row>
    <row r="3976" spans="1:8" x14ac:dyDescent="0.2">
      <c r="A3976" s="8">
        <v>39614</v>
      </c>
      <c r="B3976" t="s">
        <v>13</v>
      </c>
      <c r="C3976" s="33" t="s">
        <v>41</v>
      </c>
      <c r="D3976" s="10">
        <v>273.04000000000002</v>
      </c>
      <c r="E3976" s="23" t="s">
        <v>7</v>
      </c>
      <c r="F3976" s="8">
        <v>39629</v>
      </c>
      <c r="G3976" s="10">
        <f>G3975+D3976*IF($E3976="D",-1,1)</f>
        <v>-1674.1752593748045</v>
      </c>
      <c r="H3976" s="10">
        <f>H3975+D3976*IF(F3976="",0,IF($E3976="D",-1,1))</f>
        <v>-1674.1752593748045</v>
      </c>
    </row>
    <row r="3977" spans="1:8" x14ac:dyDescent="0.2">
      <c r="A3977" s="8">
        <v>39614</v>
      </c>
      <c r="B3977" t="s">
        <v>9</v>
      </c>
      <c r="C3977" s="33" t="s">
        <v>41</v>
      </c>
      <c r="D3977" s="10">
        <v>53.51</v>
      </c>
      <c r="E3977" s="23" t="s">
        <v>7</v>
      </c>
      <c r="F3977" s="8">
        <v>39629</v>
      </c>
      <c r="G3977" s="10">
        <f>G3976+D3977*IF($E3977="D",-1,1)</f>
        <v>-1727.6852593748044</v>
      </c>
      <c r="H3977" s="10">
        <f>H3976+D3977*IF(F3977="",0,IF($E3977="D",-1,1))</f>
        <v>-1727.6852593748044</v>
      </c>
    </row>
    <row r="3978" spans="1:8" x14ac:dyDescent="0.2">
      <c r="A3978" s="8">
        <v>39624</v>
      </c>
      <c r="B3978" t="s">
        <v>29</v>
      </c>
      <c r="C3978" s="33" t="s">
        <v>41</v>
      </c>
      <c r="D3978" s="10">
        <v>1600</v>
      </c>
      <c r="E3978" s="23" t="s">
        <v>4</v>
      </c>
      <c r="F3978" s="8">
        <v>39629</v>
      </c>
      <c r="G3978" s="10">
        <f>G3977+D3978*IF($E3978="D",-1,1)</f>
        <v>-127.68525937480445</v>
      </c>
      <c r="H3978" s="10">
        <f>H3977+D3978*IF(F3978="",0,IF($E3978="D",-1,1))</f>
        <v>-127.68525937480445</v>
      </c>
    </row>
    <row r="3979" spans="1:8" x14ac:dyDescent="0.2">
      <c r="A3979" s="8">
        <v>39624</v>
      </c>
      <c r="B3979" t="s">
        <v>34</v>
      </c>
      <c r="C3979" t="s">
        <v>41</v>
      </c>
      <c r="D3979" s="10">
        <v>313.60000000000002</v>
      </c>
      <c r="E3979" s="23" t="s">
        <v>4</v>
      </c>
      <c r="F3979" s="8">
        <v>39629</v>
      </c>
      <c r="G3979" s="10">
        <f>G3978+D3979*IF($E3979="D",-1,1)</f>
        <v>185.91474062519558</v>
      </c>
      <c r="H3979" s="10">
        <f>H3978+D3979*IF(F3979="",0,IF($E3979="D",-1,1))</f>
        <v>185.91474062519558</v>
      </c>
    </row>
    <row r="3980" spans="1:8" x14ac:dyDescent="0.2">
      <c r="A3980" s="8">
        <v>39630</v>
      </c>
      <c r="B3980" t="s">
        <v>28</v>
      </c>
      <c r="C3980" t="s">
        <v>41</v>
      </c>
      <c r="D3980" s="10">
        <v>34</v>
      </c>
      <c r="E3980" s="6" t="s">
        <v>7</v>
      </c>
      <c r="F3980" s="8">
        <v>39630</v>
      </c>
      <c r="G3980" s="10">
        <f>G3979+D3980*IF($E3980="D",-1,1)</f>
        <v>151.91474062519558</v>
      </c>
      <c r="H3980" s="10">
        <f>H3979+D3980*IF(F3980="",0,IF($E3980="D",-1,1))</f>
        <v>151.91474062519558</v>
      </c>
    </row>
    <row r="3981" spans="1:8" x14ac:dyDescent="0.2">
      <c r="A3981" s="8">
        <v>39630</v>
      </c>
      <c r="B3981" t="s">
        <v>28</v>
      </c>
      <c r="C3981" t="s">
        <v>41</v>
      </c>
      <c r="D3981" s="10">
        <v>8.36</v>
      </c>
      <c r="E3981" s="6" t="s">
        <v>7</v>
      </c>
      <c r="F3981" s="8">
        <v>39630</v>
      </c>
      <c r="G3981" s="10">
        <f>G3980+D3981*IF($E3981="D",-1,1)</f>
        <v>143.55474062519556</v>
      </c>
      <c r="H3981" s="10">
        <f>H3980+D3981*IF(F3981="",0,IF($E3981="D",-1,1))</f>
        <v>143.55474062519556</v>
      </c>
    </row>
    <row r="3982" spans="1:8" x14ac:dyDescent="0.2">
      <c r="A3982" s="8">
        <v>39630</v>
      </c>
      <c r="B3982" t="s">
        <v>28</v>
      </c>
      <c r="C3982" s="33" t="s">
        <v>41</v>
      </c>
      <c r="D3982" s="10">
        <v>10.98</v>
      </c>
      <c r="E3982" s="23" t="s">
        <v>7</v>
      </c>
      <c r="F3982" s="8">
        <v>39630</v>
      </c>
      <c r="G3982" s="10">
        <f>G3981+D3982*IF($E3982="D",-1,1)</f>
        <v>132.57474062519557</v>
      </c>
      <c r="H3982" s="10">
        <f>H3981+D3982*IF(F3982="",0,IF($E3982="D",-1,1))</f>
        <v>132.57474062519557</v>
      </c>
    </row>
    <row r="3983" spans="1:8" x14ac:dyDescent="0.2">
      <c r="A3983" s="8">
        <v>39630</v>
      </c>
      <c r="B3983" t="s">
        <v>29</v>
      </c>
      <c r="C3983" s="33" t="s">
        <v>41</v>
      </c>
      <c r="D3983" s="10">
        <v>780</v>
      </c>
      <c r="E3983" s="23" t="s">
        <v>4</v>
      </c>
      <c r="F3983" s="8">
        <v>39633</v>
      </c>
      <c r="G3983" s="10">
        <f>G3982+D3983*IF($E3983="D",-1,1)</f>
        <v>912.57474062519555</v>
      </c>
      <c r="H3983" s="10">
        <f>H3982+D3983*IF(F3983="",0,IF($E3983="D",-1,1))</f>
        <v>912.57474062519555</v>
      </c>
    </row>
    <row r="3984" spans="1:8" x14ac:dyDescent="0.2">
      <c r="A3984" s="8">
        <v>39630</v>
      </c>
      <c r="B3984" t="s">
        <v>34</v>
      </c>
      <c r="C3984" s="33" t="s">
        <v>41</v>
      </c>
      <c r="D3984" s="10">
        <v>152.88</v>
      </c>
      <c r="E3984" s="23" t="s">
        <v>4</v>
      </c>
      <c r="F3984" s="8">
        <v>39633</v>
      </c>
      <c r="G3984" s="10">
        <f>G3983+D3984*IF($E3984="D",-1,1)</f>
        <v>1065.4547406251954</v>
      </c>
      <c r="H3984" s="10">
        <f>H3983+D3984*IF(F3984="",0,IF($E3984="D",-1,1))</f>
        <v>1065.4547406251954</v>
      </c>
    </row>
    <row r="3985" spans="1:8" x14ac:dyDescent="0.2">
      <c r="A3985" s="8">
        <v>39633</v>
      </c>
      <c r="B3985" s="20" t="s">
        <v>25</v>
      </c>
      <c r="C3985" s="33" t="s">
        <v>41</v>
      </c>
      <c r="D3985" s="10">
        <v>449</v>
      </c>
      <c r="E3985" s="23" t="s">
        <v>7</v>
      </c>
      <c r="F3985" s="8">
        <v>39634</v>
      </c>
      <c r="G3985" s="10">
        <f>G3984+D3985*IF($E3985="D",-1,1)</f>
        <v>616.45474062519543</v>
      </c>
      <c r="H3985" s="10">
        <f>H3984+D3985*IF(F3985="",0,IF($E3985="D",-1,1))</f>
        <v>616.45474062519543</v>
      </c>
    </row>
    <row r="3986" spans="1:8" x14ac:dyDescent="0.2">
      <c r="A3986" s="8">
        <v>39633</v>
      </c>
      <c r="B3986" t="s">
        <v>9</v>
      </c>
      <c r="C3986" s="33" t="s">
        <v>41</v>
      </c>
      <c r="D3986" s="10">
        <v>88</v>
      </c>
      <c r="E3986" s="23" t="s">
        <v>7</v>
      </c>
      <c r="F3986" s="8">
        <v>39634</v>
      </c>
      <c r="G3986" s="10">
        <f>G3985+D3986*IF($E3986="D",-1,1)</f>
        <v>528.45474062519543</v>
      </c>
      <c r="H3986" s="10">
        <f>H3985+D3986*IF(F3986="",0,IF($E3986="D",-1,1))</f>
        <v>528.45474062519543</v>
      </c>
    </row>
    <row r="3987" spans="1:8" x14ac:dyDescent="0.2">
      <c r="A3987" s="8">
        <v>39633</v>
      </c>
      <c r="B3987" t="s">
        <v>14</v>
      </c>
      <c r="C3987" t="s">
        <v>41</v>
      </c>
      <c r="D3987" s="10">
        <v>136.84</v>
      </c>
      <c r="E3987" s="6" t="s">
        <v>7</v>
      </c>
      <c r="F3987" s="8">
        <v>39635</v>
      </c>
      <c r="G3987" s="10">
        <f>G3986+D3987*IF($E3987="D",-1,1)</f>
        <v>391.6147406251954</v>
      </c>
      <c r="H3987" s="10">
        <f>H3986+D3987*IF(F3987="",0,IF($E3987="D",-1,1))</f>
        <v>391.6147406251954</v>
      </c>
    </row>
    <row r="3988" spans="1:8" x14ac:dyDescent="0.2">
      <c r="A3988" s="8">
        <v>39637</v>
      </c>
      <c r="B3988" t="s">
        <v>35</v>
      </c>
      <c r="C3988" t="s">
        <v>41</v>
      </c>
      <c r="D3988" s="10">
        <v>4</v>
      </c>
      <c r="E3988" s="6" t="s">
        <v>7</v>
      </c>
      <c r="F3988" s="8">
        <v>39637</v>
      </c>
      <c r="G3988" s="10">
        <f>G3987+D3988*IF($E3988="D",-1,1)</f>
        <v>387.6147406251954</v>
      </c>
      <c r="H3988" s="10">
        <f>H3987+D3988*IF(F3988="",0,IF($E3988="D",-1,1))</f>
        <v>387.6147406251954</v>
      </c>
    </row>
    <row r="3989" spans="1:8" x14ac:dyDescent="0.2">
      <c r="A3989" s="8">
        <v>39634</v>
      </c>
      <c r="B3989" s="20" t="s">
        <v>37</v>
      </c>
      <c r="C3989" s="33" t="s">
        <v>41</v>
      </c>
      <c r="D3989" s="10">
        <v>458</v>
      </c>
      <c r="E3989" s="23" t="s">
        <v>7</v>
      </c>
      <c r="F3989" s="8">
        <v>39638</v>
      </c>
      <c r="G3989" s="10">
        <f>G3988+D3989*IF($E3989="D",-1,1)</f>
        <v>-70.385259374804605</v>
      </c>
      <c r="H3989" s="10">
        <f>H3988+D3989*IF(F3989="",0,IF($E3989="D",-1,1))</f>
        <v>-70.385259374804605</v>
      </c>
    </row>
    <row r="3990" spans="1:8" x14ac:dyDescent="0.2">
      <c r="A3990" s="8">
        <v>39639</v>
      </c>
      <c r="B3990" s="20" t="s">
        <v>14</v>
      </c>
      <c r="C3990" t="s">
        <v>41</v>
      </c>
      <c r="D3990" s="10">
        <v>278.52</v>
      </c>
      <c r="E3990" s="23" t="s">
        <v>7</v>
      </c>
      <c r="F3990" s="8">
        <v>39638</v>
      </c>
      <c r="G3990" s="10">
        <f>G3989+D3990*IF($E3990="D",-1,1)</f>
        <v>-348.90525937480459</v>
      </c>
      <c r="H3990" s="10">
        <f>H3989+D3990*IF(F3990="",0,IF($E3990="D",-1,1))</f>
        <v>-348.90525937480459</v>
      </c>
    </row>
    <row r="3991" spans="1:8" x14ac:dyDescent="0.2">
      <c r="A3991" s="8">
        <v>39641</v>
      </c>
      <c r="B3991" s="20" t="s">
        <v>14</v>
      </c>
      <c r="C3991" t="s">
        <v>41</v>
      </c>
      <c r="D3991" s="10">
        <v>312.79000000000002</v>
      </c>
      <c r="E3991" s="23" t="s">
        <v>7</v>
      </c>
      <c r="F3991" s="8">
        <v>39638</v>
      </c>
      <c r="G3991" s="10">
        <f>G3990+D3991*IF($E3991="D",-1,1)</f>
        <v>-661.69525937480466</v>
      </c>
      <c r="H3991" s="10">
        <f>H3990+D3991*IF(F3991="",0,IF($E3991="D",-1,1))</f>
        <v>-661.69525937480466</v>
      </c>
    </row>
    <row r="3992" spans="1:8" x14ac:dyDescent="0.2">
      <c r="A3992" s="8">
        <v>39639</v>
      </c>
      <c r="B3992" t="s">
        <v>29</v>
      </c>
      <c r="C3992" s="33" t="s">
        <v>41</v>
      </c>
      <c r="D3992" s="10">
        <v>9350</v>
      </c>
      <c r="E3992" s="23" t="s">
        <v>4</v>
      </c>
      <c r="F3992" s="8">
        <v>39639</v>
      </c>
      <c r="G3992" s="10">
        <f>G3991+D3992*IF($E3992="D",-1,1)</f>
        <v>8688.3047406251953</v>
      </c>
      <c r="H3992" s="10">
        <f>H3991+D3992*IF(F3992="",0,IF($E3992="D",-1,1))</f>
        <v>8688.3047406251953</v>
      </c>
    </row>
    <row r="3993" spans="1:8" x14ac:dyDescent="0.2">
      <c r="A3993" s="8">
        <v>39639</v>
      </c>
      <c r="B3993" t="s">
        <v>34</v>
      </c>
      <c r="C3993" t="s">
        <v>41</v>
      </c>
      <c r="D3993" s="10">
        <v>1832.6000000000004</v>
      </c>
      <c r="E3993" s="23" t="s">
        <v>4</v>
      </c>
      <c r="F3993" s="8">
        <v>39639</v>
      </c>
      <c r="G3993" s="10">
        <f>G3992+D3993*IF($E3993="D",-1,1)</f>
        <v>10520.904740625196</v>
      </c>
      <c r="H3993" s="10">
        <f>H3992+D3993*IF(F3993="",0,IF($E3993="D",-1,1))</f>
        <v>10520.904740625196</v>
      </c>
    </row>
    <row r="3994" spans="1:8" x14ac:dyDescent="0.2">
      <c r="A3994" s="8">
        <v>39637</v>
      </c>
      <c r="B3994" t="s">
        <v>29</v>
      </c>
      <c r="C3994" s="33" t="s">
        <v>41</v>
      </c>
      <c r="D3994" s="10">
        <v>100</v>
      </c>
      <c r="E3994" s="23" t="s">
        <v>4</v>
      </c>
      <c r="F3994" s="8">
        <v>39640</v>
      </c>
      <c r="G3994" s="10">
        <f>G3993+D3994*IF($E3994="D",-1,1)</f>
        <v>10620.904740625196</v>
      </c>
      <c r="H3994" s="10">
        <f>H3993+D3994*IF(F3994="",0,IF($E3994="D",-1,1))</f>
        <v>10620.904740625196</v>
      </c>
    </row>
    <row r="3995" spans="1:8" x14ac:dyDescent="0.2">
      <c r="A3995" s="8">
        <v>39637</v>
      </c>
      <c r="B3995" t="s">
        <v>34</v>
      </c>
      <c r="C3995" s="33" t="s">
        <v>41</v>
      </c>
      <c r="D3995" s="10">
        <v>19.600000000000001</v>
      </c>
      <c r="E3995" s="23" t="s">
        <v>4</v>
      </c>
      <c r="F3995" s="8">
        <v>39640</v>
      </c>
      <c r="G3995" s="10">
        <f>G3994+D3995*IF($E3995="D",-1,1)</f>
        <v>10640.504740625196</v>
      </c>
      <c r="H3995" s="10">
        <f>H3994+D3995*IF(F3995="",0,IF($E3995="D",-1,1))</f>
        <v>10640.504740625196</v>
      </c>
    </row>
    <row r="3996" spans="1:8" x14ac:dyDescent="0.2">
      <c r="A3996" s="8">
        <v>39640</v>
      </c>
      <c r="B3996" t="s">
        <v>32</v>
      </c>
      <c r="C3996" s="33" t="s">
        <v>41</v>
      </c>
      <c r="D3996" s="10">
        <v>6000</v>
      </c>
      <c r="E3996" s="23" t="s">
        <v>7</v>
      </c>
      <c r="F3996" s="8">
        <v>39640</v>
      </c>
      <c r="G3996" s="10">
        <f>G3995+D3996*IF($E3996="D",-1,1)</f>
        <v>4640.5047406251961</v>
      </c>
      <c r="H3996" s="10">
        <f>H3995+D3996*IF(F3996="",0,IF($E3996="D",-1,1))</f>
        <v>4640.5047406251961</v>
      </c>
    </row>
    <row r="3997" spans="1:8" x14ac:dyDescent="0.2">
      <c r="A3997" s="8">
        <v>39633</v>
      </c>
      <c r="B3997" t="s">
        <v>11</v>
      </c>
      <c r="C3997" s="33" t="s">
        <v>41</v>
      </c>
      <c r="D3997" s="10">
        <v>61.75</v>
      </c>
      <c r="E3997" s="23" t="s">
        <v>7</v>
      </c>
      <c r="F3997" s="8">
        <v>39643</v>
      </c>
      <c r="G3997" s="10">
        <f>G3996+D3997*IF($E3997="D",-1,1)</f>
        <v>4578.7547406251961</v>
      </c>
      <c r="H3997" s="10">
        <f>H3996+D3997*IF(F3997="",0,IF($E3997="D",-1,1))</f>
        <v>4578.7547406251961</v>
      </c>
    </row>
    <row r="3998" spans="1:8" x14ac:dyDescent="0.2">
      <c r="A3998" s="8">
        <v>39633</v>
      </c>
      <c r="B3998" t="s">
        <v>9</v>
      </c>
      <c r="C3998" s="33" t="s">
        <v>41</v>
      </c>
      <c r="D3998" s="22">
        <v>9.34</v>
      </c>
      <c r="E3998" s="23" t="s">
        <v>7</v>
      </c>
      <c r="F3998" s="8">
        <v>39643</v>
      </c>
      <c r="G3998" s="10">
        <f>G3997+D3998*IF($E3998="D",-1,1)</f>
        <v>4569.4147406251959</v>
      </c>
      <c r="H3998" s="10">
        <f>H3997+D3998*IF(F3998="",0,IF($E3998="D",-1,1))</f>
        <v>4569.4147406251959</v>
      </c>
    </row>
    <row r="3999" spans="1:8" x14ac:dyDescent="0.2">
      <c r="A3999" s="8">
        <v>39639</v>
      </c>
      <c r="B3999" s="20" t="s">
        <v>14</v>
      </c>
      <c r="C3999" t="s">
        <v>41</v>
      </c>
      <c r="D3999" s="10">
        <v>311.2</v>
      </c>
      <c r="E3999" s="23" t="s">
        <v>7</v>
      </c>
      <c r="F3999" s="8">
        <v>39643</v>
      </c>
      <c r="G3999" s="10">
        <f>G3998+D3999*IF($E3999="D",-1,1)</f>
        <v>4258.2147406251961</v>
      </c>
      <c r="H3999" s="10">
        <f>H3998+D3999*IF(F3999="",0,IF($E3999="D",-1,1))</f>
        <v>4258.2147406251961</v>
      </c>
    </row>
    <row r="4000" spans="1:8" x14ac:dyDescent="0.2">
      <c r="A4000" s="8">
        <v>39634</v>
      </c>
      <c r="B4000" t="s">
        <v>32</v>
      </c>
      <c r="C4000" t="s">
        <v>41</v>
      </c>
      <c r="D4000" s="10">
        <v>164.43</v>
      </c>
      <c r="E4000" s="6" t="s">
        <v>7</v>
      </c>
      <c r="F4000" s="8">
        <v>39649</v>
      </c>
      <c r="G4000" s="10">
        <f>G3999+D4000*IF($E4000="D",-1,1)</f>
        <v>4093.7847406251963</v>
      </c>
      <c r="H4000" s="10">
        <f>H3999+D4000*IF(F4000="",0,IF($E4000="D",-1,1))</f>
        <v>4093.7847406251963</v>
      </c>
    </row>
    <row r="4001" spans="1:8" x14ac:dyDescent="0.2">
      <c r="A4001" s="8">
        <v>39649</v>
      </c>
      <c r="B4001" s="20" t="s">
        <v>14</v>
      </c>
      <c r="C4001" s="33" t="s">
        <v>41</v>
      </c>
      <c r="D4001" s="10">
        <v>169</v>
      </c>
      <c r="E4001" s="23" t="s">
        <v>7</v>
      </c>
      <c r="F4001" s="8">
        <v>39649</v>
      </c>
      <c r="G4001" s="10">
        <f>G4000+D4001*IF($E4001="D",-1,1)</f>
        <v>3924.7847406251963</v>
      </c>
      <c r="H4001" s="10">
        <f>H4000+D4001*IF(F4001="",0,IF($E4001="D",-1,1))</f>
        <v>3924.7847406251963</v>
      </c>
    </row>
    <row r="4002" spans="1:8" x14ac:dyDescent="0.2">
      <c r="A4002" s="8">
        <v>39649</v>
      </c>
      <c r="B4002" s="20" t="s">
        <v>25</v>
      </c>
      <c r="C4002" s="33" t="s">
        <v>41</v>
      </c>
      <c r="D4002" s="10">
        <v>449</v>
      </c>
      <c r="E4002" s="23" t="s">
        <v>7</v>
      </c>
      <c r="F4002" s="8">
        <v>39649</v>
      </c>
      <c r="G4002" s="10">
        <f>G4001+D4002*IF($E4002="D",-1,1)</f>
        <v>3475.7847406251963</v>
      </c>
      <c r="H4002" s="10">
        <f>H4001+D4002*IF(F4002="",0,IF($E4002="D",-1,1))</f>
        <v>3475.7847406251963</v>
      </c>
    </row>
    <row r="4003" spans="1:8" x14ac:dyDescent="0.2">
      <c r="A4003" s="8">
        <v>39649</v>
      </c>
      <c r="B4003" t="s">
        <v>9</v>
      </c>
      <c r="C4003" s="33" t="s">
        <v>41</v>
      </c>
      <c r="D4003" s="10">
        <v>88</v>
      </c>
      <c r="E4003" s="23" t="s">
        <v>7</v>
      </c>
      <c r="F4003" s="8">
        <v>39649</v>
      </c>
      <c r="G4003" s="10">
        <f>G4002+D4003*IF($E4003="D",-1,1)</f>
        <v>3387.7847406251963</v>
      </c>
      <c r="H4003" s="10">
        <f>H4002+D4003*IF(F4003="",0,IF($E4003="D",-1,1))</f>
        <v>3387.7847406251963</v>
      </c>
    </row>
    <row r="4004" spans="1:8" x14ac:dyDescent="0.2">
      <c r="A4004" s="8">
        <v>39650</v>
      </c>
      <c r="B4004" t="s">
        <v>31</v>
      </c>
      <c r="C4004" t="s">
        <v>41</v>
      </c>
      <c r="D4004" s="10">
        <v>278.97000000000003</v>
      </c>
      <c r="E4004" s="6" t="s">
        <v>7</v>
      </c>
      <c r="F4004" s="8">
        <v>39649</v>
      </c>
      <c r="G4004" s="10">
        <f>G4003+D4004*IF($E4004="D",-1,1)</f>
        <v>3108.8147406251965</v>
      </c>
      <c r="H4004" s="10">
        <f>H4003+D4004*IF(F4004="",0,IF($E4004="D",-1,1))</f>
        <v>3108.8147406251965</v>
      </c>
    </row>
    <row r="4005" spans="1:8" x14ac:dyDescent="0.2">
      <c r="A4005" s="8">
        <v>39650</v>
      </c>
      <c r="B4005" s="7" t="s">
        <v>9</v>
      </c>
      <c r="C4005" t="s">
        <v>41</v>
      </c>
      <c r="D4005" s="10">
        <v>54.68</v>
      </c>
      <c r="E4005" s="6" t="s">
        <v>7</v>
      </c>
      <c r="F4005" s="8">
        <v>39649</v>
      </c>
      <c r="G4005" s="10">
        <f>G4004+D4005*IF($E4005="D",-1,1)</f>
        <v>3054.1347406251966</v>
      </c>
      <c r="H4005" s="10">
        <f>H4004+D4005*IF(F4005="",0,IF($E4005="D",-1,1))</f>
        <v>3054.1347406251966</v>
      </c>
    </row>
    <row r="4006" spans="1:8" x14ac:dyDescent="0.2">
      <c r="A4006" s="8">
        <v>39650</v>
      </c>
      <c r="B4006" t="s">
        <v>35</v>
      </c>
      <c r="C4006" t="s">
        <v>41</v>
      </c>
      <c r="D4006" s="10">
        <v>6.11</v>
      </c>
      <c r="E4006" s="6" t="s">
        <v>7</v>
      </c>
      <c r="F4006" s="8">
        <v>39649</v>
      </c>
      <c r="G4006" s="10">
        <f>G4005+D4006*IF($E4006="D",-1,1)</f>
        <v>3048.0247406251965</v>
      </c>
      <c r="H4006" s="10">
        <f>H4005+D4006*IF(F4006="",0,IF($E4006="D",-1,1))</f>
        <v>3048.0247406251965</v>
      </c>
    </row>
    <row r="4007" spans="1:8" x14ac:dyDescent="0.2">
      <c r="A4007" s="8">
        <v>39650</v>
      </c>
      <c r="B4007" s="20" t="s">
        <v>14</v>
      </c>
      <c r="C4007" t="s">
        <v>41</v>
      </c>
      <c r="D4007" s="10">
        <v>477</v>
      </c>
      <c r="E4007" s="23" t="s">
        <v>7</v>
      </c>
      <c r="F4007" s="8">
        <v>39649</v>
      </c>
      <c r="G4007" s="10">
        <f>G4006+D4007*IF($E4007="D",-1,1)</f>
        <v>2571.0247406251965</v>
      </c>
      <c r="H4007" s="10">
        <f>H4006+D4007*IF(F4007="",0,IF($E4007="D",-1,1))</f>
        <v>2571.0247406251965</v>
      </c>
    </row>
    <row r="4008" spans="1:8" x14ac:dyDescent="0.2">
      <c r="A4008" s="8">
        <v>39658</v>
      </c>
      <c r="B4008" t="s">
        <v>25</v>
      </c>
      <c r="C4008" s="33" t="s">
        <v>41</v>
      </c>
      <c r="D4008" s="10">
        <v>130.69</v>
      </c>
      <c r="E4008" s="23" t="s">
        <v>7</v>
      </c>
      <c r="F4008" s="8">
        <v>39658</v>
      </c>
      <c r="G4008" s="10">
        <f>G4007+D4008*IF($E4008="D",-1,1)</f>
        <v>2440.3347406251964</v>
      </c>
      <c r="H4008" s="10">
        <f>H4007+D4008*IF(F4008="",0,IF($E4008="D",-1,1))</f>
        <v>2440.3347406251964</v>
      </c>
    </row>
    <row r="4009" spans="1:8" x14ac:dyDescent="0.2">
      <c r="A4009" s="8">
        <v>39658</v>
      </c>
      <c r="B4009" t="s">
        <v>9</v>
      </c>
      <c r="C4009" t="s">
        <v>41</v>
      </c>
      <c r="D4009" s="10">
        <v>25.620000000000005</v>
      </c>
      <c r="E4009" s="23" t="s">
        <v>7</v>
      </c>
      <c r="F4009" s="8">
        <v>39658</v>
      </c>
      <c r="G4009" s="10">
        <f>G4008+D4009*IF($E4009="D",-1,1)</f>
        <v>2414.7147406251966</v>
      </c>
      <c r="H4009" s="10">
        <f>H4008+D4009*IF(F4009="",0,IF($E4009="D",-1,1))</f>
        <v>2414.7147406251966</v>
      </c>
    </row>
    <row r="4010" spans="1:8" x14ac:dyDescent="0.2">
      <c r="A4010" s="8">
        <v>39659</v>
      </c>
      <c r="B4010" t="s">
        <v>11</v>
      </c>
      <c r="C4010" s="33" t="s">
        <v>41</v>
      </c>
      <c r="D4010" s="10">
        <v>39.159999999999997</v>
      </c>
      <c r="E4010" s="23" t="s">
        <v>7</v>
      </c>
      <c r="F4010" s="8">
        <v>39659</v>
      </c>
      <c r="G4010" s="10">
        <f>G4009+D4010*IF($E4010="D",-1,1)</f>
        <v>2375.5547406251967</v>
      </c>
      <c r="H4010" s="10">
        <f>H4009+D4010*IF(F4010="",0,IF($E4010="D",-1,1))</f>
        <v>2375.5547406251967</v>
      </c>
    </row>
    <row r="4011" spans="1:8" x14ac:dyDescent="0.2">
      <c r="A4011" s="8">
        <v>39659</v>
      </c>
      <c r="B4011" t="s">
        <v>9</v>
      </c>
      <c r="C4011" s="33" t="s">
        <v>41</v>
      </c>
      <c r="D4011" s="22">
        <v>7.6700000000000017</v>
      </c>
      <c r="E4011" s="23" t="s">
        <v>7</v>
      </c>
      <c r="F4011" s="8">
        <v>39659</v>
      </c>
      <c r="G4011" s="10">
        <f>G4010+D4011*IF($E4011="D",-1,1)</f>
        <v>2367.8847406251966</v>
      </c>
      <c r="H4011" s="10">
        <f>H4010+D4011*IF(F4011="",0,IF($E4011="D",-1,1))</f>
        <v>2367.8847406251966</v>
      </c>
    </row>
    <row r="4012" spans="1:8" x14ac:dyDescent="0.2">
      <c r="A4012" s="8">
        <v>39644</v>
      </c>
      <c r="B4012" t="s">
        <v>13</v>
      </c>
      <c r="C4012" s="33" t="s">
        <v>41</v>
      </c>
      <c r="D4012" s="10">
        <v>345.57</v>
      </c>
      <c r="E4012" s="23" t="s">
        <v>7</v>
      </c>
      <c r="F4012" s="8">
        <v>39660</v>
      </c>
      <c r="G4012" s="10">
        <f>G4011+D4012*IF($E4012="D",-1,1)</f>
        <v>2022.3147406251967</v>
      </c>
      <c r="H4012" s="10">
        <f>H4011+D4012*IF(F4012="",0,IF($E4012="D",-1,1))</f>
        <v>2022.3147406251967</v>
      </c>
    </row>
    <row r="4013" spans="1:8" x14ac:dyDescent="0.2">
      <c r="A4013" s="8">
        <v>39644</v>
      </c>
      <c r="B4013" t="s">
        <v>9</v>
      </c>
      <c r="C4013" s="33" t="s">
        <v>41</v>
      </c>
      <c r="D4013" s="10">
        <v>67.730000000000018</v>
      </c>
      <c r="E4013" s="23" t="s">
        <v>7</v>
      </c>
      <c r="F4013" s="8">
        <v>39660</v>
      </c>
      <c r="G4013" s="10">
        <f>G4012+D4013*IF($E4013="D",-1,1)</f>
        <v>1954.5847406251967</v>
      </c>
      <c r="H4013" s="10">
        <f>H4012+D4013*IF(F4013="",0,IF($E4013="D",-1,1))</f>
        <v>1954.5847406251967</v>
      </c>
    </row>
    <row r="4014" spans="1:8" x14ac:dyDescent="0.2">
      <c r="A4014" s="8">
        <v>39661</v>
      </c>
      <c r="B4014" t="s">
        <v>28</v>
      </c>
      <c r="C4014" t="s">
        <v>41</v>
      </c>
      <c r="D4014" s="10">
        <v>34</v>
      </c>
      <c r="E4014" s="6" t="s">
        <v>7</v>
      </c>
      <c r="F4014" s="8">
        <v>39661</v>
      </c>
      <c r="G4014" s="10">
        <f>G4013+D4014*IF($E4014="D",-1,1)</f>
        <v>1920.5847406251967</v>
      </c>
      <c r="H4014" s="10">
        <f>H4013+D4014*IF(F4014="",0,IF($E4014="D",-1,1))</f>
        <v>1920.5847406251967</v>
      </c>
    </row>
    <row r="4015" spans="1:8" x14ac:dyDescent="0.2">
      <c r="A4015" s="8">
        <v>39661</v>
      </c>
      <c r="B4015" t="s">
        <v>28</v>
      </c>
      <c r="C4015" t="s">
        <v>41</v>
      </c>
      <c r="D4015" s="10">
        <v>8.36</v>
      </c>
      <c r="E4015" s="6" t="s">
        <v>7</v>
      </c>
      <c r="F4015" s="8">
        <v>39661</v>
      </c>
      <c r="G4015" s="10">
        <f>G4014+D4015*IF($E4015="D",-1,1)</f>
        <v>1912.2247406251968</v>
      </c>
      <c r="H4015" s="10">
        <f>H4014+D4015*IF(F4015="",0,IF($E4015="D",-1,1))</f>
        <v>1912.2247406251968</v>
      </c>
    </row>
    <row r="4016" spans="1:8" x14ac:dyDescent="0.2">
      <c r="A4016" s="8">
        <v>39664</v>
      </c>
      <c r="B4016" t="s">
        <v>14</v>
      </c>
      <c r="C4016" t="s">
        <v>41</v>
      </c>
      <c r="D4016" s="10">
        <v>136.84</v>
      </c>
      <c r="E4016" s="6" t="s">
        <v>7</v>
      </c>
      <c r="F4016" s="8">
        <v>39664</v>
      </c>
      <c r="G4016" s="10">
        <f>G4015+D4016*IF($E4016="D",-1,1)</f>
        <v>1775.3847406251969</v>
      </c>
      <c r="H4016" s="10">
        <f>H4015+D4016*IF(F4016="",0,IF($E4016="D",-1,1))</f>
        <v>1775.3847406251969</v>
      </c>
    </row>
    <row r="4017" spans="1:8" x14ac:dyDescent="0.2">
      <c r="A4017" s="8">
        <v>39665</v>
      </c>
      <c r="B4017" s="20" t="s">
        <v>37</v>
      </c>
      <c r="C4017" s="33" t="s">
        <v>41</v>
      </c>
      <c r="D4017" s="10">
        <v>1664</v>
      </c>
      <c r="E4017" s="23" t="s">
        <v>7</v>
      </c>
      <c r="F4017" s="8">
        <v>39670</v>
      </c>
      <c r="G4017" s="10">
        <f>G4016+D4017*IF($E4017="D",-1,1)</f>
        <v>111.38474062519686</v>
      </c>
      <c r="H4017" s="10">
        <f>H4016+D4017*IF(F4017="",0,IF($E4017="D",-1,1))</f>
        <v>111.38474062519686</v>
      </c>
    </row>
    <row r="4018" spans="1:8" x14ac:dyDescent="0.2">
      <c r="A4018" s="8">
        <v>39664</v>
      </c>
      <c r="B4018" t="s">
        <v>11</v>
      </c>
      <c r="C4018" s="33" t="s">
        <v>41</v>
      </c>
      <c r="D4018" s="10">
        <v>88.73</v>
      </c>
      <c r="E4018" s="23" t="s">
        <v>7</v>
      </c>
      <c r="F4018" s="8">
        <v>39673</v>
      </c>
      <c r="G4018" s="10">
        <f>G4017+D4018*IF($E4018="D",-1,1)</f>
        <v>22.654740625196851</v>
      </c>
      <c r="H4018" s="10">
        <f>H4017+D4018*IF(F4018="",0,IF($E4018="D",-1,1))</f>
        <v>22.654740625196851</v>
      </c>
    </row>
    <row r="4019" spans="1:8" x14ac:dyDescent="0.2">
      <c r="A4019" s="8">
        <v>39664</v>
      </c>
      <c r="B4019" t="s">
        <v>9</v>
      </c>
      <c r="C4019" s="33" t="s">
        <v>41</v>
      </c>
      <c r="D4019" s="10">
        <v>14.63</v>
      </c>
      <c r="E4019" s="23" t="s">
        <v>7</v>
      </c>
      <c r="F4019" s="8">
        <v>39673</v>
      </c>
      <c r="G4019" s="10">
        <f>G4018+D4019*IF($E4019="D",-1,1)</f>
        <v>8.0247406251968503</v>
      </c>
      <c r="H4019" s="10">
        <f>H4018+D4019*IF(F4019="",0,IF($E4019="D",-1,1))</f>
        <v>8.0247406251968503</v>
      </c>
    </row>
    <row r="4020" spans="1:8" x14ac:dyDescent="0.2">
      <c r="A4020" s="8">
        <v>39668</v>
      </c>
      <c r="B4020" t="s">
        <v>35</v>
      </c>
      <c r="C4020" t="s">
        <v>41</v>
      </c>
      <c r="D4020" s="10">
        <v>4</v>
      </c>
      <c r="E4020" s="6" t="s">
        <v>7</v>
      </c>
      <c r="F4020" s="8">
        <v>39678</v>
      </c>
      <c r="G4020" s="10">
        <f>G4019+D4020*IF($E4020="D",-1,1)</f>
        <v>4.0247406251968503</v>
      </c>
      <c r="H4020" s="10">
        <f>H4019+D4020*IF(F4020="",0,IF($E4020="D",-1,1))</f>
        <v>4.0247406251968503</v>
      </c>
    </row>
    <row r="4021" spans="1:8" x14ac:dyDescent="0.2">
      <c r="A4021" s="8">
        <v>39665</v>
      </c>
      <c r="B4021" t="s">
        <v>32</v>
      </c>
      <c r="C4021" t="s">
        <v>41</v>
      </c>
      <c r="D4021" s="10">
        <v>164.43</v>
      </c>
      <c r="E4021" s="6" t="s">
        <v>7</v>
      </c>
      <c r="F4021" s="8">
        <v>39679</v>
      </c>
      <c r="G4021" s="10">
        <f>G4020+D4021*IF($E4021="D",-1,1)</f>
        <v>-160.40525937480317</v>
      </c>
      <c r="H4021" s="10">
        <f>H4020+D4021*IF(F4021="",0,IF($E4021="D",-1,1))</f>
        <v>-160.40525937480317</v>
      </c>
    </row>
    <row r="4022" spans="1:8" x14ac:dyDescent="0.2">
      <c r="A4022" s="8">
        <v>39680</v>
      </c>
      <c r="B4022" s="20" t="s">
        <v>14</v>
      </c>
      <c r="C4022" s="33" t="s">
        <v>41</v>
      </c>
      <c r="D4022" s="10">
        <v>169</v>
      </c>
      <c r="E4022" s="23" t="s">
        <v>7</v>
      </c>
      <c r="F4022" s="8">
        <v>39679</v>
      </c>
      <c r="G4022" s="10">
        <f>G4021+D4022*IF($E4022="D",-1,1)</f>
        <v>-329.40525937480317</v>
      </c>
      <c r="H4022" s="10">
        <f>H4021+D4022*IF(F4022="",0,IF($E4022="D",-1,1))</f>
        <v>-329.40525937480317</v>
      </c>
    </row>
    <row r="4023" spans="1:8" x14ac:dyDescent="0.2">
      <c r="A4023" s="8">
        <v>39680</v>
      </c>
      <c r="B4023" s="20" t="s">
        <v>25</v>
      </c>
      <c r="C4023" s="33" t="s">
        <v>41</v>
      </c>
      <c r="D4023" s="10">
        <v>373.49</v>
      </c>
      <c r="E4023" s="23" t="s">
        <v>7</v>
      </c>
      <c r="F4023" s="8">
        <v>39679</v>
      </c>
      <c r="G4023" s="10">
        <f>G4022+D4023*IF($E4023="D",-1,1)</f>
        <v>-702.89525937480312</v>
      </c>
      <c r="H4023" s="10">
        <f>H4022+D4023*IF(F4023="",0,IF($E4023="D",-1,1))</f>
        <v>-702.89525937480312</v>
      </c>
    </row>
    <row r="4024" spans="1:8" x14ac:dyDescent="0.2">
      <c r="A4024" s="8">
        <v>39680</v>
      </c>
      <c r="B4024" t="s">
        <v>9</v>
      </c>
      <c r="C4024" s="33" t="s">
        <v>41</v>
      </c>
      <c r="D4024" s="10">
        <v>73.20999999999998</v>
      </c>
      <c r="E4024" s="23" t="s">
        <v>7</v>
      </c>
      <c r="F4024" s="8">
        <v>39679</v>
      </c>
      <c r="G4024" s="10">
        <f>G4023+D4024*IF($E4024="D",-1,1)</f>
        <v>-776.10525937480315</v>
      </c>
      <c r="H4024" s="10">
        <f>H4023+D4024*IF(F4024="",0,IF($E4024="D",-1,1))</f>
        <v>-776.10525937480315</v>
      </c>
    </row>
    <row r="4025" spans="1:8" x14ac:dyDescent="0.2">
      <c r="A4025" s="8">
        <v>39681</v>
      </c>
      <c r="B4025" s="20" t="s">
        <v>14</v>
      </c>
      <c r="C4025" t="s">
        <v>41</v>
      </c>
      <c r="D4025" s="10">
        <v>477</v>
      </c>
      <c r="E4025" s="23" t="s">
        <v>7</v>
      </c>
      <c r="F4025" s="8">
        <v>39679</v>
      </c>
      <c r="G4025" s="10">
        <f>G4024+D4025*IF($E4025="D",-1,1)</f>
        <v>-1253.1052593748032</v>
      </c>
      <c r="H4025" s="10">
        <f>H4024+D4025*IF(F4025="",0,IF($E4025="D",-1,1))</f>
        <v>-1253.1052593748032</v>
      </c>
    </row>
    <row r="4026" spans="1:8" x14ac:dyDescent="0.2">
      <c r="A4026" s="8">
        <v>39681</v>
      </c>
      <c r="B4026" t="s">
        <v>31</v>
      </c>
      <c r="C4026" t="s">
        <v>41</v>
      </c>
      <c r="D4026" s="10">
        <v>278.97000000000003</v>
      </c>
      <c r="E4026" s="6" t="s">
        <v>7</v>
      </c>
      <c r="F4026" s="8">
        <v>39680</v>
      </c>
      <c r="G4026" s="10">
        <f>G4025+D4026*IF($E4026="D",-1,1)</f>
        <v>-1532.0752593748032</v>
      </c>
      <c r="H4026" s="10">
        <f>H4025+D4026*IF(F4026="",0,IF($E4026="D",-1,1))</f>
        <v>-1532.0752593748032</v>
      </c>
    </row>
    <row r="4027" spans="1:8" x14ac:dyDescent="0.2">
      <c r="A4027" s="8">
        <v>39681</v>
      </c>
      <c r="B4027" s="7" t="s">
        <v>9</v>
      </c>
      <c r="C4027" t="s">
        <v>41</v>
      </c>
      <c r="D4027" s="10">
        <v>54.68</v>
      </c>
      <c r="E4027" s="6" t="s">
        <v>7</v>
      </c>
      <c r="F4027" s="8">
        <v>39680</v>
      </c>
      <c r="G4027" s="10">
        <f>G4026+D4027*IF($E4027="D",-1,1)</f>
        <v>-1586.7552593748032</v>
      </c>
      <c r="H4027" s="10">
        <f>H4026+D4027*IF(F4027="",0,IF($E4027="D",-1,1))</f>
        <v>-1586.7552593748032</v>
      </c>
    </row>
    <row r="4028" spans="1:8" x14ac:dyDescent="0.2">
      <c r="A4028" s="8">
        <v>39681</v>
      </c>
      <c r="B4028" t="s">
        <v>35</v>
      </c>
      <c r="C4028" t="s">
        <v>41</v>
      </c>
      <c r="D4028" s="10">
        <v>6.11</v>
      </c>
      <c r="E4028" s="6" t="s">
        <v>7</v>
      </c>
      <c r="F4028" s="8">
        <v>39680</v>
      </c>
      <c r="G4028" s="10">
        <f>G4027+D4028*IF($E4028="D",-1,1)</f>
        <v>-1592.8652593748031</v>
      </c>
      <c r="H4028" s="10">
        <f>H4027+D4028*IF(F4028="",0,IF($E4028="D",-1,1))</f>
        <v>-1592.8652593748031</v>
      </c>
    </row>
    <row r="4029" spans="1:8" x14ac:dyDescent="0.2">
      <c r="A4029" s="8">
        <v>39661</v>
      </c>
      <c r="B4029" t="s">
        <v>29</v>
      </c>
      <c r="C4029" s="33" t="s">
        <v>41</v>
      </c>
      <c r="D4029" s="10">
        <v>275</v>
      </c>
      <c r="E4029" s="23" t="s">
        <v>4</v>
      </c>
      <c r="F4029" s="8">
        <v>39682</v>
      </c>
      <c r="G4029" s="10">
        <f>G4028+D4029*IF($E4029="D",-1,1)</f>
        <v>-1317.8652593748031</v>
      </c>
      <c r="H4029" s="10">
        <f>H4028+D4029*IF(F4029="",0,IF($E4029="D",-1,1))</f>
        <v>-1317.8652593748031</v>
      </c>
    </row>
    <row r="4030" spans="1:8" x14ac:dyDescent="0.2">
      <c r="A4030" s="8">
        <v>39661</v>
      </c>
      <c r="B4030" t="s">
        <v>34</v>
      </c>
      <c r="C4030" t="s">
        <v>41</v>
      </c>
      <c r="D4030" s="10">
        <v>53.9</v>
      </c>
      <c r="E4030" s="23" t="s">
        <v>4</v>
      </c>
      <c r="F4030" s="8">
        <v>39682</v>
      </c>
      <c r="G4030" s="10">
        <f>G4029+D4030*IF($E4030="D",-1,1)</f>
        <v>-1263.9652593748031</v>
      </c>
      <c r="H4030" s="10">
        <f>H4029+D4030*IF(F4030="",0,IF($E4030="D",-1,1))</f>
        <v>-1263.9652593748031</v>
      </c>
    </row>
    <row r="4031" spans="1:8" x14ac:dyDescent="0.2">
      <c r="A4031" s="8">
        <v>39682</v>
      </c>
      <c r="B4031" t="s">
        <v>29</v>
      </c>
      <c r="C4031" s="33" t="s">
        <v>41</v>
      </c>
      <c r="D4031" s="10">
        <v>600</v>
      </c>
      <c r="E4031" s="23" t="s">
        <v>4</v>
      </c>
      <c r="F4031" s="8">
        <v>39682</v>
      </c>
      <c r="G4031" s="10">
        <f>G4030+D4031*IF($E4031="D",-1,1)</f>
        <v>-663.96525937480305</v>
      </c>
      <c r="H4031" s="10">
        <f>H4030+D4031*IF(F4031="",0,IF($E4031="D",-1,1))</f>
        <v>-663.96525937480305</v>
      </c>
    </row>
    <row r="4032" spans="1:8" x14ac:dyDescent="0.2">
      <c r="A4032" s="8">
        <v>39682</v>
      </c>
      <c r="B4032" t="s">
        <v>34</v>
      </c>
      <c r="C4032" t="s">
        <v>41</v>
      </c>
      <c r="D4032" s="10">
        <v>117.6</v>
      </c>
      <c r="E4032" s="23" t="s">
        <v>4</v>
      </c>
      <c r="F4032" s="8">
        <v>39682</v>
      </c>
      <c r="G4032" s="10">
        <f>G4031+D4032*IF($E4032="D",-1,1)</f>
        <v>-546.36525937480303</v>
      </c>
      <c r="H4032" s="10">
        <f>H4031+D4032*IF(F4032="",0,IF($E4032="D",-1,1))</f>
        <v>-546.36525937480303</v>
      </c>
    </row>
    <row r="4033" spans="1:8" x14ac:dyDescent="0.2">
      <c r="A4033" s="8">
        <v>39675</v>
      </c>
      <c r="B4033" t="s">
        <v>13</v>
      </c>
      <c r="C4033" s="33" t="s">
        <v>41</v>
      </c>
      <c r="D4033" s="10">
        <v>211.89</v>
      </c>
      <c r="E4033" s="23" t="s">
        <v>7</v>
      </c>
      <c r="F4033" s="8">
        <v>39691</v>
      </c>
      <c r="G4033" s="10">
        <f>G4032+D4033*IF($E4033="D",-1,1)</f>
        <v>-758.25525937480302</v>
      </c>
      <c r="H4033" s="10">
        <f>H4032+D4033*IF(F4033="",0,IF($E4033="D",-1,1))</f>
        <v>-758.25525937480302</v>
      </c>
    </row>
    <row r="4034" spans="1:8" x14ac:dyDescent="0.2">
      <c r="A4034" s="8">
        <v>39675</v>
      </c>
      <c r="B4034" t="s">
        <v>9</v>
      </c>
      <c r="C4034" s="33" t="s">
        <v>41</v>
      </c>
      <c r="D4034" s="10">
        <v>41.53</v>
      </c>
      <c r="E4034" s="23" t="s">
        <v>7</v>
      </c>
      <c r="F4034" s="8">
        <v>39691</v>
      </c>
      <c r="G4034" s="10">
        <f>G4033+D4034*IF($E4034="D",-1,1)</f>
        <v>-799.78525937480299</v>
      </c>
      <c r="H4034" s="10">
        <f>H4033+D4034*IF(F4034="",0,IF($E4034="D",-1,1))</f>
        <v>-799.78525937480299</v>
      </c>
    </row>
    <row r="4035" spans="1:8" x14ac:dyDescent="0.2">
      <c r="A4035" s="8">
        <v>39691</v>
      </c>
      <c r="B4035" t="s">
        <v>11</v>
      </c>
      <c r="C4035" s="33" t="s">
        <v>41</v>
      </c>
      <c r="D4035" s="10">
        <v>35.89</v>
      </c>
      <c r="E4035" s="23" t="s">
        <v>7</v>
      </c>
      <c r="F4035" s="8">
        <v>39691</v>
      </c>
      <c r="G4035" s="10">
        <f>G4034+D4035*IF($E4035="D",-1,1)</f>
        <v>-835.67525937480298</v>
      </c>
      <c r="H4035" s="10">
        <f>H4034+D4035*IF(F4035="",0,IF($E4035="D",-1,1))</f>
        <v>-835.67525937480298</v>
      </c>
    </row>
    <row r="4036" spans="1:8" x14ac:dyDescent="0.2">
      <c r="A4036" s="8">
        <v>39691</v>
      </c>
      <c r="B4036" t="s">
        <v>9</v>
      </c>
      <c r="C4036" s="33" t="s">
        <v>41</v>
      </c>
      <c r="D4036" s="10">
        <v>7.03</v>
      </c>
      <c r="E4036" s="23" t="s">
        <v>7</v>
      </c>
      <c r="F4036" s="8">
        <v>39691</v>
      </c>
      <c r="G4036" s="10">
        <f>G4035+D4036*IF($E4036="D",-1,1)</f>
        <v>-842.70525937480295</v>
      </c>
      <c r="H4036" s="10">
        <f>H4035+D4036*IF(F4036="",0,IF($E4036="D",-1,1))</f>
        <v>-842.70525937480295</v>
      </c>
    </row>
    <row r="4037" spans="1:8" x14ac:dyDescent="0.2">
      <c r="A4037" s="8">
        <v>39691</v>
      </c>
      <c r="B4037" t="s">
        <v>11</v>
      </c>
      <c r="C4037" s="33" t="s">
        <v>41</v>
      </c>
      <c r="D4037" s="10">
        <v>39.03</v>
      </c>
      <c r="E4037" s="23" t="s">
        <v>7</v>
      </c>
      <c r="F4037" s="8">
        <v>39691</v>
      </c>
      <c r="G4037" s="10">
        <f>G4036+D4037*IF($E4037="D",-1,1)</f>
        <v>-881.73525937480292</v>
      </c>
      <c r="H4037" s="10">
        <f>H4036+D4037*IF(F4037="",0,IF($E4037="D",-1,1))</f>
        <v>-881.73525937480292</v>
      </c>
    </row>
    <row r="4038" spans="1:8" x14ac:dyDescent="0.2">
      <c r="A4038" s="8">
        <v>39691</v>
      </c>
      <c r="B4038" t="s">
        <v>9</v>
      </c>
      <c r="C4038" s="33" t="s">
        <v>41</v>
      </c>
      <c r="D4038" s="10">
        <v>7.65</v>
      </c>
      <c r="E4038" s="23" t="s">
        <v>7</v>
      </c>
      <c r="F4038" s="8">
        <v>39691</v>
      </c>
      <c r="G4038" s="10">
        <f>G4037+D4038*IF($E4038="D",-1,1)</f>
        <v>-889.3852593748029</v>
      </c>
      <c r="H4038" s="10">
        <f>H4037+D4038*IF(F4038="",0,IF($E4038="D",-1,1))</f>
        <v>-889.3852593748029</v>
      </c>
    </row>
    <row r="4039" spans="1:8" x14ac:dyDescent="0.2">
      <c r="A4039" s="8">
        <v>39692</v>
      </c>
      <c r="B4039" t="s">
        <v>28</v>
      </c>
      <c r="C4039" t="s">
        <v>41</v>
      </c>
      <c r="D4039" s="10">
        <v>34</v>
      </c>
      <c r="E4039" s="6" t="s">
        <v>7</v>
      </c>
      <c r="F4039" s="8">
        <v>39692</v>
      </c>
      <c r="G4039" s="10">
        <f>G4038+D4039*IF($E4039="D",-1,1)</f>
        <v>-923.3852593748029</v>
      </c>
      <c r="H4039" s="10">
        <f>H4038+D4039*IF(F4039="",0,IF($E4039="D",-1,1))</f>
        <v>-923.3852593748029</v>
      </c>
    </row>
    <row r="4040" spans="1:8" x14ac:dyDescent="0.2">
      <c r="A4040" s="8">
        <v>39692</v>
      </c>
      <c r="B4040" t="s">
        <v>28</v>
      </c>
      <c r="C4040" t="s">
        <v>41</v>
      </c>
      <c r="D4040" s="10">
        <v>8.36</v>
      </c>
      <c r="E4040" s="6" t="s">
        <v>7</v>
      </c>
      <c r="F4040" s="8">
        <v>39692</v>
      </c>
      <c r="G4040" s="10">
        <f>G4039+D4040*IF($E4040="D",-1,1)</f>
        <v>-931.74525937480291</v>
      </c>
      <c r="H4040" s="10">
        <f>H4039+D4040*IF(F4040="",0,IF($E4040="D",-1,1))</f>
        <v>-931.74525937480291</v>
      </c>
    </row>
    <row r="4041" spans="1:8" x14ac:dyDescent="0.2">
      <c r="A4041" s="8">
        <v>39695</v>
      </c>
      <c r="B4041" t="s">
        <v>14</v>
      </c>
      <c r="C4041" t="s">
        <v>41</v>
      </c>
      <c r="D4041" s="10">
        <v>136.84</v>
      </c>
      <c r="E4041" s="6" t="s">
        <v>7</v>
      </c>
      <c r="F4041" s="8">
        <v>39695</v>
      </c>
      <c r="G4041" s="10">
        <f>G4040+D4041*IF($E4041="D",-1,1)</f>
        <v>-1068.5852593748029</v>
      </c>
      <c r="H4041" s="10">
        <f>H4040+D4041*IF(F4041="",0,IF($E4041="D",-1,1))</f>
        <v>-1068.5852593748029</v>
      </c>
    </row>
    <row r="4042" spans="1:8" x14ac:dyDescent="0.2">
      <c r="A4042" s="8">
        <v>39696</v>
      </c>
      <c r="B4042" t="s">
        <v>29</v>
      </c>
      <c r="C4042" s="33" t="s">
        <v>41</v>
      </c>
      <c r="D4042" s="10">
        <v>1315</v>
      </c>
      <c r="E4042" s="23" t="s">
        <v>4</v>
      </c>
      <c r="F4042" s="8">
        <v>39696</v>
      </c>
      <c r="G4042" s="10">
        <f>G4041+D4042*IF($E4042="D",-1,1)</f>
        <v>246.41474062519706</v>
      </c>
      <c r="H4042" s="10">
        <f>H4041+D4042*IF(F4042="",0,IF($E4042="D",-1,1))</f>
        <v>246.41474062519706</v>
      </c>
    </row>
    <row r="4043" spans="1:8" x14ac:dyDescent="0.2">
      <c r="A4043" s="8">
        <v>39696</v>
      </c>
      <c r="B4043" t="s">
        <v>34</v>
      </c>
      <c r="C4043" s="33" t="s">
        <v>41</v>
      </c>
      <c r="D4043" s="10">
        <v>257.74</v>
      </c>
      <c r="E4043" s="23" t="s">
        <v>4</v>
      </c>
      <c r="F4043" s="8">
        <v>39696</v>
      </c>
      <c r="G4043" s="10">
        <f>G4042+D4043*IF($E4043="D",-1,1)</f>
        <v>504.15474062519706</v>
      </c>
      <c r="H4043" s="10">
        <f>H4042+D4043*IF(F4043="",0,IF($E4043="D",-1,1))</f>
        <v>504.15474062519706</v>
      </c>
    </row>
    <row r="4044" spans="1:8" x14ac:dyDescent="0.2">
      <c r="A4044" s="8">
        <v>39698</v>
      </c>
      <c r="B4044" s="20" t="s">
        <v>32</v>
      </c>
      <c r="C4044" s="33" t="s">
        <v>41</v>
      </c>
      <c r="D4044" s="10">
        <v>1400</v>
      </c>
      <c r="E4044" s="23" t="s">
        <v>7</v>
      </c>
      <c r="F4044" s="8">
        <v>39698</v>
      </c>
      <c r="G4044" s="10">
        <f>G4043+D4044*IF($E4044="D",-1,1)</f>
        <v>-895.84525937480294</v>
      </c>
      <c r="H4044" s="10">
        <f>H4043+D4044*IF(F4044="",0,IF($E4044="D",-1,1))</f>
        <v>-895.84525937480294</v>
      </c>
    </row>
    <row r="4045" spans="1:8" x14ac:dyDescent="0.2">
      <c r="A4045" s="8">
        <v>39699</v>
      </c>
      <c r="B4045" t="s">
        <v>35</v>
      </c>
      <c r="C4045" t="s">
        <v>41</v>
      </c>
      <c r="D4045" s="10">
        <v>4</v>
      </c>
      <c r="E4045" s="6" t="s">
        <v>7</v>
      </c>
      <c r="F4045" s="8">
        <v>39700</v>
      </c>
      <c r="G4045" s="10">
        <f>G4044+D4045*IF($E4045="D",-1,1)</f>
        <v>-899.84525937480294</v>
      </c>
      <c r="H4045" s="10">
        <f>H4044+D4045*IF(F4045="",0,IF($E4045="D",-1,1))</f>
        <v>-899.84525937480294</v>
      </c>
    </row>
    <row r="4046" spans="1:8" x14ac:dyDescent="0.2">
      <c r="A4046" s="8">
        <v>39700</v>
      </c>
      <c r="B4046" t="s">
        <v>29</v>
      </c>
      <c r="C4046" s="33" t="s">
        <v>41</v>
      </c>
      <c r="D4046" s="10">
        <v>1170</v>
      </c>
      <c r="E4046" s="23" t="s">
        <v>4</v>
      </c>
      <c r="F4046" s="8">
        <v>39700</v>
      </c>
      <c r="G4046" s="10">
        <f>G4045+D4046*IF($E4046="D",-1,1)</f>
        <v>270.15474062519706</v>
      </c>
      <c r="H4046" s="10">
        <f>H4045+D4046*IF(F4046="",0,IF($E4046="D",-1,1))</f>
        <v>270.15474062519706</v>
      </c>
    </row>
    <row r="4047" spans="1:8" x14ac:dyDescent="0.2">
      <c r="A4047" s="8">
        <v>39700</v>
      </c>
      <c r="B4047" t="s">
        <v>34</v>
      </c>
      <c r="C4047" s="33" t="s">
        <v>41</v>
      </c>
      <c r="D4047" s="10">
        <v>229.32</v>
      </c>
      <c r="E4047" s="23" t="s">
        <v>4</v>
      </c>
      <c r="F4047" s="8">
        <v>39700</v>
      </c>
      <c r="G4047" s="10">
        <f>G4046+D4047*IF($E4047="D",-1,1)</f>
        <v>499.47474062519706</v>
      </c>
      <c r="H4047" s="10">
        <f>H4046+D4047*IF(F4047="",0,IF($E4047="D",-1,1))</f>
        <v>499.47474062519706</v>
      </c>
    </row>
    <row r="4048" spans="1:8" x14ac:dyDescent="0.2">
      <c r="A4048" s="8">
        <v>39695</v>
      </c>
      <c r="B4048" t="s">
        <v>11</v>
      </c>
      <c r="C4048" s="33" t="s">
        <v>41</v>
      </c>
      <c r="D4048" s="10">
        <v>95.04</v>
      </c>
      <c r="E4048" s="23" t="s">
        <v>7</v>
      </c>
      <c r="F4048" s="8">
        <v>39705</v>
      </c>
      <c r="G4048" s="10">
        <f>G4047+D4048*IF($E4048="D",-1,1)</f>
        <v>404.43474062519704</v>
      </c>
      <c r="H4048" s="10">
        <f>H4047+D4048*IF(F4048="",0,IF($E4048="D",-1,1))</f>
        <v>404.43474062519704</v>
      </c>
    </row>
    <row r="4049" spans="1:8" x14ac:dyDescent="0.2">
      <c r="A4049" s="8">
        <v>39695</v>
      </c>
      <c r="B4049" t="s">
        <v>9</v>
      </c>
      <c r="C4049" s="33" t="s">
        <v>41</v>
      </c>
      <c r="D4049" s="10">
        <v>15.87</v>
      </c>
      <c r="E4049" s="23" t="s">
        <v>7</v>
      </c>
      <c r="F4049" s="8">
        <v>39705</v>
      </c>
      <c r="G4049" s="10">
        <f>G4048+D4049*IF($E4049="D",-1,1)</f>
        <v>388.56474062519703</v>
      </c>
      <c r="H4049" s="10">
        <f>H4048+D4049*IF(F4049="",0,IF($E4049="D",-1,1))</f>
        <v>388.56474062519703</v>
      </c>
    </row>
    <row r="4050" spans="1:8" x14ac:dyDescent="0.2">
      <c r="A4050" s="8">
        <v>39696</v>
      </c>
      <c r="B4050" t="s">
        <v>32</v>
      </c>
      <c r="C4050" t="s">
        <v>41</v>
      </c>
      <c r="D4050" s="10">
        <v>164.43</v>
      </c>
      <c r="E4050" s="6" t="s">
        <v>7</v>
      </c>
      <c r="F4050" s="8">
        <v>39709</v>
      </c>
      <c r="G4050" s="10">
        <f>G4049+D4050*IF($E4050="D",-1,1)</f>
        <v>224.13474062519703</v>
      </c>
      <c r="H4050" s="10">
        <f>H4049+D4050*IF(F4050="",0,IF($E4050="D",-1,1))</f>
        <v>224.13474062519703</v>
      </c>
    </row>
    <row r="4051" spans="1:8" x14ac:dyDescent="0.2">
      <c r="A4051" s="8">
        <v>39704</v>
      </c>
      <c r="B4051" t="s">
        <v>29</v>
      </c>
      <c r="C4051" s="33" t="s">
        <v>41</v>
      </c>
      <c r="D4051" s="10">
        <v>565</v>
      </c>
      <c r="E4051" s="23" t="s">
        <v>4</v>
      </c>
      <c r="F4051" s="8">
        <v>39709</v>
      </c>
      <c r="G4051" s="10">
        <f>G4050+D4051*IF($E4051="D",-1,1)</f>
        <v>789.13474062519708</v>
      </c>
      <c r="H4051" s="10">
        <f>H4050+D4051*IF(F4051="",0,IF($E4051="D",-1,1))</f>
        <v>789.13474062519708</v>
      </c>
    </row>
    <row r="4052" spans="1:8" x14ac:dyDescent="0.2">
      <c r="A4052" s="8">
        <v>39704</v>
      </c>
      <c r="B4052" t="s">
        <v>34</v>
      </c>
      <c r="C4052" s="33" t="s">
        <v>41</v>
      </c>
      <c r="D4052" s="22">
        <v>110.74</v>
      </c>
      <c r="E4052" s="23" t="s">
        <v>4</v>
      </c>
      <c r="F4052" s="8">
        <v>39709</v>
      </c>
      <c r="G4052" s="10">
        <f>G4051+D4052*IF($E4052="D",-1,1)</f>
        <v>899.87474062519709</v>
      </c>
      <c r="H4052" s="10">
        <f>H4051+D4052*IF(F4052="",0,IF($E4052="D",-1,1))</f>
        <v>899.87474062519709</v>
      </c>
    </row>
    <row r="4053" spans="1:8" x14ac:dyDescent="0.2">
      <c r="A4053" s="8">
        <v>39711</v>
      </c>
      <c r="B4053" s="20" t="s">
        <v>25</v>
      </c>
      <c r="C4053" s="33" t="s">
        <v>41</v>
      </c>
      <c r="D4053" s="10">
        <v>373.49</v>
      </c>
      <c r="E4053" s="23" t="s">
        <v>7</v>
      </c>
      <c r="F4053" s="8">
        <v>39709</v>
      </c>
      <c r="G4053" s="10">
        <f>G4052+D4053*IF($E4053="D",-1,1)</f>
        <v>526.38474062519708</v>
      </c>
      <c r="H4053" s="10">
        <f>H4052+D4053*IF(F4053="",0,IF($E4053="D",-1,1))</f>
        <v>526.38474062519708</v>
      </c>
    </row>
    <row r="4054" spans="1:8" x14ac:dyDescent="0.2">
      <c r="A4054" s="8">
        <v>39711</v>
      </c>
      <c r="B4054" t="s">
        <v>9</v>
      </c>
      <c r="C4054" s="33" t="s">
        <v>41</v>
      </c>
      <c r="D4054" s="10">
        <v>73.20999999999998</v>
      </c>
      <c r="E4054" s="23" t="s">
        <v>7</v>
      </c>
      <c r="F4054" s="8">
        <v>39709</v>
      </c>
      <c r="G4054" s="10">
        <f>G4053+D4054*IF($E4054="D",-1,1)</f>
        <v>453.1747406251971</v>
      </c>
      <c r="H4054" s="10">
        <f>H4053+D4054*IF(F4054="",0,IF($E4054="D",-1,1))</f>
        <v>453.1747406251971</v>
      </c>
    </row>
    <row r="4055" spans="1:8" x14ac:dyDescent="0.2">
      <c r="A4055" s="8">
        <v>39711</v>
      </c>
      <c r="B4055" s="20" t="s">
        <v>14</v>
      </c>
      <c r="C4055" s="33" t="s">
        <v>41</v>
      </c>
      <c r="D4055" s="10">
        <v>169</v>
      </c>
      <c r="E4055" s="23" t="s">
        <v>7</v>
      </c>
      <c r="F4055" s="8">
        <v>39712</v>
      </c>
      <c r="G4055" s="10">
        <f>G4054+D4055*IF($E4055="D",-1,1)</f>
        <v>284.1747406251971</v>
      </c>
      <c r="H4055" s="10">
        <f>H4054+D4055*IF(F4055="",0,IF($E4055="D",-1,1))</f>
        <v>284.1747406251971</v>
      </c>
    </row>
    <row r="4056" spans="1:8" x14ac:dyDescent="0.2">
      <c r="A4056" s="8">
        <v>39712</v>
      </c>
      <c r="B4056" t="s">
        <v>31</v>
      </c>
      <c r="C4056" t="s">
        <v>41</v>
      </c>
      <c r="D4056" s="10">
        <v>278.97000000000003</v>
      </c>
      <c r="E4056" s="6" t="s">
        <v>7</v>
      </c>
      <c r="F4056" s="8">
        <v>39712</v>
      </c>
      <c r="G4056" s="10">
        <f>G4055+D4056*IF($E4056="D",-1,1)</f>
        <v>5.2047406251970756</v>
      </c>
      <c r="H4056" s="10">
        <f>H4055+D4056*IF(F4056="",0,IF($E4056="D",-1,1))</f>
        <v>5.2047406251970756</v>
      </c>
    </row>
    <row r="4057" spans="1:8" x14ac:dyDescent="0.2">
      <c r="A4057" s="8">
        <v>39712</v>
      </c>
      <c r="B4057" s="7" t="s">
        <v>9</v>
      </c>
      <c r="C4057" t="s">
        <v>41</v>
      </c>
      <c r="D4057" s="10">
        <v>54.68</v>
      </c>
      <c r="E4057" s="6" t="s">
        <v>7</v>
      </c>
      <c r="F4057" s="8">
        <v>39712</v>
      </c>
      <c r="G4057" s="10">
        <f>G4056+D4057*IF($E4057="D",-1,1)</f>
        <v>-49.475259374802924</v>
      </c>
      <c r="H4057" s="10">
        <f>H4056+D4057*IF(F4057="",0,IF($E4057="D",-1,1))</f>
        <v>-49.475259374802924</v>
      </c>
    </row>
    <row r="4058" spans="1:8" x14ac:dyDescent="0.2">
      <c r="A4058" s="8">
        <v>39712</v>
      </c>
      <c r="B4058" t="s">
        <v>35</v>
      </c>
      <c r="C4058" t="s">
        <v>41</v>
      </c>
      <c r="D4058" s="10">
        <v>6.11</v>
      </c>
      <c r="E4058" s="6" t="s">
        <v>7</v>
      </c>
      <c r="F4058" s="8">
        <v>39712</v>
      </c>
      <c r="G4058" s="10">
        <f>G4057+D4058*IF($E4058="D",-1,1)</f>
        <v>-55.585259374802924</v>
      </c>
      <c r="H4058" s="10">
        <f>H4057+D4058*IF(F4058="",0,IF($E4058="D",-1,1))</f>
        <v>-55.585259374802924</v>
      </c>
    </row>
    <row r="4059" spans="1:8" x14ac:dyDescent="0.2">
      <c r="A4059" s="8">
        <v>39712</v>
      </c>
      <c r="B4059" s="20" t="s">
        <v>14</v>
      </c>
      <c r="C4059" t="s">
        <v>41</v>
      </c>
      <c r="D4059" s="10">
        <v>477</v>
      </c>
      <c r="E4059" s="23" t="s">
        <v>7</v>
      </c>
      <c r="F4059" s="8">
        <v>39712</v>
      </c>
      <c r="G4059" s="10">
        <f>G4058+D4059*IF($E4059="D",-1,1)</f>
        <v>-532.58525937480294</v>
      </c>
      <c r="H4059" s="10">
        <f>H4058+D4059*IF(F4059="",0,IF($E4059="D",-1,1))</f>
        <v>-532.58525937480294</v>
      </c>
    </row>
    <row r="4060" spans="1:8" x14ac:dyDescent="0.2">
      <c r="A4060" s="8">
        <v>39714</v>
      </c>
      <c r="B4060" t="s">
        <v>29</v>
      </c>
      <c r="C4060" s="33" t="s">
        <v>41</v>
      </c>
      <c r="D4060" s="10">
        <v>3600</v>
      </c>
      <c r="E4060" s="23" t="s">
        <v>4</v>
      </c>
      <c r="F4060" s="8">
        <v>39715</v>
      </c>
      <c r="G4060" s="10">
        <f>G4059+D4060*IF($E4060="D",-1,1)</f>
        <v>3067.4147406251968</v>
      </c>
      <c r="H4060" s="10">
        <f>H4059+D4060*IF(F4060="",0,IF($E4060="D",-1,1))</f>
        <v>3067.4147406251968</v>
      </c>
    </row>
    <row r="4061" spans="1:8" x14ac:dyDescent="0.2">
      <c r="A4061" s="8">
        <v>39714</v>
      </c>
      <c r="B4061" t="s">
        <v>34</v>
      </c>
      <c r="C4061" t="s">
        <v>41</v>
      </c>
      <c r="D4061" s="10">
        <v>705.6</v>
      </c>
      <c r="E4061" s="23" t="s">
        <v>4</v>
      </c>
      <c r="F4061" s="8">
        <v>39715</v>
      </c>
      <c r="G4061" s="10">
        <f>G4060+D4061*IF($E4061="D",-1,1)</f>
        <v>3773.0147406251967</v>
      </c>
      <c r="H4061" s="10">
        <f>H4060+D4061*IF(F4061="",0,IF($E4061="D",-1,1))</f>
        <v>3773.0147406251967</v>
      </c>
    </row>
    <row r="4062" spans="1:8" x14ac:dyDescent="0.2">
      <c r="A4062" s="8">
        <v>39715</v>
      </c>
      <c r="B4062" s="20" t="s">
        <v>32</v>
      </c>
      <c r="C4062" s="33" t="s">
        <v>41</v>
      </c>
      <c r="D4062" s="10">
        <v>2000</v>
      </c>
      <c r="E4062" s="23" t="s">
        <v>7</v>
      </c>
      <c r="F4062" s="8">
        <v>39715</v>
      </c>
      <c r="G4062" s="10">
        <f>G4061+D4062*IF($E4062="D",-1,1)</f>
        <v>1773.0147406251967</v>
      </c>
      <c r="H4062" s="10">
        <f>H4061+D4062*IF(F4062="",0,IF($E4062="D",-1,1))</f>
        <v>1773.0147406251967</v>
      </c>
    </row>
    <row r="4063" spans="1:8" x14ac:dyDescent="0.2">
      <c r="A4063" s="8">
        <v>39716</v>
      </c>
      <c r="B4063" t="s">
        <v>29</v>
      </c>
      <c r="C4063" s="33" t="s">
        <v>41</v>
      </c>
      <c r="D4063" s="10">
        <v>882</v>
      </c>
      <c r="E4063" s="23" t="s">
        <v>4</v>
      </c>
      <c r="F4063" s="8">
        <v>39717</v>
      </c>
      <c r="G4063" s="10">
        <f>G4062+D4063*IF($E4063="D",-1,1)</f>
        <v>2655.0147406251967</v>
      </c>
      <c r="H4063" s="10">
        <f>H4062+D4063*IF(F4063="",0,IF($E4063="D",-1,1))</f>
        <v>2655.0147406251967</v>
      </c>
    </row>
    <row r="4064" spans="1:8" x14ac:dyDescent="0.2">
      <c r="A4064" s="8">
        <v>39716</v>
      </c>
      <c r="B4064" t="s">
        <v>34</v>
      </c>
      <c r="C4064" t="s">
        <v>41</v>
      </c>
      <c r="D4064" s="10">
        <v>172.87</v>
      </c>
      <c r="E4064" s="23" t="s">
        <v>4</v>
      </c>
      <c r="F4064" s="8">
        <v>39717</v>
      </c>
      <c r="G4064" s="10">
        <f>G4063+D4064*IF($E4064="D",-1,1)</f>
        <v>2827.8847406251966</v>
      </c>
      <c r="H4064" s="10">
        <f>H4063+D4064*IF(F4064="",0,IF($E4064="D",-1,1))</f>
        <v>2827.8847406251966</v>
      </c>
    </row>
    <row r="4065" spans="1:8" x14ac:dyDescent="0.2">
      <c r="A4065" s="8">
        <v>39707</v>
      </c>
      <c r="B4065" t="s">
        <v>11</v>
      </c>
      <c r="C4065" s="33" t="s">
        <v>41</v>
      </c>
      <c r="D4065" s="10">
        <v>49.87</v>
      </c>
      <c r="E4065" s="23" t="s">
        <v>7</v>
      </c>
      <c r="F4065" s="8">
        <v>39720</v>
      </c>
      <c r="G4065" s="10">
        <f>G4064+D4065*IF($E4065="D",-1,1)</f>
        <v>2778.0147406251967</v>
      </c>
      <c r="H4065" s="10">
        <f>H4064+D4065*IF(F4065="",0,IF($E4065="D",-1,1))</f>
        <v>2778.0147406251967</v>
      </c>
    </row>
    <row r="4066" spans="1:8" x14ac:dyDescent="0.2">
      <c r="A4066" s="8">
        <v>39707</v>
      </c>
      <c r="B4066" t="s">
        <v>9</v>
      </c>
      <c r="C4066" s="33" t="s">
        <v>41</v>
      </c>
      <c r="D4066" s="10">
        <v>9.7799999999999994</v>
      </c>
      <c r="E4066" s="23" t="s">
        <v>7</v>
      </c>
      <c r="F4066" s="8">
        <v>39720</v>
      </c>
      <c r="G4066" s="10">
        <f>G4065+D4066*IF($E4066="D",-1,1)</f>
        <v>2768.2347406251965</v>
      </c>
      <c r="H4066" s="10">
        <f>H4065+D4066*IF(F4066="",0,IF($E4066="D",-1,1))</f>
        <v>2768.2347406251965</v>
      </c>
    </row>
    <row r="4067" spans="1:8" x14ac:dyDescent="0.2">
      <c r="A4067" s="8">
        <v>39721</v>
      </c>
      <c r="B4067" t="s">
        <v>13</v>
      </c>
      <c r="C4067" s="33" t="s">
        <v>41</v>
      </c>
      <c r="D4067" s="10">
        <v>307.43</v>
      </c>
      <c r="E4067" s="23" t="s">
        <v>7</v>
      </c>
      <c r="F4067" s="8">
        <v>39721</v>
      </c>
      <c r="G4067" s="10">
        <f>G4066+D4067*IF($E4067="D",-1,1)</f>
        <v>2460.8047406251967</v>
      </c>
      <c r="H4067" s="10">
        <f>H4066+D4067*IF(F4067="",0,IF($E4067="D",-1,1))</f>
        <v>2460.8047406251967</v>
      </c>
    </row>
    <row r="4068" spans="1:8" x14ac:dyDescent="0.2">
      <c r="A4068" s="8">
        <v>39721</v>
      </c>
      <c r="B4068" t="s">
        <v>9</v>
      </c>
      <c r="C4068" s="33" t="s">
        <v>41</v>
      </c>
      <c r="D4068" s="10">
        <v>53.97</v>
      </c>
      <c r="E4068" s="23" t="s">
        <v>7</v>
      </c>
      <c r="F4068" s="8">
        <v>39721</v>
      </c>
      <c r="G4068" s="10">
        <f>G4067+D4068*IF($E4068="D",-1,1)</f>
        <v>2406.8347406251969</v>
      </c>
      <c r="H4068" s="10">
        <f>H4067+D4068*IF(F4068="",0,IF($E4068="D",-1,1))</f>
        <v>2406.8347406251969</v>
      </c>
    </row>
    <row r="4069" spans="1:8" x14ac:dyDescent="0.2">
      <c r="A4069" s="8">
        <v>39722</v>
      </c>
      <c r="B4069" t="s">
        <v>28</v>
      </c>
      <c r="C4069" t="s">
        <v>41</v>
      </c>
      <c r="D4069" s="10">
        <v>34</v>
      </c>
      <c r="E4069" s="6" t="s">
        <v>7</v>
      </c>
      <c r="F4069" s="8">
        <v>39722</v>
      </c>
      <c r="G4069" s="10">
        <f>G4068+D4069*IF($E4069="D",-1,1)</f>
        <v>2372.8347406251969</v>
      </c>
      <c r="H4069" s="10">
        <f>H4068+D4069*IF(F4069="",0,IF($E4069="D",-1,1))</f>
        <v>2372.8347406251969</v>
      </c>
    </row>
    <row r="4070" spans="1:8" x14ac:dyDescent="0.2">
      <c r="A4070" s="8">
        <v>39722</v>
      </c>
      <c r="B4070" t="s">
        <v>28</v>
      </c>
      <c r="C4070" t="s">
        <v>41</v>
      </c>
      <c r="D4070" s="10">
        <v>8.36</v>
      </c>
      <c r="E4070" s="6" t="s">
        <v>7</v>
      </c>
      <c r="F4070" s="8">
        <v>39722</v>
      </c>
      <c r="G4070" s="10">
        <f>G4069+D4070*IF($E4070="D",-1,1)</f>
        <v>2364.4747406251968</v>
      </c>
      <c r="H4070" s="10">
        <f>H4069+D4070*IF(F4070="",0,IF($E4070="D",-1,1))</f>
        <v>2364.4747406251968</v>
      </c>
    </row>
    <row r="4071" spans="1:8" x14ac:dyDescent="0.2">
      <c r="A4071" s="8">
        <v>39722</v>
      </c>
      <c r="B4071" t="s">
        <v>28</v>
      </c>
      <c r="C4071" s="33" t="s">
        <v>41</v>
      </c>
      <c r="D4071" s="10">
        <v>10.98</v>
      </c>
      <c r="E4071" s="23" t="s">
        <v>7</v>
      </c>
      <c r="F4071" s="8">
        <v>39722</v>
      </c>
      <c r="G4071" s="10">
        <f>G4070+D4071*IF($E4071="D",-1,1)</f>
        <v>2353.4947406251968</v>
      </c>
      <c r="H4071" s="10">
        <f>H4070+D4071*IF(F4071="",0,IF($E4071="D",-1,1))</f>
        <v>2353.4947406251968</v>
      </c>
    </row>
    <row r="4072" spans="1:8" x14ac:dyDescent="0.2">
      <c r="A4072" s="8">
        <v>39724</v>
      </c>
      <c r="B4072" t="s">
        <v>29</v>
      </c>
      <c r="C4072" s="33" t="s">
        <v>41</v>
      </c>
      <c r="D4072" s="10">
        <v>1375</v>
      </c>
      <c r="E4072" s="23" t="s">
        <v>4</v>
      </c>
      <c r="F4072" s="8">
        <v>39725</v>
      </c>
      <c r="G4072" s="10">
        <f>G4071+D4072*IF($E4072="D",-1,1)</f>
        <v>3728.4947406251968</v>
      </c>
      <c r="H4072" s="10">
        <f>H4071+D4072*IF(F4072="",0,IF($E4072="D",-1,1))</f>
        <v>3728.4947406251968</v>
      </c>
    </row>
    <row r="4073" spans="1:8" x14ac:dyDescent="0.2">
      <c r="A4073" s="8">
        <v>39724</v>
      </c>
      <c r="B4073" t="s">
        <v>34</v>
      </c>
      <c r="C4073" s="33" t="s">
        <v>41</v>
      </c>
      <c r="D4073" s="10">
        <v>269.5</v>
      </c>
      <c r="E4073" s="23" t="s">
        <v>4</v>
      </c>
      <c r="F4073" s="8">
        <v>39725</v>
      </c>
      <c r="G4073" s="10">
        <f>G4072+D4073*IF($E4073="D",-1,1)</f>
        <v>3997.9947406251968</v>
      </c>
      <c r="H4073" s="10">
        <f>H4072+D4073*IF(F4073="",0,IF($E4073="D",-1,1))</f>
        <v>3997.9947406251968</v>
      </c>
    </row>
    <row r="4074" spans="1:8" x14ac:dyDescent="0.2">
      <c r="A4074" s="8">
        <v>39726</v>
      </c>
      <c r="B4074" s="20" t="s">
        <v>32</v>
      </c>
      <c r="C4074" s="33" t="s">
        <v>41</v>
      </c>
      <c r="D4074" s="10">
        <v>2450</v>
      </c>
      <c r="E4074" s="23" t="s">
        <v>7</v>
      </c>
      <c r="F4074" s="8">
        <v>39725</v>
      </c>
      <c r="G4074" s="10">
        <f>G4073+D4074*IF($E4074="D",-1,1)</f>
        <v>1547.9947406251968</v>
      </c>
      <c r="H4074" s="10">
        <f>H4073+D4074*IF(F4074="",0,IF($E4074="D",-1,1))</f>
        <v>1547.9947406251968</v>
      </c>
    </row>
    <row r="4075" spans="1:8" x14ac:dyDescent="0.2">
      <c r="A4075" s="8">
        <v>39696</v>
      </c>
      <c r="B4075" t="s">
        <v>11</v>
      </c>
      <c r="C4075" s="33" t="s">
        <v>41</v>
      </c>
      <c r="D4075" s="10">
        <v>0.49</v>
      </c>
      <c r="E4075" s="23" t="s">
        <v>7</v>
      </c>
      <c r="F4075" s="8">
        <v>39726</v>
      </c>
      <c r="G4075" s="10">
        <f>G4074+D4075*IF($E4075="D",-1,1)</f>
        <v>1547.5047406251967</v>
      </c>
      <c r="H4075" s="10">
        <f>H4074+D4075*IF(F4075="",0,IF($E4075="D",-1,1))</f>
        <v>1547.5047406251967</v>
      </c>
    </row>
    <row r="4076" spans="1:8" x14ac:dyDescent="0.2">
      <c r="A4076" s="8">
        <v>39696</v>
      </c>
      <c r="B4076" t="s">
        <v>9</v>
      </c>
      <c r="C4076" s="33" t="s">
        <v>41</v>
      </c>
      <c r="D4076" s="10">
        <v>0.1</v>
      </c>
      <c r="E4076" s="23" t="s">
        <v>7</v>
      </c>
      <c r="F4076" s="8">
        <v>39726</v>
      </c>
      <c r="G4076" s="10">
        <f>G4075+D4076*IF($E4076="D",-1,1)</f>
        <v>1547.4047406251968</v>
      </c>
      <c r="H4076" s="10">
        <f>H4075+D4076*IF(F4076="",0,IF($E4076="D",-1,1))</f>
        <v>1547.4047406251968</v>
      </c>
    </row>
    <row r="4077" spans="1:8" x14ac:dyDescent="0.2">
      <c r="A4077" s="8">
        <v>39725</v>
      </c>
      <c r="B4077" t="s">
        <v>14</v>
      </c>
      <c r="C4077" t="s">
        <v>41</v>
      </c>
      <c r="D4077" s="10">
        <v>136.84</v>
      </c>
      <c r="E4077" s="6" t="s">
        <v>7</v>
      </c>
      <c r="F4077" s="8">
        <v>39726</v>
      </c>
      <c r="G4077" s="10">
        <f>G4076+D4077*IF($E4077="D",-1,1)</f>
        <v>1410.5647406251969</v>
      </c>
      <c r="H4077" s="10">
        <f>H4076+D4077*IF(F4077="",0,IF($E4077="D",-1,1))</f>
        <v>1410.5647406251969</v>
      </c>
    </row>
    <row r="4078" spans="1:8" x14ac:dyDescent="0.2">
      <c r="A4078" s="8">
        <v>39729</v>
      </c>
      <c r="B4078" t="s">
        <v>35</v>
      </c>
      <c r="C4078" t="s">
        <v>41</v>
      </c>
      <c r="D4078" s="10">
        <v>4</v>
      </c>
      <c r="E4078" s="6" t="s">
        <v>7</v>
      </c>
      <c r="F4078" s="8">
        <v>39728</v>
      </c>
      <c r="G4078" s="10">
        <f>G4077+D4078*IF($E4078="D",-1,1)</f>
        <v>1406.5647406251969</v>
      </c>
      <c r="H4078" s="10">
        <f>H4077+D4078*IF(F4078="",0,IF($E4078="D",-1,1))</f>
        <v>1406.5647406251969</v>
      </c>
    </row>
    <row r="4079" spans="1:8" x14ac:dyDescent="0.2">
      <c r="A4079" s="8">
        <v>39727</v>
      </c>
      <c r="B4079" t="s">
        <v>37</v>
      </c>
      <c r="C4079" s="33" t="s">
        <v>41</v>
      </c>
      <c r="D4079" s="10">
        <v>1241</v>
      </c>
      <c r="E4079" s="23" t="s">
        <v>7</v>
      </c>
      <c r="F4079" s="8">
        <v>39729</v>
      </c>
      <c r="G4079" s="10">
        <f>G4078+D4079*IF($E4079="D",-1,1)</f>
        <v>165.56474062519692</v>
      </c>
      <c r="H4079" s="10">
        <f>H4078+D4079*IF(F4079="",0,IF($E4079="D",-1,1))</f>
        <v>165.56474062519692</v>
      </c>
    </row>
    <row r="4080" spans="1:8" x14ac:dyDescent="0.2">
      <c r="A4080" s="8">
        <v>39724</v>
      </c>
      <c r="B4080" t="s">
        <v>29</v>
      </c>
      <c r="C4080" s="33" t="s">
        <v>41</v>
      </c>
      <c r="D4080" s="10">
        <v>1790</v>
      </c>
      <c r="E4080" s="23" t="s">
        <v>4</v>
      </c>
      <c r="F4080" s="8">
        <v>39730</v>
      </c>
      <c r="G4080" s="10">
        <f>G4079+D4080*IF($E4080="D",-1,1)</f>
        <v>1955.5647406251969</v>
      </c>
      <c r="H4080" s="10">
        <f>H4079+D4080*IF(F4080="",0,IF($E4080="D",-1,1))</f>
        <v>1955.5647406251969</v>
      </c>
    </row>
    <row r="4081" spans="1:8" x14ac:dyDescent="0.2">
      <c r="A4081" s="8">
        <v>39724</v>
      </c>
      <c r="B4081" t="s">
        <v>34</v>
      </c>
      <c r="C4081" s="33" t="s">
        <v>41</v>
      </c>
      <c r="D4081" s="10">
        <v>350.84</v>
      </c>
      <c r="E4081" s="23" t="s">
        <v>4</v>
      </c>
      <c r="F4081" s="8">
        <v>39730</v>
      </c>
      <c r="G4081" s="10">
        <f>G4080+D4081*IF($E4081="D",-1,1)</f>
        <v>2306.4047406251971</v>
      </c>
      <c r="H4081" s="10">
        <f>H4080+D4081*IF(F4081="",0,IF($E4081="D",-1,1))</f>
        <v>2306.4047406251971</v>
      </c>
    </row>
    <row r="4082" spans="1:8" x14ac:dyDescent="0.2">
      <c r="A4082" s="8">
        <v>39731</v>
      </c>
      <c r="B4082" s="20" t="s">
        <v>14</v>
      </c>
      <c r="C4082" t="s">
        <v>41</v>
      </c>
      <c r="D4082" s="10">
        <v>278.52</v>
      </c>
      <c r="E4082" s="23" t="s">
        <v>7</v>
      </c>
      <c r="F4082" s="8">
        <v>39730</v>
      </c>
      <c r="G4082" s="10">
        <f>G4081+D4082*IF($E4082="D",-1,1)</f>
        <v>2027.8847406251971</v>
      </c>
      <c r="H4082" s="10">
        <f>H4081+D4082*IF(F4082="",0,IF($E4082="D",-1,1))</f>
        <v>2027.8847406251971</v>
      </c>
    </row>
    <row r="4083" spans="1:8" x14ac:dyDescent="0.2">
      <c r="A4083" s="8">
        <v>39731</v>
      </c>
      <c r="B4083" s="20" t="s">
        <v>14</v>
      </c>
      <c r="C4083" t="s">
        <v>41</v>
      </c>
      <c r="D4083" s="10">
        <v>316.81</v>
      </c>
      <c r="E4083" s="23" t="s">
        <v>7</v>
      </c>
      <c r="F4083" s="8">
        <v>39730</v>
      </c>
      <c r="G4083" s="10">
        <f>G4082+D4083*IF($E4083="D",-1,1)</f>
        <v>1711.0747406251971</v>
      </c>
      <c r="H4083" s="10">
        <f>H4082+D4083*IF(F4083="",0,IF($E4083="D",-1,1))</f>
        <v>1711.0747406251971</v>
      </c>
    </row>
    <row r="4084" spans="1:8" x14ac:dyDescent="0.2">
      <c r="A4084" s="8">
        <v>39734</v>
      </c>
      <c r="B4084" s="20" t="s">
        <v>14</v>
      </c>
      <c r="C4084" t="s">
        <v>41</v>
      </c>
      <c r="D4084" s="10">
        <v>312.81</v>
      </c>
      <c r="E4084" s="23" t="s">
        <v>7</v>
      </c>
      <c r="F4084" s="8">
        <v>39730</v>
      </c>
      <c r="G4084" s="10">
        <f>G4083+D4084*IF($E4084="D",-1,1)</f>
        <v>1398.2647406251972</v>
      </c>
      <c r="H4084" s="10">
        <f>H4083+D4084*IF(F4084="",0,IF($E4084="D",-1,1))</f>
        <v>1398.2647406251972</v>
      </c>
    </row>
    <row r="4085" spans="1:8" x14ac:dyDescent="0.2">
      <c r="A4085" s="8">
        <v>39733</v>
      </c>
      <c r="B4085" t="s">
        <v>11</v>
      </c>
      <c r="C4085" s="33" t="s">
        <v>41</v>
      </c>
      <c r="D4085" s="10">
        <v>86.08</v>
      </c>
      <c r="E4085" s="23" t="s">
        <v>7</v>
      </c>
      <c r="F4085" s="8">
        <v>39733</v>
      </c>
      <c r="G4085" s="10">
        <f>G4084+D4085*IF($E4085="D",-1,1)</f>
        <v>1312.1847406251973</v>
      </c>
      <c r="H4085" s="10">
        <f>H4084+D4085*IF(F4085="",0,IF($E4085="D",-1,1))</f>
        <v>1312.1847406251973</v>
      </c>
    </row>
    <row r="4086" spans="1:8" x14ac:dyDescent="0.2">
      <c r="A4086" s="8">
        <v>39733</v>
      </c>
      <c r="B4086" t="s">
        <v>9</v>
      </c>
      <c r="C4086" s="33" t="s">
        <v>41</v>
      </c>
      <c r="D4086" s="10">
        <v>14.11</v>
      </c>
      <c r="E4086" s="23" t="s">
        <v>7</v>
      </c>
      <c r="F4086" s="8">
        <v>39733</v>
      </c>
      <c r="G4086" s="10">
        <f>G4085+D4086*IF($E4086="D",-1,1)</f>
        <v>1298.0747406251974</v>
      </c>
      <c r="H4086" s="10">
        <f>H4085+D4086*IF(F4086="",0,IF($E4086="D",-1,1))</f>
        <v>1298.0747406251974</v>
      </c>
    </row>
    <row r="4087" spans="1:8" x14ac:dyDescent="0.2">
      <c r="A4087" s="8">
        <v>39731</v>
      </c>
      <c r="B4087" t="s">
        <v>29</v>
      </c>
      <c r="C4087" s="33" t="s">
        <v>41</v>
      </c>
      <c r="D4087" s="10">
        <v>1480</v>
      </c>
      <c r="E4087" s="23" t="s">
        <v>4</v>
      </c>
      <c r="F4087" s="8">
        <v>39737</v>
      </c>
      <c r="G4087" s="10">
        <f>G4086+D4087*IF($E4087="D",-1,1)</f>
        <v>2778.0747406251976</v>
      </c>
      <c r="H4087" s="10">
        <f>H4086+D4087*IF(F4087="",0,IF($E4087="D",-1,1))</f>
        <v>2778.0747406251976</v>
      </c>
    </row>
    <row r="4088" spans="1:8" x14ac:dyDescent="0.2">
      <c r="A4088" s="8">
        <v>39731</v>
      </c>
      <c r="B4088" t="s">
        <v>34</v>
      </c>
      <c r="C4088" s="33" t="s">
        <v>41</v>
      </c>
      <c r="D4088" s="10">
        <v>290.08</v>
      </c>
      <c r="E4088" s="23" t="s">
        <v>4</v>
      </c>
      <c r="F4088" s="8">
        <v>39737</v>
      </c>
      <c r="G4088" s="10">
        <f>G4087+D4088*IF($E4088="D",-1,1)</f>
        <v>3068.1547406251975</v>
      </c>
      <c r="H4088" s="10">
        <f>H4087+D4088*IF(F4088="",0,IF($E4088="D",-1,1))</f>
        <v>3068.1547406251975</v>
      </c>
    </row>
    <row r="4089" spans="1:8" x14ac:dyDescent="0.2">
      <c r="A4089" s="8">
        <v>39726</v>
      </c>
      <c r="B4089" t="s">
        <v>32</v>
      </c>
      <c r="C4089" t="s">
        <v>41</v>
      </c>
      <c r="D4089" s="10">
        <v>164.43</v>
      </c>
      <c r="E4089" s="6" t="s">
        <v>7</v>
      </c>
      <c r="F4089" s="8">
        <v>39740</v>
      </c>
      <c r="G4089" s="10">
        <f>G4088+D4089*IF($E4089="D",-1,1)</f>
        <v>2903.7247406251977</v>
      </c>
      <c r="H4089" s="10">
        <f>H4088+D4089*IF(F4089="",0,IF($E4089="D",-1,1))</f>
        <v>2903.7247406251977</v>
      </c>
    </row>
    <row r="4090" spans="1:8" x14ac:dyDescent="0.2">
      <c r="A4090" s="8">
        <v>39741</v>
      </c>
      <c r="B4090" s="20" t="s">
        <v>14</v>
      </c>
      <c r="C4090" s="33" t="s">
        <v>41</v>
      </c>
      <c r="D4090" s="10">
        <v>172</v>
      </c>
      <c r="E4090" s="23" t="s">
        <v>7</v>
      </c>
      <c r="F4090" s="8">
        <v>39740</v>
      </c>
      <c r="G4090" s="10">
        <f>G4089+D4090*IF($E4090="D",-1,1)</f>
        <v>2731.7247406251977</v>
      </c>
      <c r="H4090" s="10">
        <f>H4089+D4090*IF(F4090="",0,IF($E4090="D",-1,1))</f>
        <v>2731.7247406251977</v>
      </c>
    </row>
    <row r="4091" spans="1:8" x14ac:dyDescent="0.2">
      <c r="A4091" s="8">
        <v>39741</v>
      </c>
      <c r="B4091" s="20" t="s">
        <v>25</v>
      </c>
      <c r="C4091" s="33" t="s">
        <v>41</v>
      </c>
      <c r="D4091" s="10">
        <v>292.64</v>
      </c>
      <c r="E4091" s="23" t="s">
        <v>7</v>
      </c>
      <c r="F4091" s="8">
        <v>39740</v>
      </c>
      <c r="G4091" s="10">
        <f>G4090+D4091*IF($E4091="D",-1,1)</f>
        <v>2439.0847406251978</v>
      </c>
      <c r="H4091" s="10">
        <f>H4090+D4091*IF(F4091="",0,IF($E4091="D",-1,1))</f>
        <v>2439.0847406251978</v>
      </c>
    </row>
    <row r="4092" spans="1:8" x14ac:dyDescent="0.2">
      <c r="A4092" s="8">
        <v>39741</v>
      </c>
      <c r="B4092" t="s">
        <v>9</v>
      </c>
      <c r="C4092" s="33" t="s">
        <v>41</v>
      </c>
      <c r="D4092" s="10">
        <v>57.360000000000014</v>
      </c>
      <c r="E4092" s="23" t="s">
        <v>7</v>
      </c>
      <c r="F4092" s="8">
        <v>39740</v>
      </c>
      <c r="G4092" s="10">
        <f>G4091+D4092*IF($E4092="D",-1,1)</f>
        <v>2381.7247406251977</v>
      </c>
      <c r="H4092" s="10">
        <f>H4091+D4092*IF(F4092="",0,IF($E4092="D",-1,1))</f>
        <v>2381.7247406251977</v>
      </c>
    </row>
    <row r="4093" spans="1:8" x14ac:dyDescent="0.2">
      <c r="A4093" s="8">
        <v>39742</v>
      </c>
      <c r="B4093" s="20" t="s">
        <v>14</v>
      </c>
      <c r="C4093" t="s">
        <v>41</v>
      </c>
      <c r="D4093" s="10">
        <v>476</v>
      </c>
      <c r="E4093" s="23" t="s">
        <v>7</v>
      </c>
      <c r="F4093" s="8">
        <v>39740</v>
      </c>
      <c r="G4093" s="10">
        <f>G4092+D4093*IF($E4093="D",-1,1)</f>
        <v>1905.7247406251977</v>
      </c>
      <c r="H4093" s="10">
        <f>H4092+D4093*IF(F4093="",0,IF($E4093="D",-1,1))</f>
        <v>1905.7247406251977</v>
      </c>
    </row>
    <row r="4094" spans="1:8" x14ac:dyDescent="0.2">
      <c r="A4094" s="8">
        <v>39742</v>
      </c>
      <c r="B4094" t="s">
        <v>31</v>
      </c>
      <c r="C4094" t="s">
        <v>41</v>
      </c>
      <c r="D4094" s="10">
        <v>278.97000000000003</v>
      </c>
      <c r="E4094" s="6" t="s">
        <v>7</v>
      </c>
      <c r="F4094" s="8">
        <v>39741</v>
      </c>
      <c r="G4094" s="10">
        <f>G4093+D4094*IF($E4094="D",-1,1)</f>
        <v>1626.7547406251977</v>
      </c>
      <c r="H4094" s="10">
        <f>H4093+D4094*IF(F4094="",0,IF($E4094="D",-1,1))</f>
        <v>1626.7547406251977</v>
      </c>
    </row>
    <row r="4095" spans="1:8" x14ac:dyDescent="0.2">
      <c r="A4095" s="8">
        <v>39742</v>
      </c>
      <c r="B4095" s="7" t="s">
        <v>9</v>
      </c>
      <c r="C4095" t="s">
        <v>41</v>
      </c>
      <c r="D4095" s="10">
        <v>54.68</v>
      </c>
      <c r="E4095" s="6" t="s">
        <v>7</v>
      </c>
      <c r="F4095" s="8">
        <v>39741</v>
      </c>
      <c r="G4095" s="10">
        <f>G4094+D4095*IF($E4095="D",-1,1)</f>
        <v>1572.0747406251976</v>
      </c>
      <c r="H4095" s="10">
        <f>H4094+D4095*IF(F4095="",0,IF($E4095="D",-1,1))</f>
        <v>1572.0747406251976</v>
      </c>
    </row>
    <row r="4096" spans="1:8" x14ac:dyDescent="0.2">
      <c r="A4096" s="8">
        <v>39742</v>
      </c>
      <c r="B4096" t="s">
        <v>35</v>
      </c>
      <c r="C4096" t="s">
        <v>41</v>
      </c>
      <c r="D4096" s="10">
        <v>6.11</v>
      </c>
      <c r="E4096" s="6" t="s">
        <v>7</v>
      </c>
      <c r="F4096" s="8">
        <v>39741</v>
      </c>
      <c r="G4096" s="10">
        <f>G4095+D4096*IF($E4096="D",-1,1)</f>
        <v>1565.9647406251977</v>
      </c>
      <c r="H4096" s="10">
        <f>H4095+D4096*IF(F4096="",0,IF($E4096="D",-1,1))</f>
        <v>1565.9647406251977</v>
      </c>
    </row>
    <row r="4097" spans="1:8" x14ac:dyDescent="0.2">
      <c r="A4097" s="8">
        <v>39751</v>
      </c>
      <c r="B4097" t="s">
        <v>11</v>
      </c>
      <c r="C4097" s="33" t="s">
        <v>41</v>
      </c>
      <c r="D4097" s="10">
        <v>35.518394648829428</v>
      </c>
      <c r="E4097" s="23" t="s">
        <v>7</v>
      </c>
      <c r="F4097" s="8">
        <v>39751</v>
      </c>
      <c r="G4097" s="10">
        <f>G4096+D4097*IF($E4097="D",-1,1)</f>
        <v>1530.4463459763683</v>
      </c>
      <c r="H4097" s="10">
        <f>H4096+D4097*IF(F4097="",0,IF($E4097="D",-1,1))</f>
        <v>1530.4463459763683</v>
      </c>
    </row>
    <row r="4098" spans="1:8" x14ac:dyDescent="0.2">
      <c r="A4098" s="8">
        <v>39751</v>
      </c>
      <c r="B4098" t="s">
        <v>9</v>
      </c>
      <c r="C4098" s="33" t="s">
        <v>41</v>
      </c>
      <c r="D4098" s="10">
        <v>6.96</v>
      </c>
      <c r="E4098" s="23" t="s">
        <v>7</v>
      </c>
      <c r="F4098" s="8">
        <v>39751</v>
      </c>
      <c r="G4098" s="10">
        <f>G4097+D4098*IF($E4098="D",-1,1)</f>
        <v>1523.4863459763683</v>
      </c>
      <c r="H4098" s="10">
        <f>H4097+D4098*IF(F4098="",0,IF($E4098="D",-1,1))</f>
        <v>1523.4863459763683</v>
      </c>
    </row>
    <row r="4099" spans="1:8" x14ac:dyDescent="0.2">
      <c r="A4099" s="8">
        <v>39751</v>
      </c>
      <c r="B4099" t="s">
        <v>11</v>
      </c>
      <c r="C4099" s="33" t="s">
        <v>41</v>
      </c>
      <c r="D4099" s="10">
        <v>40.130000000000003</v>
      </c>
      <c r="E4099" s="23" t="s">
        <v>7</v>
      </c>
      <c r="F4099" s="8">
        <v>39751</v>
      </c>
      <c r="G4099" s="10">
        <f>G4098+D4099*IF($E4099="D",-1,1)</f>
        <v>1483.3563459763682</v>
      </c>
      <c r="H4099" s="10">
        <f>H4098+D4099*IF(F4099="",0,IF($E4099="D",-1,1))</f>
        <v>1483.3563459763682</v>
      </c>
    </row>
    <row r="4100" spans="1:8" x14ac:dyDescent="0.2">
      <c r="A4100" s="8">
        <v>39751</v>
      </c>
      <c r="B4100" t="s">
        <v>9</v>
      </c>
      <c r="C4100" s="33" t="s">
        <v>41</v>
      </c>
      <c r="D4100" s="10">
        <v>7.87</v>
      </c>
      <c r="E4100" s="23" t="s">
        <v>7</v>
      </c>
      <c r="F4100" s="8">
        <v>39751</v>
      </c>
      <c r="G4100" s="10">
        <f>G4099+D4100*IF($E4100="D",-1,1)</f>
        <v>1475.4863459763683</v>
      </c>
      <c r="H4100" s="10">
        <f>H4099+D4100*IF(F4100="",0,IF($E4100="D",-1,1))</f>
        <v>1475.4863459763683</v>
      </c>
    </row>
    <row r="4101" spans="1:8" x14ac:dyDescent="0.2">
      <c r="A4101" s="8">
        <v>39752</v>
      </c>
      <c r="B4101" s="20" t="s">
        <v>32</v>
      </c>
      <c r="C4101" s="33" t="s">
        <v>41</v>
      </c>
      <c r="D4101" s="10">
        <v>177.53</v>
      </c>
      <c r="E4101" s="23" t="s">
        <v>7</v>
      </c>
      <c r="F4101" s="8">
        <v>39752</v>
      </c>
      <c r="G4101" s="10">
        <f>G4100+D4101*IF($E4101="D",-1,1)</f>
        <v>1297.9563459763683</v>
      </c>
      <c r="H4101" s="10">
        <f>H4100+D4101*IF(F4101="",0,IF($E4101="D",-1,1))</f>
        <v>1297.9563459763683</v>
      </c>
    </row>
    <row r="4102" spans="1:8" x14ac:dyDescent="0.2">
      <c r="A4102" s="8">
        <v>39752</v>
      </c>
      <c r="B4102" t="s">
        <v>13</v>
      </c>
      <c r="C4102" s="33" t="s">
        <v>41</v>
      </c>
      <c r="D4102" s="10">
        <v>292.64214046822741</v>
      </c>
      <c r="E4102" s="23" t="s">
        <v>7</v>
      </c>
      <c r="F4102" s="8">
        <v>39752</v>
      </c>
      <c r="G4102" s="10">
        <f>G4101+D4102*IF($E4102="D",-1,1)</f>
        <v>1005.314205508141</v>
      </c>
      <c r="H4102" s="10">
        <f>H4101+D4102*IF(F4102="",0,IF($E4102="D",-1,1))</f>
        <v>1005.314205508141</v>
      </c>
    </row>
    <row r="4103" spans="1:8" x14ac:dyDescent="0.2">
      <c r="A4103" s="8">
        <v>39752</v>
      </c>
      <c r="B4103" t="s">
        <v>25</v>
      </c>
      <c r="C4103" s="33" t="s">
        <v>41</v>
      </c>
      <c r="D4103" s="10">
        <v>105.36</v>
      </c>
      <c r="E4103" s="23" t="s">
        <v>7</v>
      </c>
      <c r="F4103" s="8">
        <v>39752</v>
      </c>
      <c r="G4103" s="10">
        <f>G4102+D4103*IF($E4103="D",-1,1)</f>
        <v>899.95420550814094</v>
      </c>
      <c r="H4103" s="10">
        <f>H4102+D4103*IF(F4103="",0,IF($E4103="D",-1,1))</f>
        <v>899.95420550814094</v>
      </c>
    </row>
    <row r="4104" spans="1:8" x14ac:dyDescent="0.2">
      <c r="A4104" s="8">
        <v>39752</v>
      </c>
      <c r="B4104" t="s">
        <v>9</v>
      </c>
      <c r="C4104" s="33" t="s">
        <v>41</v>
      </c>
      <c r="D4104" s="10">
        <v>78</v>
      </c>
      <c r="E4104" s="23" t="s">
        <v>7</v>
      </c>
      <c r="F4104" s="8">
        <v>39752</v>
      </c>
      <c r="G4104" s="10">
        <f>G4103+D4104*IF($E4104="D",-1,1)</f>
        <v>821.95420550814094</v>
      </c>
      <c r="H4104" s="10">
        <f>H4103+D4104*IF(F4104="",0,IF($E4104="D",-1,1))</f>
        <v>821.95420550814094</v>
      </c>
    </row>
    <row r="4105" spans="1:8" x14ac:dyDescent="0.2">
      <c r="A4105" s="8">
        <v>39753</v>
      </c>
      <c r="B4105" t="s">
        <v>29</v>
      </c>
      <c r="C4105" s="33" t="s">
        <v>41</v>
      </c>
      <c r="D4105" s="10">
        <v>275</v>
      </c>
      <c r="E4105" s="23" t="s">
        <v>4</v>
      </c>
      <c r="F4105" s="8">
        <v>39753</v>
      </c>
      <c r="G4105" s="10">
        <f>G4104+D4105*IF($E4105="D",-1,1)</f>
        <v>1096.9542055081411</v>
      </c>
      <c r="H4105" s="10">
        <f>H4104+D4105*IF(F4105="",0,IF($E4105="D",-1,1))</f>
        <v>1096.9542055081411</v>
      </c>
    </row>
    <row r="4106" spans="1:8" x14ac:dyDescent="0.2">
      <c r="A4106" s="8">
        <v>39753</v>
      </c>
      <c r="B4106" t="s">
        <v>34</v>
      </c>
      <c r="C4106" t="s">
        <v>41</v>
      </c>
      <c r="D4106" s="10">
        <v>53.9</v>
      </c>
      <c r="E4106" s="23" t="s">
        <v>4</v>
      </c>
      <c r="F4106" s="8">
        <v>39753</v>
      </c>
      <c r="G4106" s="10">
        <f>G4105+D4106*IF($E4106="D",-1,1)</f>
        <v>1150.8542055081411</v>
      </c>
      <c r="H4106" s="10">
        <f>H4105+D4106*IF(F4106="",0,IF($E4106="D",-1,1))</f>
        <v>1150.8542055081411</v>
      </c>
    </row>
    <row r="4107" spans="1:8" x14ac:dyDescent="0.2">
      <c r="A4107" s="8">
        <v>39755</v>
      </c>
      <c r="B4107" t="s">
        <v>28</v>
      </c>
      <c r="C4107" t="s">
        <v>41</v>
      </c>
      <c r="D4107" s="10">
        <v>34</v>
      </c>
      <c r="E4107" s="6" t="s">
        <v>7</v>
      </c>
      <c r="F4107" s="8">
        <v>39755</v>
      </c>
      <c r="G4107" s="10">
        <f>G4106+D4107*IF($E4107="D",-1,1)</f>
        <v>1116.8542055081411</v>
      </c>
      <c r="H4107" s="10">
        <f>H4106+D4107*IF(F4107="",0,IF($E4107="D",-1,1))</f>
        <v>1116.8542055081411</v>
      </c>
    </row>
    <row r="4108" spans="1:8" x14ac:dyDescent="0.2">
      <c r="A4108" s="8">
        <v>39755</v>
      </c>
      <c r="B4108" t="s">
        <v>28</v>
      </c>
      <c r="C4108" t="s">
        <v>41</v>
      </c>
      <c r="D4108" s="10">
        <v>8.36</v>
      </c>
      <c r="E4108" s="6" t="s">
        <v>7</v>
      </c>
      <c r="F4108" s="8">
        <v>39755</v>
      </c>
      <c r="G4108" s="10">
        <f>G4107+D4108*IF($E4108="D",-1,1)</f>
        <v>1108.4942055081412</v>
      </c>
      <c r="H4108" s="10">
        <f>H4107+D4108*IF(F4108="",0,IF($E4108="D",-1,1))</f>
        <v>1108.4942055081412</v>
      </c>
    </row>
    <row r="4109" spans="1:8" x14ac:dyDescent="0.2">
      <c r="A4109" s="8">
        <v>39756</v>
      </c>
      <c r="B4109" t="s">
        <v>14</v>
      </c>
      <c r="C4109" t="s">
        <v>41</v>
      </c>
      <c r="D4109" s="10">
        <v>136.84</v>
      </c>
      <c r="E4109" s="6" t="s">
        <v>7</v>
      </c>
      <c r="F4109" s="8">
        <v>39756</v>
      </c>
      <c r="G4109" s="10">
        <f>G4108+D4109*IF($E4109="D",-1,1)</f>
        <v>971.65420550814122</v>
      </c>
      <c r="H4109" s="10">
        <f>H4108+D4109*IF(F4109="",0,IF($E4109="D",-1,1))</f>
        <v>971.65420550814122</v>
      </c>
    </row>
    <row r="4110" spans="1:8" x14ac:dyDescent="0.2">
      <c r="A4110" s="8">
        <v>39756</v>
      </c>
      <c r="B4110" t="s">
        <v>29</v>
      </c>
      <c r="C4110" s="33" t="s">
        <v>41</v>
      </c>
      <c r="D4110" s="10">
        <v>960</v>
      </c>
      <c r="E4110" s="23" t="s">
        <v>4</v>
      </c>
      <c r="F4110" s="8">
        <v>39756</v>
      </c>
      <c r="G4110" s="10">
        <f>G4109+D4110*IF($E4110="D",-1,1)</f>
        <v>1931.6542055081413</v>
      </c>
      <c r="H4110" s="10">
        <f>H4109+D4110*IF(F4110="",0,IF($E4110="D",-1,1))</f>
        <v>1931.6542055081413</v>
      </c>
    </row>
    <row r="4111" spans="1:8" x14ac:dyDescent="0.2">
      <c r="A4111" s="8">
        <v>39756</v>
      </c>
      <c r="B4111" t="s">
        <v>34</v>
      </c>
      <c r="C4111" t="s">
        <v>41</v>
      </c>
      <c r="D4111" s="10">
        <v>188.16</v>
      </c>
      <c r="E4111" s="23" t="s">
        <v>4</v>
      </c>
      <c r="F4111" s="8">
        <v>39756</v>
      </c>
      <c r="G4111" s="10">
        <f>G4110+D4111*IF($E4111="D",-1,1)</f>
        <v>2119.8142055081412</v>
      </c>
      <c r="H4111" s="10">
        <f>H4110+D4111*IF(F4111="",0,IF($E4111="D",-1,1))</f>
        <v>2119.8142055081412</v>
      </c>
    </row>
    <row r="4112" spans="1:8" x14ac:dyDescent="0.2">
      <c r="A4112" s="8">
        <v>39757</v>
      </c>
      <c r="B4112" t="s">
        <v>29</v>
      </c>
      <c r="C4112" s="33" t="s">
        <v>41</v>
      </c>
      <c r="D4112" s="10">
        <v>350</v>
      </c>
      <c r="E4112" s="23" t="s">
        <v>4</v>
      </c>
      <c r="F4112" s="8">
        <v>39757</v>
      </c>
      <c r="G4112" s="10">
        <f>G4111+D4112*IF($E4112="D",-1,1)</f>
        <v>2469.8142055081412</v>
      </c>
      <c r="H4112" s="10">
        <f>H4111+D4112*IF(F4112="",0,IF($E4112="D",-1,1))</f>
        <v>2469.8142055081412</v>
      </c>
    </row>
    <row r="4113" spans="1:8" x14ac:dyDescent="0.2">
      <c r="A4113" s="8">
        <v>39757</v>
      </c>
      <c r="B4113" t="s">
        <v>34</v>
      </c>
      <c r="C4113" s="33" t="s">
        <v>41</v>
      </c>
      <c r="D4113" s="10">
        <v>68.599999999999994</v>
      </c>
      <c r="E4113" s="23" t="s">
        <v>4</v>
      </c>
      <c r="F4113" s="8">
        <v>39757</v>
      </c>
      <c r="G4113" s="10">
        <f>G4112+D4113*IF($E4113="D",-1,1)</f>
        <v>2538.4142055081411</v>
      </c>
      <c r="H4113" s="10">
        <f>H4112+D4113*IF(F4113="",0,IF($E4113="D",-1,1))</f>
        <v>2538.4142055081411</v>
      </c>
    </row>
    <row r="4114" spans="1:8" x14ac:dyDescent="0.2">
      <c r="A4114" s="8">
        <v>39759</v>
      </c>
      <c r="B4114" t="s">
        <v>29</v>
      </c>
      <c r="C4114" s="33" t="s">
        <v>41</v>
      </c>
      <c r="D4114" s="10">
        <v>900</v>
      </c>
      <c r="E4114" s="23" t="s">
        <v>4</v>
      </c>
      <c r="F4114" s="8">
        <v>39759</v>
      </c>
      <c r="G4114" s="10">
        <f>G4113+D4114*IF($E4114="D",-1,1)</f>
        <v>3438.4142055081411</v>
      </c>
      <c r="H4114" s="10">
        <f>H4113+D4114*IF(F4114="",0,IF($E4114="D",-1,1))</f>
        <v>3438.4142055081411</v>
      </c>
    </row>
    <row r="4115" spans="1:8" x14ac:dyDescent="0.2">
      <c r="A4115" s="8">
        <v>39759</v>
      </c>
      <c r="B4115" t="s">
        <v>34</v>
      </c>
      <c r="C4115" s="33" t="s">
        <v>41</v>
      </c>
      <c r="D4115" s="10">
        <v>176.4</v>
      </c>
      <c r="E4115" s="23" t="s">
        <v>4</v>
      </c>
      <c r="F4115" s="8">
        <v>39759</v>
      </c>
      <c r="G4115" s="10">
        <f>G4114+D4115*IF($E4115="D",-1,1)</f>
        <v>3614.8142055081412</v>
      </c>
      <c r="H4115" s="10">
        <f>H4114+D4115*IF(F4115="",0,IF($E4115="D",-1,1))</f>
        <v>3614.8142055081412</v>
      </c>
    </row>
    <row r="4116" spans="1:8" x14ac:dyDescent="0.2">
      <c r="A4116" s="8">
        <v>39760</v>
      </c>
      <c r="B4116" s="20" t="s">
        <v>3</v>
      </c>
      <c r="C4116" s="33" t="s">
        <v>41</v>
      </c>
      <c r="D4116" s="10">
        <v>300</v>
      </c>
      <c r="E4116" s="23" t="s">
        <v>4</v>
      </c>
      <c r="F4116" s="8">
        <v>39760</v>
      </c>
      <c r="G4116" s="10">
        <f>G4115+D4116*IF($E4116="D",-1,1)</f>
        <v>3914.8142055081412</v>
      </c>
      <c r="H4116" s="10">
        <f>H4115+D4116*IF(F4116="",0,IF($E4116="D",-1,1))</f>
        <v>3914.8142055081412</v>
      </c>
    </row>
    <row r="4117" spans="1:8" x14ac:dyDescent="0.2">
      <c r="A4117" s="8">
        <v>39760</v>
      </c>
      <c r="B4117" t="s">
        <v>13</v>
      </c>
      <c r="C4117" s="33" t="s">
        <v>41</v>
      </c>
      <c r="D4117" s="10">
        <v>240.54</v>
      </c>
      <c r="E4117" s="23" t="s">
        <v>7</v>
      </c>
      <c r="F4117" s="8">
        <v>39760</v>
      </c>
      <c r="G4117" s="10">
        <f>G4116+D4117*IF($E4117="D",-1,1)</f>
        <v>3674.2742055081412</v>
      </c>
      <c r="H4117" s="10">
        <f>H4116+D4117*IF(F4117="",0,IF($E4117="D",-1,1))</f>
        <v>3674.2742055081412</v>
      </c>
    </row>
    <row r="4118" spans="1:8" x14ac:dyDescent="0.2">
      <c r="A4118" s="8">
        <v>39760</v>
      </c>
      <c r="B4118" t="s">
        <v>9</v>
      </c>
      <c r="C4118" s="33" t="s">
        <v>41</v>
      </c>
      <c r="D4118" s="10">
        <v>24.59</v>
      </c>
      <c r="E4118" s="23" t="s">
        <v>7</v>
      </c>
      <c r="F4118" s="8">
        <v>39760</v>
      </c>
      <c r="G4118" s="10">
        <f>G4117+D4118*IF($E4118="D",-1,1)</f>
        <v>3649.6842055081411</v>
      </c>
      <c r="H4118" s="10">
        <f>H4117+D4118*IF(F4118="",0,IF($E4118="D",-1,1))</f>
        <v>3649.6842055081411</v>
      </c>
    </row>
    <row r="4119" spans="1:8" x14ac:dyDescent="0.2">
      <c r="A4119" s="8">
        <v>39760</v>
      </c>
      <c r="B4119" t="s">
        <v>13</v>
      </c>
      <c r="C4119" s="33" t="s">
        <v>41</v>
      </c>
      <c r="D4119" s="10">
        <v>113.06</v>
      </c>
      <c r="E4119" s="23" t="s">
        <v>7</v>
      </c>
      <c r="F4119" s="8">
        <v>39760</v>
      </c>
      <c r="G4119" s="10">
        <f>G4118+D4119*IF($E4119="D",-1,1)</f>
        <v>3536.6242055081411</v>
      </c>
      <c r="H4119" s="10">
        <f>H4118+D4119*IF(F4119="",0,IF($E4119="D",-1,1))</f>
        <v>3536.6242055081411</v>
      </c>
    </row>
    <row r="4120" spans="1:8" x14ac:dyDescent="0.2">
      <c r="A4120" s="8">
        <v>39760</v>
      </c>
      <c r="B4120" s="20" t="s">
        <v>32</v>
      </c>
      <c r="C4120" s="33" t="s">
        <v>41</v>
      </c>
      <c r="D4120" s="10">
        <v>450</v>
      </c>
      <c r="E4120" s="23" t="s">
        <v>7</v>
      </c>
      <c r="F4120" s="8">
        <v>39760</v>
      </c>
      <c r="G4120" s="10">
        <f>G4119+D4120*IF($E4120="D",-1,1)</f>
        <v>3086.6242055081411</v>
      </c>
      <c r="H4120" s="10">
        <f>H4119+D4120*IF(F4120="",0,IF($E4120="D",-1,1))</f>
        <v>3086.6242055081411</v>
      </c>
    </row>
    <row r="4121" spans="1:8" x14ac:dyDescent="0.2">
      <c r="A4121" s="8">
        <v>39760</v>
      </c>
      <c r="B4121" t="s">
        <v>35</v>
      </c>
      <c r="C4121" t="s">
        <v>41</v>
      </c>
      <c r="D4121" s="10">
        <v>4</v>
      </c>
      <c r="E4121" s="6" t="s">
        <v>7</v>
      </c>
      <c r="F4121" s="8">
        <v>39761</v>
      </c>
      <c r="G4121" s="10">
        <f>G4120+D4121*IF($E4121="D",-1,1)</f>
        <v>3082.6242055081411</v>
      </c>
      <c r="H4121" s="10">
        <f>H4120+D4121*IF(F4121="",0,IF($E4121="D",-1,1))</f>
        <v>3082.6242055081411</v>
      </c>
    </row>
    <row r="4122" spans="1:8" x14ac:dyDescent="0.2">
      <c r="A4122" s="8">
        <v>39760</v>
      </c>
      <c r="B4122" t="s">
        <v>31</v>
      </c>
      <c r="C4122" s="33" t="s">
        <v>41</v>
      </c>
      <c r="D4122" s="10">
        <v>220</v>
      </c>
      <c r="E4122" s="23" t="s">
        <v>7</v>
      </c>
      <c r="F4122" s="8">
        <v>39763</v>
      </c>
      <c r="G4122" s="10">
        <f>G4121+D4122*IF($E4122="D",-1,1)</f>
        <v>2862.6242055081411</v>
      </c>
      <c r="H4122" s="10">
        <f>H4121+D4122*IF(F4122="",0,IF($E4122="D",-1,1))</f>
        <v>2862.6242055081411</v>
      </c>
    </row>
    <row r="4123" spans="1:8" x14ac:dyDescent="0.2">
      <c r="A4123" s="8">
        <v>39756</v>
      </c>
      <c r="B4123" t="s">
        <v>11</v>
      </c>
      <c r="C4123" s="33" t="s">
        <v>41</v>
      </c>
      <c r="D4123" s="10">
        <v>74.180000000000007</v>
      </c>
      <c r="E4123" s="23" t="s">
        <v>7</v>
      </c>
      <c r="F4123" s="8">
        <v>39765</v>
      </c>
      <c r="G4123" s="10">
        <f>G4122+D4123*IF($E4123="D",-1,1)</f>
        <v>2788.4442055081413</v>
      </c>
      <c r="H4123" s="10">
        <f>H4122+D4123*IF(F4123="",0,IF($E4123="D",-1,1))</f>
        <v>2788.4442055081413</v>
      </c>
    </row>
    <row r="4124" spans="1:8" x14ac:dyDescent="0.2">
      <c r="A4124" s="8">
        <v>39756</v>
      </c>
      <c r="B4124" t="s">
        <v>9</v>
      </c>
      <c r="C4124" s="33" t="s">
        <v>41</v>
      </c>
      <c r="D4124" s="10">
        <v>11.78</v>
      </c>
      <c r="E4124" s="23" t="s">
        <v>7</v>
      </c>
      <c r="F4124" s="8">
        <v>39765</v>
      </c>
      <c r="G4124" s="10">
        <f>G4123+D4124*IF($E4124="D",-1,1)</f>
        <v>2776.6642055081411</v>
      </c>
      <c r="H4124" s="10">
        <f>H4123+D4124*IF(F4124="",0,IF($E4124="D",-1,1))</f>
        <v>2776.6642055081411</v>
      </c>
    </row>
    <row r="4125" spans="1:8" x14ac:dyDescent="0.2">
      <c r="A4125" s="8">
        <v>39764</v>
      </c>
      <c r="B4125" s="20" t="s">
        <v>37</v>
      </c>
      <c r="C4125" s="33" t="s">
        <v>41</v>
      </c>
      <c r="D4125" s="10">
        <v>691</v>
      </c>
      <c r="E4125" s="23" t="s">
        <v>7</v>
      </c>
      <c r="F4125" s="8">
        <v>39767</v>
      </c>
      <c r="G4125" s="10">
        <f>G4124+D4125*IF($E4125="D",-1,1)</f>
        <v>2085.6642055081411</v>
      </c>
      <c r="H4125" s="10">
        <f>H4124+D4125*IF(F4125="",0,IF($E4125="D",-1,1))</f>
        <v>2085.6642055081411</v>
      </c>
    </row>
    <row r="4126" spans="1:8" x14ac:dyDescent="0.2">
      <c r="A4126" s="8">
        <v>39757</v>
      </c>
      <c r="B4126" t="s">
        <v>32</v>
      </c>
      <c r="C4126" t="s">
        <v>41</v>
      </c>
      <c r="D4126" s="10">
        <v>164.43</v>
      </c>
      <c r="E4126" s="6" t="s">
        <v>7</v>
      </c>
      <c r="F4126" s="8">
        <v>39771</v>
      </c>
      <c r="G4126" s="10">
        <f>G4125+D4126*IF($E4126="D",-1,1)</f>
        <v>1921.234205508141</v>
      </c>
      <c r="H4126" s="10">
        <f>H4125+D4126*IF(F4126="",0,IF($E4126="D",-1,1))</f>
        <v>1921.234205508141</v>
      </c>
    </row>
    <row r="4127" spans="1:8" x14ac:dyDescent="0.2">
      <c r="A4127" s="8">
        <v>39772</v>
      </c>
      <c r="B4127" s="20" t="s">
        <v>25</v>
      </c>
      <c r="C4127" s="33" t="s">
        <v>41</v>
      </c>
      <c r="D4127" s="10">
        <v>303.38</v>
      </c>
      <c r="E4127" s="23" t="s">
        <v>7</v>
      </c>
      <c r="F4127" s="8">
        <v>39771</v>
      </c>
      <c r="G4127" s="10">
        <f>G4126+D4127*IF($E4127="D",-1,1)</f>
        <v>1617.8542055081411</v>
      </c>
      <c r="H4127" s="10">
        <f>H4126+D4127*IF(F4127="",0,IF($E4127="D",-1,1))</f>
        <v>1617.8542055081411</v>
      </c>
    </row>
    <row r="4128" spans="1:8" x14ac:dyDescent="0.2">
      <c r="A4128" s="8">
        <v>39772</v>
      </c>
      <c r="B4128" t="s">
        <v>9</v>
      </c>
      <c r="C4128" s="33" t="s">
        <v>41</v>
      </c>
      <c r="D4128" s="10">
        <v>59.45999999999998</v>
      </c>
      <c r="E4128" s="23" t="s">
        <v>7</v>
      </c>
      <c r="F4128" s="8">
        <v>39771</v>
      </c>
      <c r="G4128" s="10">
        <f>G4127+D4128*IF($E4128="D",-1,1)</f>
        <v>1558.3942055081411</v>
      </c>
      <c r="H4128" s="10">
        <f>H4127+D4128*IF(F4128="",0,IF($E4128="D",-1,1))</f>
        <v>1558.3942055081411</v>
      </c>
    </row>
    <row r="4129" spans="1:8" x14ac:dyDescent="0.2">
      <c r="A4129" s="8">
        <v>39773</v>
      </c>
      <c r="B4129" t="s">
        <v>31</v>
      </c>
      <c r="C4129" t="s">
        <v>41</v>
      </c>
      <c r="D4129" s="10">
        <v>278.97000000000003</v>
      </c>
      <c r="E4129" s="6" t="s">
        <v>7</v>
      </c>
      <c r="F4129" s="8">
        <v>39772</v>
      </c>
      <c r="G4129" s="10">
        <f>G4128+D4129*IF($E4129="D",-1,1)</f>
        <v>1279.4242055081411</v>
      </c>
      <c r="H4129" s="10">
        <f>H4128+D4129*IF(F4129="",0,IF($E4129="D",-1,1))</f>
        <v>1279.4242055081411</v>
      </c>
    </row>
    <row r="4130" spans="1:8" x14ac:dyDescent="0.2">
      <c r="A4130" s="8">
        <v>39773</v>
      </c>
      <c r="B4130" s="7" t="s">
        <v>9</v>
      </c>
      <c r="C4130" t="s">
        <v>41</v>
      </c>
      <c r="D4130" s="10">
        <v>54.68</v>
      </c>
      <c r="E4130" s="6" t="s">
        <v>7</v>
      </c>
      <c r="F4130" s="8">
        <v>39772</v>
      </c>
      <c r="G4130" s="10">
        <f>G4129+D4130*IF($E4130="D",-1,1)</f>
        <v>1224.744205508141</v>
      </c>
      <c r="H4130" s="10">
        <f>H4129+D4130*IF(F4130="",0,IF($E4130="D",-1,1))</f>
        <v>1224.744205508141</v>
      </c>
    </row>
    <row r="4131" spans="1:8" x14ac:dyDescent="0.2">
      <c r="A4131" s="8">
        <v>39773</v>
      </c>
      <c r="B4131" t="s">
        <v>35</v>
      </c>
      <c r="C4131" t="s">
        <v>41</v>
      </c>
      <c r="D4131" s="10">
        <v>6.11</v>
      </c>
      <c r="E4131" s="6" t="s">
        <v>7</v>
      </c>
      <c r="F4131" s="8">
        <v>39772</v>
      </c>
      <c r="G4131" s="10">
        <f>G4130+D4131*IF($E4131="D",-1,1)</f>
        <v>1218.6342055081411</v>
      </c>
      <c r="H4131" s="10">
        <f>H4130+D4131*IF(F4131="",0,IF($E4131="D",-1,1))</f>
        <v>1218.6342055081411</v>
      </c>
    </row>
    <row r="4132" spans="1:8" x14ac:dyDescent="0.2">
      <c r="A4132" s="8">
        <v>39773</v>
      </c>
      <c r="B4132" t="s">
        <v>29</v>
      </c>
      <c r="C4132" s="33" t="s">
        <v>41</v>
      </c>
      <c r="D4132" s="10">
        <v>2060</v>
      </c>
      <c r="E4132" s="23" t="s">
        <v>4</v>
      </c>
      <c r="F4132" s="8">
        <v>39773</v>
      </c>
      <c r="G4132" s="10">
        <f>G4131+D4132*IF($E4132="D",-1,1)</f>
        <v>3278.6342055081413</v>
      </c>
      <c r="H4132" s="10">
        <f>H4131+D4132*IF(F4132="",0,IF($E4132="D",-1,1))</f>
        <v>3278.6342055081413</v>
      </c>
    </row>
    <row r="4133" spans="1:8" x14ac:dyDescent="0.2">
      <c r="A4133" s="8">
        <v>39773</v>
      </c>
      <c r="B4133" t="s">
        <v>34</v>
      </c>
      <c r="C4133" t="s">
        <v>41</v>
      </c>
      <c r="D4133" s="10">
        <v>403.76</v>
      </c>
      <c r="E4133" s="23" t="s">
        <v>4</v>
      </c>
      <c r="F4133" s="8">
        <v>39773</v>
      </c>
      <c r="G4133" s="10">
        <f>G4132+D4133*IF($E4133="D",-1,1)</f>
        <v>3682.3942055081416</v>
      </c>
      <c r="H4133" s="10">
        <f>H4132+D4133*IF(F4133="",0,IF($E4133="D",-1,1))</f>
        <v>3682.3942055081416</v>
      </c>
    </row>
    <row r="4134" spans="1:8" x14ac:dyDescent="0.2">
      <c r="A4134" s="8">
        <v>39780</v>
      </c>
      <c r="B4134" t="s">
        <v>29</v>
      </c>
      <c r="C4134" s="33" t="s">
        <v>41</v>
      </c>
      <c r="D4134" s="10">
        <v>550</v>
      </c>
      <c r="E4134" s="23" t="s">
        <v>4</v>
      </c>
      <c r="F4134" s="8">
        <v>39780</v>
      </c>
      <c r="G4134" s="10">
        <f>G4133+D4134*IF($E4134="D",-1,1)</f>
        <v>4232.3942055081416</v>
      </c>
      <c r="H4134" s="10">
        <f>H4133+D4134*IF(F4134="",0,IF($E4134="D",-1,1))</f>
        <v>4232.3942055081416</v>
      </c>
    </row>
    <row r="4135" spans="1:8" x14ac:dyDescent="0.2">
      <c r="A4135" s="8">
        <v>39780</v>
      </c>
      <c r="B4135" t="s">
        <v>34</v>
      </c>
      <c r="C4135" t="s">
        <v>41</v>
      </c>
      <c r="D4135" s="10">
        <v>107.8</v>
      </c>
      <c r="E4135" s="23" t="s">
        <v>4</v>
      </c>
      <c r="F4135" s="8">
        <v>39780</v>
      </c>
      <c r="G4135" s="10">
        <f>G4134+D4135*IF($E4135="D",-1,1)</f>
        <v>4340.1942055081417</v>
      </c>
      <c r="H4135" s="10">
        <f>H4134+D4135*IF(F4135="",0,IF($E4135="D",-1,1))</f>
        <v>4340.1942055081417</v>
      </c>
    </row>
    <row r="4136" spans="1:8" x14ac:dyDescent="0.2">
      <c r="A4136" s="8">
        <v>39780</v>
      </c>
      <c r="B4136" t="s">
        <v>13</v>
      </c>
      <c r="C4136" s="33" t="s">
        <v>41</v>
      </c>
      <c r="D4136" s="10">
        <v>185.63</v>
      </c>
      <c r="E4136" s="23" t="s">
        <v>7</v>
      </c>
      <c r="F4136" s="8">
        <v>39780</v>
      </c>
      <c r="G4136" s="10">
        <f>G4135+D4136*IF($E4136="D",-1,1)</f>
        <v>4154.5642055081416</v>
      </c>
      <c r="H4136" s="10">
        <f>H4135+D4136*IF(F4136="",0,IF($E4136="D",-1,1))</f>
        <v>4154.5642055081416</v>
      </c>
    </row>
    <row r="4137" spans="1:8" x14ac:dyDescent="0.2">
      <c r="A4137" s="8">
        <v>39780</v>
      </c>
      <c r="B4137" t="s">
        <v>9</v>
      </c>
      <c r="C4137" s="33" t="s">
        <v>41</v>
      </c>
      <c r="D4137" s="10">
        <v>35.04</v>
      </c>
      <c r="E4137" s="23" t="s">
        <v>7</v>
      </c>
      <c r="F4137" s="8">
        <v>39780</v>
      </c>
      <c r="G4137" s="10">
        <f>G4136+D4137*IF($E4137="D",-1,1)</f>
        <v>4119.5242055081417</v>
      </c>
      <c r="H4137" s="10">
        <f>H4136+D4137*IF(F4137="",0,IF($E4137="D",-1,1))</f>
        <v>4119.5242055081417</v>
      </c>
    </row>
    <row r="4138" spans="1:8" x14ac:dyDescent="0.2">
      <c r="A4138" s="8">
        <v>39780</v>
      </c>
      <c r="B4138" t="s">
        <v>11</v>
      </c>
      <c r="C4138" s="33" t="s">
        <v>41</v>
      </c>
      <c r="D4138" s="10">
        <v>43.04</v>
      </c>
      <c r="E4138" s="23" t="s">
        <v>7</v>
      </c>
      <c r="F4138" s="8">
        <v>39780</v>
      </c>
      <c r="G4138" s="10">
        <f>G4137+D4138*IF($E4138="D",-1,1)</f>
        <v>4076.4842055081417</v>
      </c>
      <c r="H4138" s="10">
        <f>H4137+D4138*IF(F4138="",0,IF($E4138="D",-1,1))</f>
        <v>4076.4842055081417</v>
      </c>
    </row>
    <row r="4139" spans="1:8" x14ac:dyDescent="0.2">
      <c r="A4139" s="8">
        <v>39781</v>
      </c>
      <c r="B4139" t="s">
        <v>11</v>
      </c>
      <c r="C4139" s="33" t="s">
        <v>41</v>
      </c>
      <c r="D4139" s="10">
        <v>142.80000000000001</v>
      </c>
      <c r="E4139" s="23" t="s">
        <v>7</v>
      </c>
      <c r="F4139" s="8">
        <v>39781</v>
      </c>
      <c r="G4139" s="10">
        <f>G4138+D4139*IF($E4139="D",-1,1)</f>
        <v>3933.6842055081415</v>
      </c>
      <c r="H4139" s="10">
        <f>H4138+D4139*IF(F4139="",0,IF($E4139="D",-1,1))</f>
        <v>3933.6842055081415</v>
      </c>
    </row>
    <row r="4140" spans="1:8" x14ac:dyDescent="0.2">
      <c r="A4140" s="8">
        <v>39781</v>
      </c>
      <c r="B4140" t="s">
        <v>9</v>
      </c>
      <c r="C4140" s="33" t="s">
        <v>41</v>
      </c>
      <c r="D4140" s="10">
        <v>7.85</v>
      </c>
      <c r="E4140" s="23" t="s">
        <v>7</v>
      </c>
      <c r="F4140" s="8">
        <v>39781</v>
      </c>
      <c r="G4140" s="10">
        <f>G4139+D4140*IF($E4140="D",-1,1)</f>
        <v>3925.8342055081416</v>
      </c>
      <c r="H4140" s="10">
        <f>H4139+D4140*IF(F4140="",0,IF($E4140="D",-1,1))</f>
        <v>3925.8342055081416</v>
      </c>
    </row>
    <row r="4141" spans="1:8" x14ac:dyDescent="0.2">
      <c r="A4141" s="8">
        <v>39782</v>
      </c>
      <c r="B4141" t="s">
        <v>11</v>
      </c>
      <c r="C4141" s="33" t="s">
        <v>41</v>
      </c>
      <c r="D4141" s="10">
        <v>153.53</v>
      </c>
      <c r="E4141" s="23" t="s">
        <v>7</v>
      </c>
      <c r="F4141" s="8">
        <v>39782</v>
      </c>
      <c r="G4141" s="10">
        <f>G4140+D4141*IF($E4141="D",-1,1)</f>
        <v>3772.3042055081414</v>
      </c>
      <c r="H4141" s="10">
        <f>H4140+D4141*IF(F4141="",0,IF($E4141="D",-1,1))</f>
        <v>3772.3042055081414</v>
      </c>
    </row>
    <row r="4142" spans="1:8" x14ac:dyDescent="0.2">
      <c r="A4142" s="8">
        <v>39782</v>
      </c>
      <c r="B4142" t="s">
        <v>9</v>
      </c>
      <c r="C4142" s="33" t="s">
        <v>41</v>
      </c>
      <c r="D4142" s="10">
        <v>30.1</v>
      </c>
      <c r="E4142" s="23" t="s">
        <v>7</v>
      </c>
      <c r="F4142" s="8">
        <v>39782</v>
      </c>
      <c r="G4142" s="10">
        <f>G4141+D4142*IF($E4142="D",-1,1)</f>
        <v>3742.2042055081415</v>
      </c>
      <c r="H4142" s="10">
        <f>H4141+D4142*IF(F4142="",0,IF($E4142="D",-1,1))</f>
        <v>3742.2042055081415</v>
      </c>
    </row>
    <row r="4143" spans="1:8" x14ac:dyDescent="0.2">
      <c r="A4143" s="8">
        <v>39782</v>
      </c>
      <c r="B4143" t="s">
        <v>11</v>
      </c>
      <c r="C4143" s="33" t="s">
        <v>41</v>
      </c>
      <c r="D4143" s="10">
        <v>38.090000000000003</v>
      </c>
      <c r="E4143" s="23" t="s">
        <v>7</v>
      </c>
      <c r="F4143" s="8">
        <v>39782</v>
      </c>
      <c r="G4143" s="10">
        <f>G4142+D4143*IF($E4143="D",-1,1)</f>
        <v>3704.1142055081414</v>
      </c>
      <c r="H4143" s="10">
        <f>H4142+D4143*IF(F4143="",0,IF($E4143="D",-1,1))</f>
        <v>3704.1142055081414</v>
      </c>
    </row>
    <row r="4144" spans="1:8" x14ac:dyDescent="0.2">
      <c r="A4144" s="8">
        <v>39782</v>
      </c>
      <c r="B4144" t="s">
        <v>9</v>
      </c>
      <c r="C4144" s="33" t="s">
        <v>41</v>
      </c>
      <c r="D4144" s="10">
        <v>7.47</v>
      </c>
      <c r="E4144" s="23" t="s">
        <v>7</v>
      </c>
      <c r="F4144" s="8">
        <v>39782</v>
      </c>
      <c r="G4144" s="10">
        <f>G4143+D4144*IF($E4144="D",-1,1)</f>
        <v>3696.6442055081416</v>
      </c>
      <c r="H4144" s="10">
        <f>H4143+D4144*IF(F4144="",0,IF($E4144="D",-1,1))</f>
        <v>3696.6442055081416</v>
      </c>
    </row>
    <row r="4145" spans="1:8" x14ac:dyDescent="0.2">
      <c r="A4145" s="8">
        <v>39783</v>
      </c>
      <c r="B4145" t="s">
        <v>28</v>
      </c>
      <c r="C4145" t="s">
        <v>41</v>
      </c>
      <c r="D4145" s="10">
        <v>34</v>
      </c>
      <c r="E4145" s="6" t="s">
        <v>7</v>
      </c>
      <c r="F4145" s="8">
        <v>39783</v>
      </c>
      <c r="G4145" s="10">
        <f>G4144+D4145*IF($E4145="D",-1,1)</f>
        <v>3662.6442055081416</v>
      </c>
      <c r="H4145" s="10">
        <f>H4144+D4145*IF(F4145="",0,IF($E4145="D",-1,1))</f>
        <v>3662.6442055081416</v>
      </c>
    </row>
    <row r="4146" spans="1:8" x14ac:dyDescent="0.2">
      <c r="A4146" s="8">
        <v>39783</v>
      </c>
      <c r="B4146" t="s">
        <v>28</v>
      </c>
      <c r="C4146" t="s">
        <v>41</v>
      </c>
      <c r="D4146" s="10">
        <v>8.36</v>
      </c>
      <c r="E4146" s="6" t="s">
        <v>7</v>
      </c>
      <c r="F4146" s="8">
        <v>39783</v>
      </c>
      <c r="G4146" s="10">
        <f>G4145+D4146*IF($E4146="D",-1,1)</f>
        <v>3654.2842055081414</v>
      </c>
      <c r="H4146" s="10">
        <f>H4145+D4146*IF(F4146="",0,IF($E4146="D",-1,1))</f>
        <v>3654.2842055081414</v>
      </c>
    </row>
    <row r="4147" spans="1:8" x14ac:dyDescent="0.2">
      <c r="A4147" s="8">
        <v>39783</v>
      </c>
      <c r="B4147" t="s">
        <v>36</v>
      </c>
      <c r="C4147" s="33" t="s">
        <v>41</v>
      </c>
      <c r="D4147" s="10">
        <v>897</v>
      </c>
      <c r="E4147" s="23" t="s">
        <v>7</v>
      </c>
      <c r="F4147" s="8">
        <v>39785</v>
      </c>
      <c r="G4147" s="10">
        <f>G4146+D4147*IF($E4147="D",-1,1)</f>
        <v>2757.2842055081414</v>
      </c>
      <c r="H4147" s="10">
        <f>H4146+D4147*IF(F4147="",0,IF($E4147="D",-1,1))</f>
        <v>2757.2842055081414</v>
      </c>
    </row>
    <row r="4148" spans="1:8" x14ac:dyDescent="0.2">
      <c r="A4148" s="8">
        <v>39785</v>
      </c>
      <c r="B4148" s="20" t="s">
        <v>32</v>
      </c>
      <c r="C4148" s="33" t="s">
        <v>41</v>
      </c>
      <c r="D4148" s="10">
        <v>400</v>
      </c>
      <c r="E4148" s="23" t="s">
        <v>7</v>
      </c>
      <c r="F4148" s="8">
        <v>39785</v>
      </c>
      <c r="G4148" s="10">
        <f>G4147+D4148*IF($E4148="D",-1,1)</f>
        <v>2357.2842055081414</v>
      </c>
      <c r="H4148" s="10">
        <f>H4147+D4148*IF(F4148="",0,IF($E4148="D",-1,1))</f>
        <v>2357.2842055081414</v>
      </c>
    </row>
    <row r="4149" spans="1:8" x14ac:dyDescent="0.2">
      <c r="A4149" s="8">
        <v>39785</v>
      </c>
      <c r="B4149" t="s">
        <v>29</v>
      </c>
      <c r="C4149" s="33" t="s">
        <v>41</v>
      </c>
      <c r="D4149" s="10">
        <v>1925</v>
      </c>
      <c r="E4149" s="23" t="s">
        <v>4</v>
      </c>
      <c r="F4149" s="8">
        <v>39785</v>
      </c>
      <c r="G4149" s="10">
        <f>G4148+D4149*IF($E4149="D",-1,1)</f>
        <v>4282.2842055081419</v>
      </c>
      <c r="H4149" s="10">
        <f>H4148+D4149*IF(F4149="",0,IF($E4149="D",-1,1))</f>
        <v>4282.2842055081419</v>
      </c>
    </row>
    <row r="4150" spans="1:8" x14ac:dyDescent="0.2">
      <c r="A4150" s="8">
        <v>39785</v>
      </c>
      <c r="B4150" t="s">
        <v>34</v>
      </c>
      <c r="C4150" t="s">
        <v>41</v>
      </c>
      <c r="D4150" s="10">
        <v>377.3</v>
      </c>
      <c r="E4150" s="23" t="s">
        <v>4</v>
      </c>
      <c r="F4150" s="8">
        <v>39785</v>
      </c>
      <c r="G4150" s="10">
        <f>G4149+D4150*IF($E4150="D",-1,1)</f>
        <v>4659.5842055081421</v>
      </c>
      <c r="H4150" s="10">
        <f>H4149+D4150*IF(F4150="",0,IF($E4150="D",-1,1))</f>
        <v>4659.5842055081421</v>
      </c>
    </row>
    <row r="4151" spans="1:8" x14ac:dyDescent="0.2">
      <c r="A4151" s="8">
        <v>39786</v>
      </c>
      <c r="B4151" t="s">
        <v>14</v>
      </c>
      <c r="C4151" t="s">
        <v>41</v>
      </c>
      <c r="D4151" s="10">
        <v>136.84</v>
      </c>
      <c r="E4151" s="6" t="s">
        <v>7</v>
      </c>
      <c r="F4151" s="8">
        <v>39786</v>
      </c>
      <c r="G4151" s="10">
        <f>G4150+D4151*IF($E4151="D",-1,1)</f>
        <v>4522.7442055081419</v>
      </c>
      <c r="H4151" s="10">
        <f>H4150+D4151*IF(F4151="",0,IF($E4151="D",-1,1))</f>
        <v>4522.7442055081419</v>
      </c>
    </row>
    <row r="4152" spans="1:8" x14ac:dyDescent="0.2">
      <c r="A4152" s="8">
        <v>39789</v>
      </c>
      <c r="B4152" t="s">
        <v>5</v>
      </c>
      <c r="C4152" s="33" t="s">
        <v>41</v>
      </c>
      <c r="D4152" s="10">
        <v>70</v>
      </c>
      <c r="E4152" s="23" t="s">
        <v>7</v>
      </c>
      <c r="F4152" s="8">
        <v>39789</v>
      </c>
      <c r="G4152" s="10">
        <f>G4151+D4152*IF($E4152="D",-1,1)</f>
        <v>4452.7442055081419</v>
      </c>
      <c r="H4152" s="10">
        <f>H4151+D4152*IF(F4152="",0,IF($E4152="D",-1,1))</f>
        <v>4452.7442055081419</v>
      </c>
    </row>
    <row r="4153" spans="1:8" x14ac:dyDescent="0.2">
      <c r="A4153" s="8">
        <v>39790</v>
      </c>
      <c r="B4153" s="20" t="s">
        <v>32</v>
      </c>
      <c r="C4153" s="33" t="s">
        <v>41</v>
      </c>
      <c r="D4153" s="10">
        <v>1000</v>
      </c>
      <c r="E4153" s="23" t="s">
        <v>7</v>
      </c>
      <c r="F4153" s="8">
        <v>39790</v>
      </c>
      <c r="G4153" s="10">
        <f>G4152+D4153*IF($E4153="D",-1,1)</f>
        <v>3452.7442055081419</v>
      </c>
      <c r="H4153" s="10">
        <f>H4152+D4153*IF(F4153="",0,IF($E4153="D",-1,1))</f>
        <v>3452.7442055081419</v>
      </c>
    </row>
    <row r="4154" spans="1:8" x14ac:dyDescent="0.2">
      <c r="A4154" s="8">
        <v>39790</v>
      </c>
      <c r="B4154" t="s">
        <v>29</v>
      </c>
      <c r="C4154" s="33" t="s">
        <v>41</v>
      </c>
      <c r="D4154" s="10">
        <v>1620</v>
      </c>
      <c r="E4154" s="23" t="s">
        <v>4</v>
      </c>
      <c r="F4154" s="8">
        <v>39790</v>
      </c>
      <c r="G4154" s="10">
        <f>G4153+D4154*IF($E4154="D",-1,1)</f>
        <v>5072.7442055081419</v>
      </c>
      <c r="H4154" s="10">
        <f>H4153+D4154*IF(F4154="",0,IF($E4154="D",-1,1))</f>
        <v>5072.7442055081419</v>
      </c>
    </row>
    <row r="4155" spans="1:8" x14ac:dyDescent="0.2">
      <c r="A4155" s="8">
        <v>39790</v>
      </c>
      <c r="B4155" t="s">
        <v>34</v>
      </c>
      <c r="C4155" s="33" t="s">
        <v>41</v>
      </c>
      <c r="D4155" s="10">
        <v>317.52</v>
      </c>
      <c r="E4155" s="23" t="s">
        <v>4</v>
      </c>
      <c r="F4155" s="8">
        <v>39790</v>
      </c>
      <c r="G4155" s="10">
        <f>G4154+D4155*IF($E4155="D",-1,1)</f>
        <v>5390.2642055081415</v>
      </c>
      <c r="H4155" s="10">
        <f>H4154+D4155*IF(F4155="",0,IF($E4155="D",-1,1))</f>
        <v>5390.2642055081415</v>
      </c>
    </row>
    <row r="4156" spans="1:8" x14ac:dyDescent="0.2">
      <c r="A4156" s="8">
        <v>39790</v>
      </c>
      <c r="B4156" s="20" t="s">
        <v>32</v>
      </c>
      <c r="C4156" s="33" t="s">
        <v>41</v>
      </c>
      <c r="D4156" s="10">
        <v>2000</v>
      </c>
      <c r="E4156" s="23" t="s">
        <v>7</v>
      </c>
      <c r="F4156" s="8">
        <v>39790</v>
      </c>
      <c r="G4156" s="10">
        <f>G4155+D4156*IF($E4156="D",-1,1)</f>
        <v>3390.2642055081415</v>
      </c>
      <c r="H4156" s="10">
        <f>H4155+D4156*IF(F4156="",0,IF($E4156="D",-1,1))</f>
        <v>3390.2642055081415</v>
      </c>
    </row>
    <row r="4157" spans="1:8" x14ac:dyDescent="0.2">
      <c r="A4157" s="8">
        <v>39790</v>
      </c>
      <c r="B4157" t="s">
        <v>35</v>
      </c>
      <c r="C4157" t="s">
        <v>41</v>
      </c>
      <c r="D4157" s="10">
        <v>4</v>
      </c>
      <c r="E4157" s="6" t="s">
        <v>7</v>
      </c>
      <c r="F4157" s="8">
        <v>39791</v>
      </c>
      <c r="G4157" s="10">
        <f>G4156+D4157*IF($E4157="D",-1,1)</f>
        <v>3386.2642055081415</v>
      </c>
      <c r="H4157" s="10">
        <f>H4156+D4157*IF(F4157="",0,IF($E4157="D",-1,1))</f>
        <v>3386.2642055081415</v>
      </c>
    </row>
    <row r="4158" spans="1:8" x14ac:dyDescent="0.2">
      <c r="A4158" s="8">
        <v>39792</v>
      </c>
      <c r="B4158" t="s">
        <v>11</v>
      </c>
      <c r="C4158" s="33" t="s">
        <v>41</v>
      </c>
      <c r="D4158" s="10">
        <v>47.67</v>
      </c>
      <c r="E4158" s="23" t="s">
        <v>7</v>
      </c>
      <c r="F4158" s="8">
        <v>39792</v>
      </c>
      <c r="G4158" s="10">
        <f>G4157+D4158*IF($E4158="D",-1,1)</f>
        <v>3338.5942055081414</v>
      </c>
      <c r="H4158" s="10">
        <f>H4157+D4158*IF(F4158="",0,IF($E4158="D",-1,1))</f>
        <v>3338.5942055081414</v>
      </c>
    </row>
    <row r="4159" spans="1:8" x14ac:dyDescent="0.2">
      <c r="A4159" s="8">
        <v>39792</v>
      </c>
      <c r="B4159" t="s">
        <v>29</v>
      </c>
      <c r="C4159" s="33" t="s">
        <v>41</v>
      </c>
      <c r="D4159" s="10">
        <v>550</v>
      </c>
      <c r="E4159" s="23" t="s">
        <v>4</v>
      </c>
      <c r="F4159" s="8">
        <v>39793</v>
      </c>
      <c r="G4159" s="10">
        <f>G4158+D4159*IF($E4159="D",-1,1)</f>
        <v>3888.5942055081414</v>
      </c>
      <c r="H4159" s="10">
        <f>H4158+D4159*IF(F4159="",0,IF($E4159="D",-1,1))</f>
        <v>3888.5942055081414</v>
      </c>
    </row>
    <row r="4160" spans="1:8" x14ac:dyDescent="0.2">
      <c r="A4160" s="8">
        <v>39792</v>
      </c>
      <c r="B4160" t="s">
        <v>34</v>
      </c>
      <c r="C4160" t="s">
        <v>41</v>
      </c>
      <c r="D4160" s="10">
        <v>107.8</v>
      </c>
      <c r="E4160" s="23" t="s">
        <v>4</v>
      </c>
      <c r="F4160" s="8">
        <v>39793</v>
      </c>
      <c r="G4160" s="10">
        <f>G4159+D4160*IF($E4160="D",-1,1)</f>
        <v>3996.3942055081416</v>
      </c>
      <c r="H4160" s="10">
        <f>H4159+D4160*IF(F4160="",0,IF($E4160="D",-1,1))</f>
        <v>3996.3942055081416</v>
      </c>
    </row>
    <row r="4161" spans="1:8" x14ac:dyDescent="0.2">
      <c r="A4161" s="8">
        <v>39792</v>
      </c>
      <c r="B4161" t="s">
        <v>29</v>
      </c>
      <c r="C4161" s="33" t="s">
        <v>41</v>
      </c>
      <c r="D4161" s="10">
        <v>700</v>
      </c>
      <c r="E4161" s="23" t="s">
        <v>4</v>
      </c>
      <c r="F4161" s="8">
        <v>39794</v>
      </c>
      <c r="G4161" s="10">
        <f>G4160+D4161*IF($E4161="D",-1,1)</f>
        <v>4696.3942055081416</v>
      </c>
      <c r="H4161" s="10">
        <f>H4160+D4161*IF(F4161="",0,IF($E4161="D",-1,1))</f>
        <v>4696.3942055081416</v>
      </c>
    </row>
    <row r="4162" spans="1:8" x14ac:dyDescent="0.2">
      <c r="A4162" s="8">
        <v>39792</v>
      </c>
      <c r="B4162" t="s">
        <v>34</v>
      </c>
      <c r="C4162" t="s">
        <v>41</v>
      </c>
      <c r="D4162" s="10">
        <v>137.19999999999999</v>
      </c>
      <c r="E4162" s="23" t="s">
        <v>4</v>
      </c>
      <c r="F4162" s="8">
        <v>39794</v>
      </c>
      <c r="G4162" s="10">
        <f>G4161+D4162*IF($E4162="D",-1,1)</f>
        <v>4833.5942055081414</v>
      </c>
      <c r="H4162" s="10">
        <f>H4161+D4162*IF(F4162="",0,IF($E4162="D",-1,1))</f>
        <v>4833.5942055081414</v>
      </c>
    </row>
    <row r="4163" spans="1:8" x14ac:dyDescent="0.2">
      <c r="A4163" s="8">
        <v>39793</v>
      </c>
      <c r="B4163" s="20" t="s">
        <v>37</v>
      </c>
      <c r="C4163" s="33" t="s">
        <v>41</v>
      </c>
      <c r="D4163" s="10">
        <v>768</v>
      </c>
      <c r="E4163" s="23" t="s">
        <v>7</v>
      </c>
      <c r="F4163" s="8">
        <v>39796</v>
      </c>
      <c r="G4163" s="10">
        <f>G4162+D4163*IF($E4163="D",-1,1)</f>
        <v>4065.5942055081414</v>
      </c>
      <c r="H4163" s="10">
        <f>H4162+D4163*IF(F4163="",0,IF($E4163="D",-1,1))</f>
        <v>4065.5942055081414</v>
      </c>
    </row>
    <row r="4164" spans="1:8" x14ac:dyDescent="0.2">
      <c r="A4164" s="8">
        <v>39796</v>
      </c>
      <c r="B4164" t="s">
        <v>11</v>
      </c>
      <c r="C4164" s="33" t="s">
        <v>41</v>
      </c>
      <c r="D4164" s="10">
        <v>75.010000000000005</v>
      </c>
      <c r="E4164" s="23" t="s">
        <v>7</v>
      </c>
      <c r="F4164" s="8">
        <v>39796</v>
      </c>
      <c r="G4164" s="10">
        <f>G4163+D4164*IF($E4164="D",-1,1)</f>
        <v>3990.5842055081412</v>
      </c>
      <c r="H4164" s="10">
        <f>H4163+D4164*IF(F4164="",0,IF($E4164="D",-1,1))</f>
        <v>3990.5842055081412</v>
      </c>
    </row>
    <row r="4165" spans="1:8" x14ac:dyDescent="0.2">
      <c r="A4165" s="8">
        <v>39796</v>
      </c>
      <c r="B4165" t="s">
        <v>9</v>
      </c>
      <c r="C4165" s="33" t="s">
        <v>41</v>
      </c>
      <c r="D4165" s="10">
        <v>11.94</v>
      </c>
      <c r="E4165" s="23" t="s">
        <v>7</v>
      </c>
      <c r="F4165" s="8">
        <v>39796</v>
      </c>
      <c r="G4165" s="10">
        <f>G4164+D4165*IF($E4165="D",-1,1)</f>
        <v>3978.6442055081411</v>
      </c>
      <c r="H4165" s="10">
        <f>H4164+D4165*IF(F4165="",0,IF($E4165="D",-1,1))</f>
        <v>3978.6442055081411</v>
      </c>
    </row>
    <row r="4166" spans="1:8" x14ac:dyDescent="0.2">
      <c r="A4166" s="8">
        <v>39798</v>
      </c>
      <c r="B4166" t="s">
        <v>29</v>
      </c>
      <c r="C4166" s="33" t="s">
        <v>41</v>
      </c>
      <c r="D4166" s="10">
        <v>640</v>
      </c>
      <c r="E4166" s="23" t="s">
        <v>4</v>
      </c>
      <c r="F4166" s="8">
        <v>39798</v>
      </c>
      <c r="G4166" s="10">
        <f>G4165+D4166*IF($E4166="D",-1,1)</f>
        <v>4618.6442055081407</v>
      </c>
      <c r="H4166" s="10">
        <f>H4165+D4166*IF(F4166="",0,IF($E4166="D",-1,1))</f>
        <v>4618.6442055081407</v>
      </c>
    </row>
    <row r="4167" spans="1:8" x14ac:dyDescent="0.2">
      <c r="A4167" s="8">
        <v>39798</v>
      </c>
      <c r="B4167" t="s">
        <v>34</v>
      </c>
      <c r="C4167" t="s">
        <v>41</v>
      </c>
      <c r="D4167" s="10">
        <v>125.44</v>
      </c>
      <c r="E4167" s="23" t="s">
        <v>4</v>
      </c>
      <c r="F4167" s="8">
        <v>39798</v>
      </c>
      <c r="G4167" s="10">
        <f>G4166+D4167*IF($E4167="D",-1,1)</f>
        <v>4744.0842055081403</v>
      </c>
      <c r="H4167" s="10">
        <f>H4166+D4167*IF(F4167="",0,IF($E4167="D",-1,1))</f>
        <v>4744.0842055081403</v>
      </c>
    </row>
    <row r="4168" spans="1:8" x14ac:dyDescent="0.2">
      <c r="A4168" s="8">
        <v>39787</v>
      </c>
      <c r="B4168" t="s">
        <v>32</v>
      </c>
      <c r="C4168" t="s">
        <v>41</v>
      </c>
      <c r="D4168" s="10">
        <v>164.43</v>
      </c>
      <c r="E4168" s="6" t="s">
        <v>7</v>
      </c>
      <c r="F4168" s="8">
        <v>39800</v>
      </c>
      <c r="G4168" s="10">
        <f>G4167+D4168*IF($E4168="D",-1,1)</f>
        <v>4579.65420550814</v>
      </c>
      <c r="H4168" s="10">
        <f>H4167+D4168*IF(F4168="",0,IF($E4168="D",-1,1))</f>
        <v>4579.65420550814</v>
      </c>
    </row>
    <row r="4169" spans="1:8" x14ac:dyDescent="0.2">
      <c r="A4169" s="8">
        <v>39800</v>
      </c>
      <c r="B4169" t="s">
        <v>29</v>
      </c>
      <c r="C4169" s="33" t="s">
        <v>41</v>
      </c>
      <c r="D4169" s="10">
        <v>450</v>
      </c>
      <c r="E4169" s="23" t="s">
        <v>4</v>
      </c>
      <c r="F4169" s="8">
        <v>39800</v>
      </c>
      <c r="G4169" s="10">
        <f>G4168+D4169*IF($E4169="D",-1,1)</f>
        <v>5029.65420550814</v>
      </c>
      <c r="H4169" s="10">
        <f>H4168+D4169*IF(F4169="",0,IF($E4169="D",-1,1))</f>
        <v>5029.65420550814</v>
      </c>
    </row>
    <row r="4170" spans="1:8" x14ac:dyDescent="0.2">
      <c r="A4170" s="8">
        <v>39800</v>
      </c>
      <c r="B4170" t="s">
        <v>34</v>
      </c>
      <c r="C4170" t="s">
        <v>41</v>
      </c>
      <c r="D4170" s="10">
        <v>88.2</v>
      </c>
      <c r="E4170" s="23" t="s">
        <v>4</v>
      </c>
      <c r="F4170" s="8">
        <v>39800</v>
      </c>
      <c r="G4170" s="10">
        <f>G4169+D4170*IF($E4170="D",-1,1)</f>
        <v>5117.8542055081398</v>
      </c>
      <c r="H4170" s="10">
        <f>H4169+D4170*IF(F4170="",0,IF($E4170="D",-1,1))</f>
        <v>5117.8542055081398</v>
      </c>
    </row>
    <row r="4171" spans="1:8" x14ac:dyDescent="0.2">
      <c r="A4171" s="8">
        <v>39801</v>
      </c>
      <c r="B4171" t="s">
        <v>29</v>
      </c>
      <c r="C4171" s="33" t="s">
        <v>41</v>
      </c>
      <c r="D4171" s="10">
        <v>1130</v>
      </c>
      <c r="E4171" s="23" t="s">
        <v>4</v>
      </c>
      <c r="F4171" s="8">
        <v>39801</v>
      </c>
      <c r="G4171" s="10">
        <f>G4170+D4171*IF($E4171="D",-1,1)</f>
        <v>6247.8542055081398</v>
      </c>
      <c r="H4171" s="10">
        <f>H4170+D4171*IF(F4171="",0,IF($E4171="D",-1,1))</f>
        <v>6247.8542055081398</v>
      </c>
    </row>
    <row r="4172" spans="1:8" x14ac:dyDescent="0.2">
      <c r="A4172" s="8">
        <v>39801</v>
      </c>
      <c r="B4172" t="s">
        <v>34</v>
      </c>
      <c r="C4172" s="33" t="s">
        <v>41</v>
      </c>
      <c r="D4172" s="22">
        <v>221.48</v>
      </c>
      <c r="E4172" s="23" t="s">
        <v>4</v>
      </c>
      <c r="F4172" s="8">
        <v>39801</v>
      </c>
      <c r="G4172" s="10">
        <f>G4171+D4172*IF($E4172="D",-1,1)</f>
        <v>6469.3342055081393</v>
      </c>
      <c r="H4172" s="10">
        <f>H4171+D4172*IF(F4172="",0,IF($E4172="D",-1,1))</f>
        <v>6469.3342055081393</v>
      </c>
    </row>
    <row r="4173" spans="1:8" x14ac:dyDescent="0.2">
      <c r="A4173" s="8">
        <v>39801</v>
      </c>
      <c r="B4173" s="20" t="s">
        <v>32</v>
      </c>
      <c r="C4173" s="33" t="s">
        <v>41</v>
      </c>
      <c r="D4173" s="10">
        <v>2150</v>
      </c>
      <c r="E4173" s="23" t="s">
        <v>7</v>
      </c>
      <c r="F4173" s="8">
        <v>39801</v>
      </c>
      <c r="G4173" s="10">
        <f>G4172+D4173*IF($E4173="D",-1,1)</f>
        <v>4319.3342055081393</v>
      </c>
      <c r="H4173" s="10">
        <f>H4172+D4173*IF(F4173="",0,IF($E4173="D",-1,1))</f>
        <v>4319.3342055081393</v>
      </c>
    </row>
    <row r="4174" spans="1:8" x14ac:dyDescent="0.2">
      <c r="A4174" s="8">
        <v>39803</v>
      </c>
      <c r="B4174" t="s">
        <v>31</v>
      </c>
      <c r="C4174" t="s">
        <v>41</v>
      </c>
      <c r="D4174" s="10">
        <v>278.97000000000003</v>
      </c>
      <c r="E4174" s="6" t="s">
        <v>7</v>
      </c>
      <c r="F4174" s="8">
        <v>39803</v>
      </c>
      <c r="G4174" s="10">
        <f>G4173+D4174*IF($E4174="D",-1,1)</f>
        <v>4040.3642055081391</v>
      </c>
      <c r="H4174" s="10">
        <f>H4173+D4174*IF(F4174="",0,IF($E4174="D",-1,1))</f>
        <v>4040.3642055081391</v>
      </c>
    </row>
    <row r="4175" spans="1:8" x14ac:dyDescent="0.2">
      <c r="A4175" s="8">
        <v>39803</v>
      </c>
      <c r="B4175" s="7" t="s">
        <v>9</v>
      </c>
      <c r="C4175" t="s">
        <v>41</v>
      </c>
      <c r="D4175" s="10">
        <v>54.68</v>
      </c>
      <c r="E4175" s="6" t="s">
        <v>7</v>
      </c>
      <c r="F4175" s="8">
        <v>39803</v>
      </c>
      <c r="G4175" s="10">
        <f>G4174+D4175*IF($E4175="D",-1,1)</f>
        <v>3985.6842055081393</v>
      </c>
      <c r="H4175" s="10">
        <f>H4174+D4175*IF(F4175="",0,IF($E4175="D",-1,1))</f>
        <v>3985.6842055081393</v>
      </c>
    </row>
    <row r="4176" spans="1:8" x14ac:dyDescent="0.2">
      <c r="A4176" s="8">
        <v>39803</v>
      </c>
      <c r="B4176" t="s">
        <v>35</v>
      </c>
      <c r="C4176" t="s">
        <v>41</v>
      </c>
      <c r="D4176" s="10">
        <v>6.11</v>
      </c>
      <c r="E4176" s="6" t="s">
        <v>7</v>
      </c>
      <c r="F4176" s="8">
        <v>39803</v>
      </c>
      <c r="G4176" s="10">
        <f>G4175+D4176*IF($E4176="D",-1,1)</f>
        <v>3979.5742055081391</v>
      </c>
      <c r="H4176" s="10">
        <f>H4175+D4176*IF(F4176="",0,IF($E4176="D",-1,1))</f>
        <v>3979.5742055081391</v>
      </c>
    </row>
    <row r="4177" spans="1:8" x14ac:dyDescent="0.2">
      <c r="A4177" s="8">
        <v>39805</v>
      </c>
      <c r="B4177" t="s">
        <v>14</v>
      </c>
      <c r="C4177" s="33" t="s">
        <v>41</v>
      </c>
      <c r="D4177" s="10">
        <v>-564</v>
      </c>
      <c r="E4177" s="23" t="s">
        <v>7</v>
      </c>
      <c r="F4177" s="8">
        <v>39805</v>
      </c>
      <c r="G4177" s="10">
        <f>G4176+D4177*IF($E4177="D",-1,1)</f>
        <v>4543.5742055081391</v>
      </c>
      <c r="H4177" s="10">
        <f>H4176+D4177*IF(F4177="",0,IF($E4177="D",-1,1))</f>
        <v>4543.5742055081391</v>
      </c>
    </row>
    <row r="4178" spans="1:8" x14ac:dyDescent="0.2">
      <c r="A4178" s="8">
        <v>39806</v>
      </c>
      <c r="B4178" s="20" t="s">
        <v>32</v>
      </c>
      <c r="C4178" s="33" t="s">
        <v>41</v>
      </c>
      <c r="D4178" s="10">
        <v>500</v>
      </c>
      <c r="E4178" s="23" t="s">
        <v>7</v>
      </c>
      <c r="F4178" s="8">
        <v>39806</v>
      </c>
      <c r="G4178" s="10">
        <f>G4177+D4178*IF($E4178="D",-1,1)</f>
        <v>4043.5742055081391</v>
      </c>
      <c r="H4178" s="10">
        <f>H4177+D4178*IF(F4178="",0,IF($E4178="D",-1,1))</f>
        <v>4043.5742055081391</v>
      </c>
    </row>
    <row r="4179" spans="1:8" x14ac:dyDescent="0.2">
      <c r="A4179" s="8">
        <v>39810</v>
      </c>
      <c r="B4179" t="s">
        <v>28</v>
      </c>
      <c r="C4179" t="s">
        <v>41</v>
      </c>
      <c r="D4179" s="10">
        <v>27.42</v>
      </c>
      <c r="E4179" s="6" t="s">
        <v>7</v>
      </c>
      <c r="F4179" s="8">
        <v>39810</v>
      </c>
      <c r="G4179" s="10">
        <f>G4178+D4179*IF($E4179="D",-1,1)</f>
        <v>4016.1542055081391</v>
      </c>
      <c r="H4179" s="10">
        <f>H4178+D4179*IF(F4179="",0,IF($E4179="D",-1,1))</f>
        <v>4016.1542055081391</v>
      </c>
    </row>
    <row r="4180" spans="1:8" x14ac:dyDescent="0.2">
      <c r="A4180" s="8">
        <v>39810</v>
      </c>
      <c r="B4180" t="s">
        <v>9</v>
      </c>
      <c r="C4180" t="s">
        <v>41</v>
      </c>
      <c r="D4180" s="10">
        <v>5.38</v>
      </c>
      <c r="E4180" s="6" t="s">
        <v>7</v>
      </c>
      <c r="F4180" s="8">
        <v>39810</v>
      </c>
      <c r="G4180" s="10">
        <f>G4179+D4180*IF($E4180="D",-1,1)</f>
        <v>4010.7742055081389</v>
      </c>
      <c r="H4180" s="10">
        <f>H4179+D4180*IF(F4180="",0,IF($E4180="D",-1,1))</f>
        <v>4010.7742055081389</v>
      </c>
    </row>
    <row r="4181" spans="1:8" x14ac:dyDescent="0.2">
      <c r="A4181" s="8">
        <v>39811</v>
      </c>
      <c r="B4181" t="s">
        <v>11</v>
      </c>
      <c r="C4181" s="33" t="s">
        <v>41</v>
      </c>
      <c r="D4181" s="10">
        <v>36.39</v>
      </c>
      <c r="E4181" s="23" t="s">
        <v>7</v>
      </c>
      <c r="F4181" s="8">
        <v>39812</v>
      </c>
      <c r="G4181" s="10">
        <f>G4180+D4181*IF($E4181="D",-1,1)</f>
        <v>3974.3842055081391</v>
      </c>
      <c r="H4181" s="10">
        <f>H4180+D4181*IF(F4181="",0,IF($E4181="D",-1,1))</f>
        <v>3974.3842055081391</v>
      </c>
    </row>
    <row r="4182" spans="1:8" x14ac:dyDescent="0.2">
      <c r="A4182" s="8">
        <v>39811</v>
      </c>
      <c r="B4182" t="s">
        <v>9</v>
      </c>
      <c r="C4182" s="33" t="s">
        <v>41</v>
      </c>
      <c r="D4182" s="10">
        <v>7.13</v>
      </c>
      <c r="E4182" s="23" t="s">
        <v>7</v>
      </c>
      <c r="F4182" s="8">
        <v>39812</v>
      </c>
      <c r="G4182" s="10">
        <f>G4181+D4182*IF($E4182="D",-1,1)</f>
        <v>3967.254205508139</v>
      </c>
      <c r="H4182" s="10">
        <f>H4181+D4182*IF(F4182="",0,IF($E4182="D",-1,1))</f>
        <v>3967.254205508139</v>
      </c>
    </row>
    <row r="4183" spans="1:8" x14ac:dyDescent="0.2">
      <c r="A4183" s="8">
        <v>39813</v>
      </c>
      <c r="B4183" t="s">
        <v>11</v>
      </c>
      <c r="C4183" s="33" t="s">
        <v>41</v>
      </c>
      <c r="D4183" s="10">
        <v>41.76</v>
      </c>
      <c r="E4183" s="23" t="s">
        <v>7</v>
      </c>
      <c r="F4183" s="8">
        <v>39812</v>
      </c>
      <c r="G4183" s="10">
        <f>G4182+D4183*IF($E4183="D",-1,1)</f>
        <v>3925.4942055081387</v>
      </c>
      <c r="H4183" s="10">
        <f>H4182+D4183*IF(F4183="",0,IF($E4183="D",-1,1))</f>
        <v>3925.4942055081387</v>
      </c>
    </row>
    <row r="4184" spans="1:8" x14ac:dyDescent="0.2">
      <c r="A4184" s="8">
        <v>39813</v>
      </c>
      <c r="B4184" t="s">
        <v>9</v>
      </c>
      <c r="C4184" s="33" t="s">
        <v>41</v>
      </c>
      <c r="D4184" s="10">
        <v>7.3</v>
      </c>
      <c r="E4184" s="23" t="s">
        <v>7</v>
      </c>
      <c r="F4184" s="8">
        <v>39812</v>
      </c>
      <c r="G4184" s="10">
        <f>G4183+D4184*IF($E4184="D",-1,1)</f>
        <v>3918.1942055081386</v>
      </c>
      <c r="H4184" s="10">
        <f>H4183+D4184*IF(F4184="",0,IF($E4184="D",-1,1))</f>
        <v>3918.1942055081386</v>
      </c>
    </row>
    <row r="4185" spans="1:8" x14ac:dyDescent="0.2">
      <c r="A4185" s="8">
        <v>39813</v>
      </c>
      <c r="B4185" t="s">
        <v>13</v>
      </c>
      <c r="C4185" s="33" t="s">
        <v>41</v>
      </c>
      <c r="D4185" s="10">
        <v>226.45</v>
      </c>
      <c r="E4185" s="23" t="s">
        <v>7</v>
      </c>
      <c r="F4185" s="8">
        <v>39813</v>
      </c>
      <c r="G4185" s="10">
        <f>G4184+D4185*IF($E4185="D",-1,1)</f>
        <v>3691.7442055081387</v>
      </c>
      <c r="H4185" s="10">
        <f>H4184+D4185*IF(F4185="",0,IF($E4185="D",-1,1))</f>
        <v>3691.7442055081387</v>
      </c>
    </row>
    <row r="4186" spans="1:8" x14ac:dyDescent="0.2">
      <c r="A4186" s="8">
        <v>39813</v>
      </c>
      <c r="B4186" t="s">
        <v>9</v>
      </c>
      <c r="C4186" s="33" t="s">
        <v>41</v>
      </c>
      <c r="D4186" s="10">
        <v>44.39</v>
      </c>
      <c r="E4186" s="23" t="s">
        <v>7</v>
      </c>
      <c r="F4186" s="8">
        <v>39813</v>
      </c>
      <c r="G4186" s="10">
        <f>G4185+D4186*IF($E4186="D",-1,1)</f>
        <v>3647.3542055081389</v>
      </c>
      <c r="H4186" s="10">
        <f>H4185+D4186*IF(F4186="",0,IF($E4186="D",-1,1))</f>
        <v>3647.3542055081389</v>
      </c>
    </row>
    <row r="4187" spans="1:8" x14ac:dyDescent="0.2">
      <c r="A4187" s="8">
        <v>39814</v>
      </c>
      <c r="B4187" s="20" t="s">
        <v>32</v>
      </c>
      <c r="C4187" s="33" t="s">
        <v>41</v>
      </c>
      <c r="D4187" s="10">
        <v>600</v>
      </c>
      <c r="E4187" s="23" t="s">
        <v>7</v>
      </c>
      <c r="F4187" s="8">
        <v>39814</v>
      </c>
      <c r="G4187" s="10">
        <f>G4186+D4187*IF($E4187="D",-1,1)</f>
        <v>3047.3542055081389</v>
      </c>
      <c r="H4187" s="10">
        <f>H4186+D4187*IF(F4187="",0,IF($E4187="D",-1,1))</f>
        <v>3047.3542055081389</v>
      </c>
    </row>
    <row r="4188" spans="1:8" x14ac:dyDescent="0.2">
      <c r="A4188" s="8">
        <v>39817</v>
      </c>
      <c r="B4188" t="s">
        <v>14</v>
      </c>
      <c r="C4188" t="s">
        <v>41</v>
      </c>
      <c r="D4188" s="10">
        <v>141.47999999999999</v>
      </c>
      <c r="E4188" s="6" t="s">
        <v>7</v>
      </c>
      <c r="F4188" s="8">
        <v>39817</v>
      </c>
      <c r="G4188" s="10">
        <f>G4187+D4188*IF($E4188="D",-1,1)</f>
        <v>2905.8742055081389</v>
      </c>
      <c r="H4188" s="10">
        <f>H4187+D4188*IF(F4188="",0,IF($E4188="D",-1,1))</f>
        <v>2905.8742055081389</v>
      </c>
    </row>
    <row r="4189" spans="1:8" x14ac:dyDescent="0.2">
      <c r="A4189" s="8">
        <v>39817</v>
      </c>
      <c r="B4189" t="s">
        <v>28</v>
      </c>
      <c r="C4189" t="s">
        <v>41</v>
      </c>
      <c r="D4189" s="10">
        <v>35</v>
      </c>
      <c r="E4189" s="6" t="s">
        <v>7</v>
      </c>
      <c r="F4189" s="8">
        <v>39817</v>
      </c>
      <c r="G4189" s="10">
        <f>G4188+D4189*IF($E4189="D",-1,1)</f>
        <v>2870.8742055081389</v>
      </c>
      <c r="H4189" s="10">
        <f>H4188+D4189*IF(F4189="",0,IF($E4189="D",-1,1))</f>
        <v>2870.8742055081389</v>
      </c>
    </row>
    <row r="4190" spans="1:8" x14ac:dyDescent="0.2">
      <c r="A4190" s="8">
        <v>39817</v>
      </c>
      <c r="B4190" t="s">
        <v>28</v>
      </c>
      <c r="C4190" t="s">
        <v>41</v>
      </c>
      <c r="D4190" s="10">
        <v>8.36</v>
      </c>
      <c r="E4190" s="6" t="s">
        <v>7</v>
      </c>
      <c r="F4190" s="8">
        <v>39817</v>
      </c>
      <c r="G4190" s="10">
        <f>G4189+D4190*IF($E4190="D",-1,1)</f>
        <v>2862.5142055081387</v>
      </c>
      <c r="H4190" s="10">
        <f>H4189+D4190*IF(F4190="",0,IF($E4190="D",-1,1))</f>
        <v>2862.5142055081387</v>
      </c>
    </row>
    <row r="4191" spans="1:8" x14ac:dyDescent="0.2">
      <c r="A4191" s="8">
        <v>39817</v>
      </c>
      <c r="B4191" t="s">
        <v>31</v>
      </c>
      <c r="C4191" s="33" t="s">
        <v>41</v>
      </c>
      <c r="D4191" s="10">
        <v>125</v>
      </c>
      <c r="E4191" s="23" t="s">
        <v>7</v>
      </c>
      <c r="F4191" s="8">
        <v>39817</v>
      </c>
      <c r="G4191" s="10">
        <f>G4190+D4191*IF($E4191="D",-1,1)</f>
        <v>2737.5142055081387</v>
      </c>
      <c r="H4191" s="10">
        <f>H4190+D4191*IF(F4191="",0,IF($E4191="D",-1,1))</f>
        <v>2737.5142055081387</v>
      </c>
    </row>
    <row r="4192" spans="1:8" x14ac:dyDescent="0.2">
      <c r="A4192" s="8">
        <v>39817</v>
      </c>
      <c r="B4192" s="20" t="s">
        <v>32</v>
      </c>
      <c r="C4192" s="33" t="s">
        <v>41</v>
      </c>
      <c r="D4192" s="10">
        <v>120</v>
      </c>
      <c r="E4192" s="23" t="s">
        <v>7</v>
      </c>
      <c r="F4192" s="8">
        <v>39817</v>
      </c>
      <c r="G4192" s="10">
        <f>G4191+D4192*IF($E4192="D",-1,1)</f>
        <v>2617.5142055081387</v>
      </c>
      <c r="H4192" s="10">
        <f>H4191+D4192*IF(F4192="",0,IF($E4192="D",-1,1))</f>
        <v>2617.5142055081387</v>
      </c>
    </row>
    <row r="4193" spans="1:8" x14ac:dyDescent="0.2">
      <c r="A4193" s="8">
        <v>39819</v>
      </c>
      <c r="B4193" t="s">
        <v>29</v>
      </c>
      <c r="C4193" s="33" t="s">
        <v>41</v>
      </c>
      <c r="D4193" s="10">
        <v>900</v>
      </c>
      <c r="E4193" s="23" t="s">
        <v>4</v>
      </c>
      <c r="F4193" s="8">
        <v>39819</v>
      </c>
      <c r="G4193" s="10">
        <f>G4192+D4193*IF($E4193="D",-1,1)</f>
        <v>3517.5142055081387</v>
      </c>
      <c r="H4193" s="10">
        <f>H4192+D4193*IF(F4193="",0,IF($E4193="D",-1,1))</f>
        <v>3517.5142055081387</v>
      </c>
    </row>
    <row r="4194" spans="1:8" x14ac:dyDescent="0.2">
      <c r="A4194" s="8">
        <v>39819</v>
      </c>
      <c r="B4194" t="s">
        <v>34</v>
      </c>
      <c r="C4194" s="33" t="s">
        <v>41</v>
      </c>
      <c r="D4194" s="10">
        <v>176.4</v>
      </c>
      <c r="E4194" s="23" t="s">
        <v>4</v>
      </c>
      <c r="F4194" s="8">
        <v>39819</v>
      </c>
      <c r="G4194" s="10">
        <f>G4193+D4194*IF($E4194="D",-1,1)</f>
        <v>3693.9142055081388</v>
      </c>
      <c r="H4194" s="10">
        <f>H4193+D4194*IF(F4194="",0,IF($E4194="D",-1,1))</f>
        <v>3693.9142055081388</v>
      </c>
    </row>
    <row r="4195" spans="1:8" x14ac:dyDescent="0.2">
      <c r="A4195" s="8">
        <v>39822</v>
      </c>
      <c r="B4195" t="s">
        <v>14</v>
      </c>
      <c r="C4195" s="33" t="s">
        <v>41</v>
      </c>
      <c r="D4195" s="10">
        <v>294.18</v>
      </c>
      <c r="E4195" s="23" t="s">
        <v>7</v>
      </c>
      <c r="F4195" s="8">
        <v>39821</v>
      </c>
      <c r="G4195" s="10">
        <f>G4194+D4195*IF($E4195="D",-1,1)</f>
        <v>3399.734205508139</v>
      </c>
      <c r="H4195" s="10">
        <f>H4194+D4195*IF(F4195="",0,IF($E4195="D",-1,1))</f>
        <v>3399.734205508139</v>
      </c>
    </row>
    <row r="4196" spans="1:8" x14ac:dyDescent="0.2">
      <c r="A4196" s="8">
        <v>39822</v>
      </c>
      <c r="B4196" s="20" t="s">
        <v>14</v>
      </c>
      <c r="C4196" t="s">
        <v>41</v>
      </c>
      <c r="D4196" s="10">
        <v>339.37</v>
      </c>
      <c r="E4196" s="23" t="s">
        <v>7</v>
      </c>
      <c r="F4196" s="8">
        <v>39821</v>
      </c>
      <c r="G4196" s="10">
        <f>G4195+D4196*IF($E4196="D",-1,1)</f>
        <v>3060.3642055081391</v>
      </c>
      <c r="H4196" s="10">
        <f>H4195+D4196*IF(F4196="",0,IF($E4196="D",-1,1))</f>
        <v>3060.3642055081391</v>
      </c>
    </row>
    <row r="4197" spans="1:8" x14ac:dyDescent="0.2">
      <c r="A4197" s="8">
        <v>39822</v>
      </c>
      <c r="B4197" s="20" t="s">
        <v>32</v>
      </c>
      <c r="C4197" s="33" t="s">
        <v>41</v>
      </c>
      <c r="D4197" s="10">
        <v>2000</v>
      </c>
      <c r="E4197" s="23" t="s">
        <v>7</v>
      </c>
      <c r="F4197" s="8">
        <v>39822</v>
      </c>
      <c r="G4197" s="10">
        <f>G4196+D4197*IF($E4197="D",-1,1)</f>
        <v>1060.3642055081391</v>
      </c>
      <c r="H4197" s="10">
        <f>H4196+D4197*IF(F4197="",0,IF($E4197="D",-1,1))</f>
        <v>1060.3642055081391</v>
      </c>
    </row>
    <row r="4198" spans="1:8" x14ac:dyDescent="0.2">
      <c r="A4198" s="8">
        <v>39811</v>
      </c>
      <c r="B4198" t="s">
        <v>25</v>
      </c>
      <c r="C4198" s="33" t="s">
        <v>41</v>
      </c>
      <c r="D4198" s="10">
        <v>132.15</v>
      </c>
      <c r="E4198" s="23" t="s">
        <v>7</v>
      </c>
      <c r="F4198" s="8">
        <v>39823</v>
      </c>
      <c r="G4198" s="10">
        <f>G4197+D4198*IF($E4198="D",-1,1)</f>
        <v>928.21420550813912</v>
      </c>
      <c r="H4198" s="10">
        <f>H4197+D4198*IF(F4198="",0,IF($E4198="D",-1,1))</f>
        <v>928.21420550813912</v>
      </c>
    </row>
    <row r="4199" spans="1:8" x14ac:dyDescent="0.2">
      <c r="A4199" s="8">
        <v>39811</v>
      </c>
      <c r="B4199" t="s">
        <v>9</v>
      </c>
      <c r="C4199" s="33" t="s">
        <v>41</v>
      </c>
      <c r="D4199" s="10">
        <v>25.9</v>
      </c>
      <c r="E4199" s="23" t="s">
        <v>7</v>
      </c>
      <c r="F4199" s="8">
        <v>39823</v>
      </c>
      <c r="G4199" s="10">
        <f>G4198+D4199*IF($E4199="D",-1,1)</f>
        <v>902.31420550813914</v>
      </c>
      <c r="H4199" s="10">
        <f>H4198+D4199*IF(F4199="",0,IF($E4199="D",-1,1))</f>
        <v>902.31420550813914</v>
      </c>
    </row>
    <row r="4200" spans="1:8" x14ac:dyDescent="0.2">
      <c r="A4200" s="8">
        <v>39824</v>
      </c>
      <c r="B4200" t="s">
        <v>31</v>
      </c>
      <c r="C4200" s="33" t="s">
        <v>41</v>
      </c>
      <c r="D4200" s="10">
        <v>376</v>
      </c>
      <c r="E4200" s="23" t="s">
        <v>7</v>
      </c>
      <c r="F4200" s="8">
        <v>39824</v>
      </c>
      <c r="G4200" s="10">
        <f>G4199+D4200*IF($E4200="D",-1,1)</f>
        <v>526.31420550813914</v>
      </c>
      <c r="H4200" s="10">
        <f>H4199+D4200*IF(F4200="",0,IF($E4200="D",-1,1))</f>
        <v>526.31420550813914</v>
      </c>
    </row>
    <row r="4201" spans="1:8" x14ac:dyDescent="0.2">
      <c r="A4201" s="8">
        <v>39811</v>
      </c>
      <c r="B4201" t="s">
        <v>18</v>
      </c>
      <c r="C4201" t="s">
        <v>41</v>
      </c>
      <c r="D4201" s="10">
        <v>170.88</v>
      </c>
      <c r="E4201" s="6" t="s">
        <v>7</v>
      </c>
      <c r="F4201" s="8">
        <v>39825</v>
      </c>
      <c r="G4201" s="10">
        <f>G4200+D4201*IF($E4201="D",-1,1)</f>
        <v>355.43420550813914</v>
      </c>
      <c r="H4201" s="10">
        <f>H4200+D4201*IF(F4201="",0,IF($E4201="D",-1,1))</f>
        <v>355.43420550813914</v>
      </c>
    </row>
    <row r="4202" spans="1:8" x14ac:dyDescent="0.2">
      <c r="A4202" s="8">
        <v>39811</v>
      </c>
      <c r="B4202" t="s">
        <v>9</v>
      </c>
      <c r="C4202" t="s">
        <v>41</v>
      </c>
      <c r="D4202" s="10">
        <v>32.119999999999997</v>
      </c>
      <c r="E4202" s="6" t="s">
        <v>7</v>
      </c>
      <c r="F4202" s="8">
        <v>39825</v>
      </c>
      <c r="G4202" s="10">
        <f>G4201+D4202*IF($E4202="D",-1,1)</f>
        <v>323.31420550813914</v>
      </c>
      <c r="H4202" s="10">
        <f>H4201+D4202*IF(F4202="",0,IF($E4202="D",-1,1))</f>
        <v>323.31420550813914</v>
      </c>
    </row>
    <row r="4203" spans="1:8" x14ac:dyDescent="0.2">
      <c r="A4203" s="8">
        <v>39821</v>
      </c>
      <c r="B4203" t="s">
        <v>35</v>
      </c>
      <c r="C4203" t="s">
        <v>41</v>
      </c>
      <c r="D4203" s="10">
        <v>4</v>
      </c>
      <c r="E4203" s="6" t="s">
        <v>7</v>
      </c>
      <c r="F4203" s="8">
        <v>39825</v>
      </c>
      <c r="G4203" s="10">
        <f>G4202+D4203*IF($E4203="D",-1,1)</f>
        <v>319.31420550813914</v>
      </c>
      <c r="H4203" s="10">
        <f>H4202+D4203*IF(F4203="",0,IF($E4203="D",-1,1))</f>
        <v>319.31420550813914</v>
      </c>
    </row>
    <row r="4204" spans="1:8" x14ac:dyDescent="0.2">
      <c r="A4204" s="8">
        <v>39821</v>
      </c>
      <c r="B4204" s="20" t="s">
        <v>37</v>
      </c>
      <c r="C4204" s="33" t="s">
        <v>41</v>
      </c>
      <c r="D4204" s="10">
        <v>1173</v>
      </c>
      <c r="E4204" s="23" t="s">
        <v>7</v>
      </c>
      <c r="F4204" s="8">
        <v>39825</v>
      </c>
      <c r="G4204" s="10">
        <f>G4203+D4204*IF($E4204="D",-1,1)</f>
        <v>-853.68579449186086</v>
      </c>
      <c r="H4204" s="10">
        <f>H4203+D4204*IF(F4204="",0,IF($E4204="D",-1,1))</f>
        <v>-853.68579449186086</v>
      </c>
    </row>
    <row r="4205" spans="1:8" x14ac:dyDescent="0.2">
      <c r="A4205" s="8">
        <v>39825</v>
      </c>
      <c r="B4205" t="s">
        <v>11</v>
      </c>
      <c r="C4205" s="33" t="s">
        <v>41</v>
      </c>
      <c r="D4205" s="10">
        <v>77.34</v>
      </c>
      <c r="E4205" s="23" t="s">
        <v>7</v>
      </c>
      <c r="F4205" s="8">
        <v>39825</v>
      </c>
      <c r="G4205" s="10">
        <f>G4204+D4205*IF($E4205="D",-1,1)</f>
        <v>-931.02579449186089</v>
      </c>
      <c r="H4205" s="10">
        <f>H4204+D4205*IF(F4205="",0,IF($E4205="D",-1,1))</f>
        <v>-931.02579449186089</v>
      </c>
    </row>
    <row r="4206" spans="1:8" x14ac:dyDescent="0.2">
      <c r="A4206" s="8">
        <v>39825</v>
      </c>
      <c r="B4206" t="s">
        <v>9</v>
      </c>
      <c r="C4206" s="33" t="s">
        <v>41</v>
      </c>
      <c r="D4206" s="10">
        <v>12.4</v>
      </c>
      <c r="E4206" s="23" t="s">
        <v>7</v>
      </c>
      <c r="F4206" s="8">
        <v>39825</v>
      </c>
      <c r="G4206" s="10">
        <f>G4205+D4206*IF($E4206="D",-1,1)</f>
        <v>-943.42579449186087</v>
      </c>
      <c r="H4206" s="10">
        <f>H4205+D4206*IF(F4206="",0,IF($E4206="D",-1,1))</f>
        <v>-943.42579449186087</v>
      </c>
    </row>
    <row r="4207" spans="1:8" x14ac:dyDescent="0.2">
      <c r="A4207" s="8">
        <v>39821</v>
      </c>
      <c r="B4207" t="s">
        <v>29</v>
      </c>
      <c r="C4207" s="33" t="s">
        <v>41</v>
      </c>
      <c r="D4207" s="10">
        <v>700</v>
      </c>
      <c r="E4207" s="23" t="s">
        <v>4</v>
      </c>
      <c r="F4207" s="8">
        <v>39826</v>
      </c>
      <c r="G4207" s="10">
        <f>G4206+D4207*IF($E4207="D",-1,1)</f>
        <v>-243.42579449186087</v>
      </c>
      <c r="H4207" s="10">
        <f>H4206+D4207*IF(F4207="",0,IF($E4207="D",-1,1))</f>
        <v>-243.42579449186087</v>
      </c>
    </row>
    <row r="4208" spans="1:8" x14ac:dyDescent="0.2">
      <c r="A4208" s="8">
        <v>39821</v>
      </c>
      <c r="B4208" t="s">
        <v>34</v>
      </c>
      <c r="C4208" t="s">
        <v>41</v>
      </c>
      <c r="D4208" s="10">
        <v>137.19999999999999</v>
      </c>
      <c r="E4208" s="23" t="s">
        <v>4</v>
      </c>
      <c r="F4208" s="8">
        <v>39826</v>
      </c>
      <c r="G4208" s="10">
        <f>G4207+D4208*IF($E4208="D",-1,1)</f>
        <v>-106.22579449186088</v>
      </c>
      <c r="H4208" s="10">
        <f>H4207+D4208*IF(F4208="",0,IF($E4208="D",-1,1))</f>
        <v>-106.22579449186088</v>
      </c>
    </row>
    <row r="4209" spans="1:10" x14ac:dyDescent="0.2">
      <c r="A4209" s="8">
        <v>39823</v>
      </c>
      <c r="B4209" t="s">
        <v>14</v>
      </c>
      <c r="C4209" t="s">
        <v>41</v>
      </c>
      <c r="D4209" s="10">
        <v>289.60000000000002</v>
      </c>
      <c r="E4209" s="6" t="s">
        <v>7</v>
      </c>
      <c r="F4209" s="8">
        <v>39826</v>
      </c>
      <c r="G4209" s="10">
        <f>G4208+D4209*IF($E4209="D",-1,1)</f>
        <v>-395.8257944918609</v>
      </c>
      <c r="H4209" s="10">
        <f>H4208+D4209*IF(F4209="",0,IF($E4209="D",-1,1))</f>
        <v>-395.8257944918609</v>
      </c>
    </row>
    <row r="4210" spans="1:10" x14ac:dyDescent="0.2">
      <c r="A4210" s="8">
        <v>39821</v>
      </c>
      <c r="B4210" t="s">
        <v>29</v>
      </c>
      <c r="C4210" s="33" t="s">
        <v>41</v>
      </c>
      <c r="D4210" s="10">
        <v>275</v>
      </c>
      <c r="E4210" s="23" t="s">
        <v>4</v>
      </c>
      <c r="F4210" s="8">
        <v>39829</v>
      </c>
      <c r="G4210" s="10">
        <f>G4209+D4210*IF($E4210="D",-1,1)</f>
        <v>-120.8257944918609</v>
      </c>
      <c r="H4210" s="10">
        <f>H4209+D4210*IF(F4210="",0,IF($E4210="D",-1,1))</f>
        <v>-120.8257944918609</v>
      </c>
    </row>
    <row r="4211" spans="1:10" x14ac:dyDescent="0.2">
      <c r="A4211" s="8">
        <v>39821</v>
      </c>
      <c r="B4211" t="s">
        <v>34</v>
      </c>
      <c r="C4211" s="33" t="s">
        <v>41</v>
      </c>
      <c r="D4211" s="10">
        <v>53.9</v>
      </c>
      <c r="E4211" s="23" t="s">
        <v>4</v>
      </c>
      <c r="F4211" s="8">
        <v>39829</v>
      </c>
      <c r="G4211" s="10">
        <f>G4210+D4211*IF($E4211="D",-1,1)</f>
        <v>-66.925794491860898</v>
      </c>
      <c r="H4211" s="10">
        <f>H4210+D4211*IF(F4211="",0,IF($E4211="D",-1,1))</f>
        <v>-66.925794491860898</v>
      </c>
    </row>
    <row r="4212" spans="1:10" x14ac:dyDescent="0.2">
      <c r="A4212" s="8">
        <v>39818</v>
      </c>
      <c r="B4212" t="s">
        <v>32</v>
      </c>
      <c r="C4212" t="s">
        <v>41</v>
      </c>
      <c r="D4212" s="10">
        <v>250</v>
      </c>
      <c r="E4212" s="6" t="s">
        <v>7</v>
      </c>
      <c r="F4212" s="8">
        <v>39832</v>
      </c>
      <c r="G4212" s="10">
        <f>G4211+D4212*IF($E4212="D",-1,1)</f>
        <v>-316.92579449186087</v>
      </c>
      <c r="H4212" s="10">
        <f>H4211+D4212*IF(F4212="",0,IF($E4212="D",-1,1))</f>
        <v>-316.92579449186087</v>
      </c>
    </row>
    <row r="4213" spans="1:10" x14ac:dyDescent="0.2">
      <c r="A4213" s="8">
        <v>39833</v>
      </c>
      <c r="B4213" t="s">
        <v>14</v>
      </c>
      <c r="C4213" s="33" t="s">
        <v>41</v>
      </c>
      <c r="D4213" s="10">
        <v>524</v>
      </c>
      <c r="E4213" s="23" t="s">
        <v>7</v>
      </c>
      <c r="F4213" s="8">
        <v>39832</v>
      </c>
      <c r="G4213" s="10">
        <f>G4212+D4213*IF($E4213="D",-1,1)</f>
        <v>-840.92579449186087</v>
      </c>
      <c r="H4213" s="10">
        <f>H4212+D4213*IF(F4213="",0,IF($E4213="D",-1,1))</f>
        <v>-840.92579449186087</v>
      </c>
    </row>
    <row r="4214" spans="1:10" x14ac:dyDescent="0.2">
      <c r="A4214" s="8">
        <v>39833</v>
      </c>
      <c r="B4214" s="20" t="s">
        <v>14</v>
      </c>
      <c r="C4214" s="33" t="s">
        <v>41</v>
      </c>
      <c r="D4214" s="10">
        <v>220</v>
      </c>
      <c r="E4214" s="23" t="s">
        <v>7</v>
      </c>
      <c r="F4214" s="8">
        <v>39832</v>
      </c>
      <c r="G4214" s="10">
        <f>G4213+D4214*IF($E4214="D",-1,1)</f>
        <v>-1060.9257944918609</v>
      </c>
      <c r="H4214" s="10">
        <f>H4213+D4214*IF(F4214="",0,IF($E4214="D",-1,1))</f>
        <v>-1060.9257944918609</v>
      </c>
      <c r="J4214" s="13"/>
    </row>
    <row r="4215" spans="1:10" x14ac:dyDescent="0.2">
      <c r="A4215" s="8">
        <v>39834</v>
      </c>
      <c r="B4215" t="s">
        <v>31</v>
      </c>
      <c r="C4215" t="s">
        <v>41</v>
      </c>
      <c r="D4215" s="10">
        <v>278.97000000000003</v>
      </c>
      <c r="E4215" s="6" t="s">
        <v>7</v>
      </c>
      <c r="F4215" s="8">
        <v>39833</v>
      </c>
      <c r="G4215" s="10">
        <f>G4214+D4215*IF($E4215="D",-1,1)</f>
        <v>-1339.8957944918609</v>
      </c>
      <c r="H4215" s="10">
        <f>H4214+D4215*IF(F4215="",0,IF($E4215="D",-1,1))</f>
        <v>-1339.8957944918609</v>
      </c>
    </row>
    <row r="4216" spans="1:10" x14ac:dyDescent="0.2">
      <c r="A4216" s="8">
        <v>39834</v>
      </c>
      <c r="B4216" s="7" t="s">
        <v>9</v>
      </c>
      <c r="C4216" t="s">
        <v>41</v>
      </c>
      <c r="D4216" s="10">
        <v>54.68</v>
      </c>
      <c r="E4216" s="6" t="s">
        <v>7</v>
      </c>
      <c r="F4216" s="8">
        <v>39833</v>
      </c>
      <c r="G4216" s="10">
        <f>G4215+D4216*IF($E4216="D",-1,1)</f>
        <v>-1394.575794491861</v>
      </c>
      <c r="H4216" s="10">
        <f>H4215+D4216*IF(F4216="",0,IF($E4216="D",-1,1))</f>
        <v>-1394.575794491861</v>
      </c>
    </row>
    <row r="4217" spans="1:10" x14ac:dyDescent="0.2">
      <c r="A4217" s="8">
        <v>39834</v>
      </c>
      <c r="B4217" t="s">
        <v>35</v>
      </c>
      <c r="C4217" t="s">
        <v>41</v>
      </c>
      <c r="D4217" s="10">
        <v>6.11</v>
      </c>
      <c r="E4217" s="6" t="s">
        <v>7</v>
      </c>
      <c r="F4217" s="8">
        <v>39833</v>
      </c>
      <c r="G4217" s="10">
        <f>G4216+D4217*IF($E4217="D",-1,1)</f>
        <v>-1400.6857944918609</v>
      </c>
      <c r="H4217" s="10">
        <f>H4216+D4217*IF(F4217="",0,IF($E4217="D",-1,1))</f>
        <v>-1400.6857944918609</v>
      </c>
    </row>
    <row r="4218" spans="1:10" x14ac:dyDescent="0.2">
      <c r="A4218" s="8">
        <v>39835</v>
      </c>
      <c r="B4218" t="s">
        <v>29</v>
      </c>
      <c r="C4218" s="33" t="s">
        <v>41</v>
      </c>
      <c r="D4218" s="10">
        <v>1990</v>
      </c>
      <c r="E4218" s="23" t="s">
        <v>4</v>
      </c>
      <c r="F4218" s="8">
        <v>39836</v>
      </c>
      <c r="G4218" s="10">
        <f>G4217+D4218*IF($E4218="D",-1,1)</f>
        <v>589.31420550813914</v>
      </c>
      <c r="H4218" s="10">
        <f>H4217+D4218*IF(F4218="",0,IF($E4218="D",-1,1))</f>
        <v>589.31420550813914</v>
      </c>
    </row>
    <row r="4219" spans="1:10" x14ac:dyDescent="0.2">
      <c r="A4219" s="8">
        <v>39835</v>
      </c>
      <c r="B4219" t="s">
        <v>34</v>
      </c>
      <c r="C4219" s="33" t="s">
        <v>41</v>
      </c>
      <c r="D4219" s="10">
        <v>390.04</v>
      </c>
      <c r="E4219" s="23" t="s">
        <v>4</v>
      </c>
      <c r="F4219" s="8">
        <v>39836</v>
      </c>
      <c r="G4219" s="10">
        <f>G4218+D4219*IF($E4219="D",-1,1)</f>
        <v>979.3542055081391</v>
      </c>
      <c r="H4219" s="10">
        <f>H4218+D4219*IF(F4219="",0,IF($E4219="D",-1,1))</f>
        <v>979.3542055081391</v>
      </c>
    </row>
    <row r="4220" spans="1:10" x14ac:dyDescent="0.2">
      <c r="A4220" s="8">
        <v>39840</v>
      </c>
      <c r="B4220" s="20" t="s">
        <v>32</v>
      </c>
      <c r="C4220" s="33" t="s">
        <v>41</v>
      </c>
      <c r="D4220" s="10">
        <v>50</v>
      </c>
      <c r="E4220" s="23" t="s">
        <v>7</v>
      </c>
      <c r="F4220" s="8">
        <v>39840</v>
      </c>
      <c r="G4220" s="10">
        <f>G4219+D4220*IF($E4220="D",-1,1)</f>
        <v>929.3542055081391</v>
      </c>
      <c r="H4220" s="10">
        <f>H4219+D4220*IF(F4220="",0,IF($E4220="D",-1,1))</f>
        <v>929.3542055081391</v>
      </c>
    </row>
    <row r="4221" spans="1:10" x14ac:dyDescent="0.2">
      <c r="A4221" s="8">
        <v>39837</v>
      </c>
      <c r="B4221" t="s">
        <v>29</v>
      </c>
      <c r="C4221" s="33" t="s">
        <v>41</v>
      </c>
      <c r="D4221" s="10">
        <v>610</v>
      </c>
      <c r="E4221" s="23" t="s">
        <v>4</v>
      </c>
      <c r="F4221" s="8">
        <v>39842</v>
      </c>
      <c r="G4221" s="10">
        <f>G4220+D4221*IF($E4221="D",-1,1)</f>
        <v>1539.3542055081391</v>
      </c>
      <c r="H4221" s="10">
        <f>H4220+D4221*IF(F4221="",0,IF($E4221="D",-1,1))</f>
        <v>1539.3542055081391</v>
      </c>
    </row>
    <row r="4222" spans="1:10" x14ac:dyDescent="0.2">
      <c r="A4222" s="8">
        <v>39837</v>
      </c>
      <c r="B4222" t="s">
        <v>34</v>
      </c>
      <c r="C4222" s="33" t="s">
        <v>41</v>
      </c>
      <c r="D4222" s="10">
        <v>119.56</v>
      </c>
      <c r="E4222" s="23" t="s">
        <v>4</v>
      </c>
      <c r="F4222" s="8">
        <v>39842</v>
      </c>
      <c r="G4222" s="10">
        <f>G4221+D4222*IF($E4222="D",-1,1)</f>
        <v>1658.914205508139</v>
      </c>
      <c r="H4222" s="10">
        <f>H4221+D4222*IF(F4222="",0,IF($E4222="D",-1,1))</f>
        <v>1658.914205508139</v>
      </c>
    </row>
    <row r="4223" spans="1:10" x14ac:dyDescent="0.2">
      <c r="A4223" s="8">
        <v>39813</v>
      </c>
      <c r="B4223" t="s">
        <v>11</v>
      </c>
      <c r="C4223" s="33" t="s">
        <v>41</v>
      </c>
      <c r="D4223" s="10">
        <v>65.900000000000006</v>
      </c>
      <c r="E4223" s="23" t="s">
        <v>7</v>
      </c>
      <c r="F4223" s="8">
        <v>39843</v>
      </c>
      <c r="G4223" s="10">
        <f>G4222+D4223*IF($E4223="D",-1,1)</f>
        <v>1593.014205508139</v>
      </c>
      <c r="H4223" s="10">
        <f>H4222+D4223*IF(F4223="",0,IF($E4223="D",-1,1))</f>
        <v>1593.014205508139</v>
      </c>
    </row>
    <row r="4224" spans="1:10" x14ac:dyDescent="0.2">
      <c r="A4224" s="8">
        <v>39813</v>
      </c>
      <c r="B4224" t="s">
        <v>9</v>
      </c>
      <c r="C4224" s="33" t="s">
        <v>41</v>
      </c>
      <c r="D4224" s="10">
        <v>12.91</v>
      </c>
      <c r="E4224" s="23" t="s">
        <v>7</v>
      </c>
      <c r="F4224" s="8">
        <v>39843</v>
      </c>
      <c r="G4224" s="10">
        <f>G4223+D4224*IF($E4224="D",-1,1)</f>
        <v>1580.1042055081389</v>
      </c>
      <c r="H4224" s="10">
        <f>H4223+D4224*IF(F4224="",0,IF($E4224="D",-1,1))</f>
        <v>1580.1042055081389</v>
      </c>
    </row>
    <row r="4225" spans="1:10" x14ac:dyDescent="0.2">
      <c r="A4225" s="8">
        <v>39823</v>
      </c>
      <c r="B4225" t="s">
        <v>9</v>
      </c>
      <c r="C4225" s="33" t="s">
        <v>41</v>
      </c>
      <c r="D4225" s="10">
        <v>80.7</v>
      </c>
      <c r="E4225" s="23" t="s">
        <v>7</v>
      </c>
      <c r="F4225" s="8">
        <v>39843</v>
      </c>
      <c r="G4225" s="10">
        <f>G4224+D4225*IF($E4225="D",-1,1)</f>
        <v>1499.4042055081388</v>
      </c>
      <c r="H4225" s="10">
        <f>H4224+D4225*IF(F4225="",0,IF($E4225="D",-1,1))</f>
        <v>1499.4042055081388</v>
      </c>
    </row>
    <row r="4226" spans="1:10" x14ac:dyDescent="0.2">
      <c r="A4226" s="8">
        <v>39828</v>
      </c>
      <c r="B4226" t="s">
        <v>11</v>
      </c>
      <c r="C4226" s="33" t="s">
        <v>41</v>
      </c>
      <c r="D4226" s="10">
        <v>46.81</v>
      </c>
      <c r="E4226" s="23" t="s">
        <v>7</v>
      </c>
      <c r="F4226" s="8">
        <v>39843</v>
      </c>
      <c r="G4226" s="10">
        <f>G4225+D4226*IF($E4226="D",-1,1)</f>
        <v>1452.5942055081389</v>
      </c>
      <c r="H4226" s="10">
        <f>H4225+D4226*IF(F4226="",0,IF($E4226="D",-1,1))</f>
        <v>1452.5942055081389</v>
      </c>
      <c r="J4226" s="13"/>
    </row>
    <row r="4227" spans="1:10" x14ac:dyDescent="0.2">
      <c r="A4227" s="8">
        <v>39828</v>
      </c>
      <c r="B4227" t="s">
        <v>9</v>
      </c>
      <c r="C4227" s="33" t="s">
        <v>41</v>
      </c>
      <c r="D4227" s="10">
        <v>9.17</v>
      </c>
      <c r="E4227" s="23" t="s">
        <v>7</v>
      </c>
      <c r="F4227" s="8">
        <v>39843</v>
      </c>
      <c r="G4227" s="10">
        <f>G4226+D4227*IF($E4227="D",-1,1)</f>
        <v>1443.4242055081388</v>
      </c>
      <c r="H4227" s="10">
        <f>H4226+D4227*IF(F4227="",0,IF($E4227="D",-1,1))</f>
        <v>1443.4242055081388</v>
      </c>
    </row>
    <row r="4228" spans="1:10" x14ac:dyDescent="0.2">
      <c r="A4228" s="8">
        <v>39828</v>
      </c>
      <c r="B4228" t="s">
        <v>11</v>
      </c>
      <c r="C4228" s="33" t="s">
        <v>41</v>
      </c>
      <c r="D4228" s="10">
        <v>66.2</v>
      </c>
      <c r="E4228" s="23" t="s">
        <v>7</v>
      </c>
      <c r="F4228" s="8">
        <v>39843</v>
      </c>
      <c r="G4228" s="10">
        <f>G4227+D4228*IF($E4228="D",-1,1)</f>
        <v>1377.2242055081388</v>
      </c>
      <c r="H4228" s="10">
        <f>H4227+D4228*IF(F4228="",0,IF($E4228="D",-1,1))</f>
        <v>1377.2242055081388</v>
      </c>
    </row>
    <row r="4229" spans="1:10" x14ac:dyDescent="0.2">
      <c r="A4229" s="8">
        <v>39828</v>
      </c>
      <c r="B4229" t="s">
        <v>25</v>
      </c>
      <c r="C4229" s="33" t="s">
        <v>41</v>
      </c>
      <c r="D4229" s="10">
        <v>255.13</v>
      </c>
      <c r="E4229" s="23" t="s">
        <v>7</v>
      </c>
      <c r="F4229" s="8">
        <v>39843</v>
      </c>
      <c r="G4229" s="10">
        <f>G4228+D4229*IF($E4229="D",-1,1)</f>
        <v>1122.0942055081387</v>
      </c>
      <c r="H4229" s="10">
        <f>H4228+D4229*IF(F4229="",0,IF($E4229="D",-1,1))</f>
        <v>1122.0942055081387</v>
      </c>
    </row>
    <row r="4230" spans="1:10" x14ac:dyDescent="0.2">
      <c r="A4230" s="8">
        <v>39828</v>
      </c>
      <c r="B4230" t="s">
        <v>9</v>
      </c>
      <c r="C4230" s="33" t="s">
        <v>41</v>
      </c>
      <c r="D4230" s="10">
        <v>50</v>
      </c>
      <c r="E4230" s="23" t="s">
        <v>7</v>
      </c>
      <c r="F4230" s="8">
        <v>39843</v>
      </c>
      <c r="G4230" s="10">
        <f>G4229+D4230*IF($E4230="D",-1,1)</f>
        <v>1072.0942055081387</v>
      </c>
      <c r="H4230" s="10">
        <f>H4229+D4230*IF(F4230="",0,IF($E4230="D",-1,1))</f>
        <v>1072.0942055081387</v>
      </c>
    </row>
    <row r="4231" spans="1:10" x14ac:dyDescent="0.2">
      <c r="A4231" s="8">
        <v>39834</v>
      </c>
      <c r="B4231" t="s">
        <v>2</v>
      </c>
      <c r="C4231" s="33" t="s">
        <v>41</v>
      </c>
      <c r="D4231" s="10">
        <v>320</v>
      </c>
      <c r="E4231" s="23" t="s">
        <v>7</v>
      </c>
      <c r="F4231" s="8">
        <v>39843</v>
      </c>
      <c r="G4231" s="10">
        <f>G4230+D4231*IF($E4231="D",-1,1)</f>
        <v>752.09420550813866</v>
      </c>
      <c r="H4231" s="10">
        <f>H4230+D4231*IF(F4231="",0,IF($E4231="D",-1,1))</f>
        <v>752.09420550813866</v>
      </c>
    </row>
    <row r="4232" spans="1:10" x14ac:dyDescent="0.2">
      <c r="A4232" s="8">
        <v>39842</v>
      </c>
      <c r="B4232" t="s">
        <v>29</v>
      </c>
      <c r="C4232" s="33" t="s">
        <v>41</v>
      </c>
      <c r="D4232" s="10">
        <v>960</v>
      </c>
      <c r="E4232" s="23" t="s">
        <v>4</v>
      </c>
      <c r="F4232" s="8">
        <v>39843</v>
      </c>
      <c r="G4232" s="10">
        <f>G4231+D4232*IF($E4232="D",-1,1)</f>
        <v>1712.0942055081387</v>
      </c>
      <c r="H4232" s="10">
        <f>H4231+D4232*IF(F4232="",0,IF($E4232="D",-1,1))</f>
        <v>1712.0942055081387</v>
      </c>
    </row>
    <row r="4233" spans="1:10" x14ac:dyDescent="0.2">
      <c r="A4233" s="8">
        <v>39842</v>
      </c>
      <c r="B4233" t="s">
        <v>34</v>
      </c>
      <c r="C4233" t="s">
        <v>41</v>
      </c>
      <c r="D4233" s="10">
        <v>188.16</v>
      </c>
      <c r="E4233" s="23" t="s">
        <v>4</v>
      </c>
      <c r="F4233" s="8">
        <v>39843</v>
      </c>
      <c r="G4233" s="10">
        <f>G4232+D4233*IF($E4233="D",-1,1)</f>
        <v>1900.2542055081387</v>
      </c>
      <c r="H4233" s="10">
        <f>H4232+D4233*IF(F4233="",0,IF($E4233="D",-1,1))</f>
        <v>1900.2542055081387</v>
      </c>
    </row>
    <row r="4234" spans="1:10" x14ac:dyDescent="0.2">
      <c r="A4234" s="8">
        <v>39829</v>
      </c>
      <c r="B4234" t="s">
        <v>11</v>
      </c>
      <c r="C4234" s="33" t="s">
        <v>41</v>
      </c>
      <c r="D4234" s="10">
        <v>36.78</v>
      </c>
      <c r="E4234" s="23" t="s">
        <v>7</v>
      </c>
      <c r="F4234" s="8">
        <v>39845</v>
      </c>
      <c r="G4234" s="10">
        <f>G4233+D4234*IF($E4234="D",-1,1)</f>
        <v>1863.4742055081388</v>
      </c>
      <c r="H4234" s="10">
        <f>H4233+D4234*IF(F4234="",0,IF($E4234="D",-1,1))</f>
        <v>1863.4742055081388</v>
      </c>
    </row>
    <row r="4235" spans="1:10" x14ac:dyDescent="0.2">
      <c r="A4235" s="8">
        <v>39829</v>
      </c>
      <c r="B4235" t="s">
        <v>9</v>
      </c>
      <c r="C4235" s="33" t="s">
        <v>41</v>
      </c>
      <c r="D4235" s="10">
        <v>7.22</v>
      </c>
      <c r="E4235" s="23" t="s">
        <v>7</v>
      </c>
      <c r="F4235" s="8">
        <v>39845</v>
      </c>
      <c r="G4235" s="10">
        <f>G4234+D4235*IF($E4235="D",-1,1)</f>
        <v>1856.2542055081387</v>
      </c>
      <c r="H4235" s="10">
        <f>H4234+D4235*IF(F4235="",0,IF($E4235="D",-1,1))</f>
        <v>1856.2542055081387</v>
      </c>
    </row>
    <row r="4236" spans="1:10" x14ac:dyDescent="0.2">
      <c r="A4236" s="8">
        <v>39846</v>
      </c>
      <c r="B4236" s="20" t="s">
        <v>32</v>
      </c>
      <c r="C4236" s="33" t="s">
        <v>41</v>
      </c>
      <c r="D4236" s="10">
        <v>1500</v>
      </c>
      <c r="E4236" s="23" t="s">
        <v>7</v>
      </c>
      <c r="F4236" s="8">
        <v>39846</v>
      </c>
      <c r="G4236" s="10">
        <f>G4235+D4236*IF($E4236="D",-1,1)</f>
        <v>356.25420550813874</v>
      </c>
      <c r="H4236" s="10">
        <f>H4235+D4236*IF(F4236="",0,IF($E4236="D",-1,1))</f>
        <v>356.25420550813874</v>
      </c>
    </row>
    <row r="4237" spans="1:10" x14ac:dyDescent="0.2">
      <c r="A4237" s="8">
        <v>39848</v>
      </c>
      <c r="B4237" t="s">
        <v>28</v>
      </c>
      <c r="C4237" t="s">
        <v>41</v>
      </c>
      <c r="D4237" s="10">
        <v>35</v>
      </c>
      <c r="E4237" s="6" t="s">
        <v>7</v>
      </c>
      <c r="F4237" s="8">
        <v>39846</v>
      </c>
      <c r="G4237" s="10">
        <f>G4236+D4237*IF($E4237="D",-1,1)</f>
        <v>321.25420550813874</v>
      </c>
      <c r="H4237" s="10">
        <f>H4236+D4237*IF(F4237="",0,IF($E4237="D",-1,1))</f>
        <v>321.25420550813874</v>
      </c>
    </row>
    <row r="4238" spans="1:10" x14ac:dyDescent="0.2">
      <c r="A4238" s="8">
        <v>39848</v>
      </c>
      <c r="B4238" t="s">
        <v>28</v>
      </c>
      <c r="C4238" t="s">
        <v>41</v>
      </c>
      <c r="D4238" s="10">
        <v>8.36</v>
      </c>
      <c r="E4238" s="6" t="s">
        <v>7</v>
      </c>
      <c r="F4238" s="8">
        <v>39846</v>
      </c>
      <c r="G4238" s="10">
        <f>G4237+D4238*IF($E4238="D",-1,1)</f>
        <v>312.89420550813873</v>
      </c>
      <c r="H4238" s="10">
        <f>H4237+D4238*IF(F4238="",0,IF($E4238="D",-1,1))</f>
        <v>312.89420550813873</v>
      </c>
    </row>
    <row r="4239" spans="1:10" x14ac:dyDescent="0.2">
      <c r="A4239" s="8">
        <v>39818</v>
      </c>
      <c r="B4239" t="s">
        <v>11</v>
      </c>
      <c r="C4239" s="33" t="s">
        <v>41</v>
      </c>
      <c r="D4239" s="10">
        <v>0.11</v>
      </c>
      <c r="E4239" s="23" t="s">
        <v>7</v>
      </c>
      <c r="F4239" s="8">
        <v>39847</v>
      </c>
      <c r="G4239" s="10">
        <f>G4238+D4239*IF($E4239="D",-1,1)</f>
        <v>312.78420550813871</v>
      </c>
      <c r="H4239" s="10">
        <f>H4238+D4239*IF(F4239="",0,IF($E4239="D",-1,1))</f>
        <v>312.78420550813871</v>
      </c>
    </row>
    <row r="4240" spans="1:10" x14ac:dyDescent="0.2">
      <c r="A4240" s="8">
        <v>39818</v>
      </c>
      <c r="B4240" t="s">
        <v>9</v>
      </c>
      <c r="C4240" s="33" t="s">
        <v>41</v>
      </c>
      <c r="D4240" s="10">
        <v>0.02</v>
      </c>
      <c r="E4240" s="23" t="s">
        <v>7</v>
      </c>
      <c r="F4240" s="8">
        <v>39847</v>
      </c>
      <c r="G4240" s="10">
        <f>G4239+D4240*IF($E4240="D",-1,1)</f>
        <v>312.76420550813873</v>
      </c>
      <c r="H4240" s="10">
        <f>H4239+D4240*IF(F4240="",0,IF($E4240="D",-1,1))</f>
        <v>312.76420550813873</v>
      </c>
      <c r="J4240" s="13"/>
    </row>
    <row r="4241" spans="1:8" x14ac:dyDescent="0.2">
      <c r="A4241" s="8">
        <v>39848</v>
      </c>
      <c r="B4241" t="s">
        <v>14</v>
      </c>
      <c r="C4241" t="s">
        <v>41</v>
      </c>
      <c r="D4241" s="10">
        <v>141.47999999999999</v>
      </c>
      <c r="E4241" s="6" t="s">
        <v>7</v>
      </c>
      <c r="F4241" s="8">
        <v>39848</v>
      </c>
      <c r="G4241" s="10">
        <f>G4240+D4241*IF($E4241="D",-1,1)</f>
        <v>171.28420550813874</v>
      </c>
      <c r="H4241" s="10">
        <f>H4240+D4241*IF(F4241="",0,IF($E4241="D",-1,1))</f>
        <v>171.28420550813874</v>
      </c>
    </row>
    <row r="4242" spans="1:8" x14ac:dyDescent="0.2">
      <c r="A4242" s="8">
        <v>39848</v>
      </c>
      <c r="B4242" t="s">
        <v>29</v>
      </c>
      <c r="C4242" s="33" t="s">
        <v>41</v>
      </c>
      <c r="D4242" s="10">
        <v>1800</v>
      </c>
      <c r="E4242" s="23" t="s">
        <v>4</v>
      </c>
      <c r="F4242" s="8">
        <v>39848</v>
      </c>
      <c r="G4242" s="10">
        <f>G4241+D4242*IF($E4242="D",-1,1)</f>
        <v>1971.2842055081387</v>
      </c>
      <c r="H4242" s="10">
        <f>H4241+D4242*IF(F4242="",0,IF($E4242="D",-1,1))</f>
        <v>1971.2842055081387</v>
      </c>
    </row>
    <row r="4243" spans="1:8" x14ac:dyDescent="0.2">
      <c r="A4243" s="8">
        <v>39848</v>
      </c>
      <c r="B4243" t="s">
        <v>34</v>
      </c>
      <c r="C4243" s="33" t="s">
        <v>41</v>
      </c>
      <c r="D4243" s="10">
        <v>352.8</v>
      </c>
      <c r="E4243" s="23" t="s">
        <v>4</v>
      </c>
      <c r="F4243" s="8">
        <v>39848</v>
      </c>
      <c r="G4243" s="10">
        <f>G4242+D4243*IF($E4243="D",-1,1)</f>
        <v>2324.0842055081389</v>
      </c>
      <c r="H4243" s="10">
        <f>H4242+D4243*IF(F4243="",0,IF($E4243="D",-1,1))</f>
        <v>2324.0842055081389</v>
      </c>
    </row>
    <row r="4244" spans="1:8" x14ac:dyDescent="0.2">
      <c r="A4244" s="8">
        <v>39848</v>
      </c>
      <c r="B4244" t="s">
        <v>13</v>
      </c>
      <c r="C4244" s="33" t="s">
        <v>41</v>
      </c>
      <c r="D4244" s="10">
        <v>92.63</v>
      </c>
      <c r="E4244" s="23" t="s">
        <v>7</v>
      </c>
      <c r="F4244" s="8">
        <v>39848</v>
      </c>
      <c r="G4244" s="10">
        <f>G4243+D4244*IF($E4244="D",-1,1)</f>
        <v>2231.4542055081388</v>
      </c>
      <c r="H4244" s="10">
        <f>H4243+D4244*IF(F4244="",0,IF($E4244="D",-1,1))</f>
        <v>2231.4542055081388</v>
      </c>
    </row>
    <row r="4245" spans="1:8" x14ac:dyDescent="0.2">
      <c r="A4245" s="8">
        <v>39848</v>
      </c>
      <c r="B4245" t="s">
        <v>9</v>
      </c>
      <c r="C4245" s="33" t="s">
        <v>41</v>
      </c>
      <c r="D4245" s="10">
        <v>18.16</v>
      </c>
      <c r="E4245" s="23" t="s">
        <v>7</v>
      </c>
      <c r="F4245" s="8">
        <v>39848</v>
      </c>
      <c r="G4245" s="10">
        <f>G4244+D4245*IF($E4245="D",-1,1)</f>
        <v>2213.2942055081389</v>
      </c>
      <c r="H4245" s="10">
        <f>H4244+D4245*IF(F4245="",0,IF($E4245="D",-1,1))</f>
        <v>2213.2942055081389</v>
      </c>
    </row>
    <row r="4246" spans="1:8" x14ac:dyDescent="0.2">
      <c r="A4246" s="8">
        <v>39853</v>
      </c>
      <c r="B4246" t="s">
        <v>11</v>
      </c>
      <c r="C4246" s="33" t="s">
        <v>41</v>
      </c>
      <c r="D4246" s="10">
        <v>63.8</v>
      </c>
      <c r="E4246" s="23" t="s">
        <v>7</v>
      </c>
      <c r="F4246" s="8">
        <v>39852</v>
      </c>
      <c r="G4246" s="10">
        <f>G4245+D4246*IF($E4246="D",-1,1)</f>
        <v>2149.4942055081387</v>
      </c>
      <c r="H4246" s="10">
        <f>H4245+D4246*IF(F4246="",0,IF($E4246="D",-1,1))</f>
        <v>2149.4942055081387</v>
      </c>
    </row>
    <row r="4247" spans="1:8" x14ac:dyDescent="0.2">
      <c r="A4247" s="8">
        <v>39853</v>
      </c>
      <c r="B4247" t="s">
        <v>9</v>
      </c>
      <c r="C4247" s="33" t="s">
        <v>41</v>
      </c>
      <c r="D4247" s="10">
        <v>3.51</v>
      </c>
      <c r="E4247" s="23" t="s">
        <v>7</v>
      </c>
      <c r="F4247" s="8">
        <v>39852</v>
      </c>
      <c r="G4247" s="10">
        <f>G4246+D4247*IF($E4247="D",-1,1)</f>
        <v>2145.9842055081385</v>
      </c>
      <c r="H4247" s="10">
        <f>H4246+D4247*IF(F4247="",0,IF($E4247="D",-1,1))</f>
        <v>2145.9842055081385</v>
      </c>
    </row>
    <row r="4248" spans="1:8" x14ac:dyDescent="0.2">
      <c r="A4248" s="8">
        <v>39852</v>
      </c>
      <c r="B4248" t="s">
        <v>35</v>
      </c>
      <c r="C4248" t="s">
        <v>41</v>
      </c>
      <c r="D4248" s="10">
        <v>4</v>
      </c>
      <c r="E4248" s="6" t="s">
        <v>7</v>
      </c>
      <c r="F4248" s="8">
        <v>39854</v>
      </c>
      <c r="G4248" s="10">
        <f>G4247+D4248*IF($E4248="D",-1,1)</f>
        <v>2141.9842055081385</v>
      </c>
      <c r="H4248" s="10">
        <f>H4247+D4248*IF(F4248="",0,IF($E4248="D",-1,1))</f>
        <v>2141.9842055081385</v>
      </c>
    </row>
    <row r="4249" spans="1:8" x14ac:dyDescent="0.2">
      <c r="A4249" s="8">
        <v>39854</v>
      </c>
      <c r="B4249" t="s">
        <v>14</v>
      </c>
      <c r="C4249" t="s">
        <v>41</v>
      </c>
      <c r="D4249" s="10">
        <v>289.60000000000002</v>
      </c>
      <c r="E4249" s="6" t="s">
        <v>7</v>
      </c>
      <c r="F4249" s="8">
        <v>39854</v>
      </c>
      <c r="G4249" s="10">
        <f>G4248+D4249*IF($E4249="D",-1,1)</f>
        <v>1852.3842055081386</v>
      </c>
      <c r="H4249" s="10">
        <f>H4248+D4249*IF(F4249="",0,IF($E4249="D",-1,1))</f>
        <v>1852.3842055081386</v>
      </c>
    </row>
    <row r="4250" spans="1:8" x14ac:dyDescent="0.2">
      <c r="A4250" s="8">
        <v>39853</v>
      </c>
      <c r="B4250" s="20" t="s">
        <v>37</v>
      </c>
      <c r="C4250" s="33" t="s">
        <v>41</v>
      </c>
      <c r="D4250" s="10">
        <v>851</v>
      </c>
      <c r="E4250" s="23" t="s">
        <v>7</v>
      </c>
      <c r="F4250" s="8">
        <v>39855</v>
      </c>
      <c r="G4250" s="10">
        <f>G4249+D4250*IF($E4250="D",-1,1)</f>
        <v>1001.3842055081386</v>
      </c>
      <c r="H4250" s="10">
        <f>H4249+D4250*IF(F4250="",0,IF($E4250="D",-1,1))</f>
        <v>1001.3842055081386</v>
      </c>
    </row>
    <row r="4251" spans="1:8" x14ac:dyDescent="0.2">
      <c r="A4251" s="8">
        <v>39857</v>
      </c>
      <c r="B4251" t="s">
        <v>11</v>
      </c>
      <c r="C4251" s="33" t="s">
        <v>41</v>
      </c>
      <c r="D4251" s="10">
        <v>74.180000000000007</v>
      </c>
      <c r="E4251" s="23" t="s">
        <v>7</v>
      </c>
      <c r="F4251" s="8">
        <v>39856</v>
      </c>
      <c r="G4251" s="10">
        <f>G4250+D4251*IF($E4251="D",-1,1)</f>
        <v>927.20420550813856</v>
      </c>
      <c r="H4251" s="10">
        <f>H4250+D4251*IF(F4251="",0,IF($E4251="D",-1,1))</f>
        <v>927.20420550813856</v>
      </c>
    </row>
    <row r="4252" spans="1:8" x14ac:dyDescent="0.2">
      <c r="A4252" s="8">
        <v>39857</v>
      </c>
      <c r="B4252" t="s">
        <v>9</v>
      </c>
      <c r="C4252" s="33" t="s">
        <v>41</v>
      </c>
      <c r="D4252" s="10">
        <v>11.78</v>
      </c>
      <c r="E4252" s="23" t="s">
        <v>7</v>
      </c>
      <c r="F4252" s="8">
        <v>39856</v>
      </c>
      <c r="G4252" s="10">
        <f>G4251+D4252*IF($E4252="D",-1,1)</f>
        <v>915.42420550813858</v>
      </c>
      <c r="H4252" s="10">
        <f>H4251+D4252*IF(F4252="",0,IF($E4252="D",-1,1))</f>
        <v>915.42420550813858</v>
      </c>
    </row>
    <row r="4253" spans="1:8" x14ac:dyDescent="0.2">
      <c r="A4253" s="8">
        <v>39849</v>
      </c>
      <c r="B4253" t="s">
        <v>32</v>
      </c>
      <c r="C4253" t="s">
        <v>41</v>
      </c>
      <c r="D4253" s="10">
        <v>250</v>
      </c>
      <c r="E4253" s="6" t="s">
        <v>7</v>
      </c>
      <c r="F4253" s="8">
        <v>39863</v>
      </c>
      <c r="G4253" s="10">
        <f>G4252+D4253*IF($E4253="D",-1,1)</f>
        <v>665.42420550813858</v>
      </c>
      <c r="H4253" s="10">
        <f>H4252+D4253*IF(F4253="",0,IF($E4253="D",-1,1))</f>
        <v>665.42420550813858</v>
      </c>
    </row>
    <row r="4254" spans="1:8" x14ac:dyDescent="0.2">
      <c r="A4254" s="8">
        <v>39864</v>
      </c>
      <c r="B4254" t="s">
        <v>14</v>
      </c>
      <c r="C4254" s="33" t="s">
        <v>41</v>
      </c>
      <c r="D4254" s="10">
        <v>574</v>
      </c>
      <c r="E4254" s="23" t="s">
        <v>7</v>
      </c>
      <c r="F4254" s="8">
        <v>39863</v>
      </c>
      <c r="G4254" s="10">
        <f>G4253+D4254*IF($E4254="D",-1,1)</f>
        <v>91.424205508138584</v>
      </c>
      <c r="H4254" s="10">
        <f>H4253+D4254*IF(F4254="",0,IF($E4254="D",-1,1))</f>
        <v>91.424205508138584</v>
      </c>
    </row>
    <row r="4255" spans="1:8" x14ac:dyDescent="0.2">
      <c r="A4255" s="8">
        <v>39864</v>
      </c>
      <c r="B4255" s="20" t="s">
        <v>14</v>
      </c>
      <c r="C4255" s="33" t="s">
        <v>41</v>
      </c>
      <c r="D4255" s="10">
        <v>220</v>
      </c>
      <c r="E4255" s="23" t="s">
        <v>7</v>
      </c>
      <c r="F4255" s="8">
        <v>39863</v>
      </c>
      <c r="G4255" s="10">
        <f>G4254+D4255*IF($E4255="D",-1,1)</f>
        <v>-128.57579449186142</v>
      </c>
      <c r="H4255" s="10">
        <f>H4254+D4255*IF(F4255="",0,IF($E4255="D",-1,1))</f>
        <v>-128.57579449186142</v>
      </c>
    </row>
    <row r="4256" spans="1:8" x14ac:dyDescent="0.2">
      <c r="A4256" s="8">
        <v>39865</v>
      </c>
      <c r="B4256" t="s">
        <v>29</v>
      </c>
      <c r="C4256" s="33" t="s">
        <v>41</v>
      </c>
      <c r="D4256" s="10">
        <v>275</v>
      </c>
      <c r="E4256" s="23" t="s">
        <v>4</v>
      </c>
      <c r="F4256" s="8">
        <v>39865</v>
      </c>
      <c r="G4256" s="10">
        <f>G4255+D4256*IF($E4256="D",-1,1)</f>
        <v>146.42420550813858</v>
      </c>
      <c r="H4256" s="10">
        <f>H4255+D4256*IF(F4256="",0,IF($E4256="D",-1,1))</f>
        <v>146.42420550813858</v>
      </c>
    </row>
    <row r="4257" spans="1:8" x14ac:dyDescent="0.2">
      <c r="A4257" s="8">
        <v>39865</v>
      </c>
      <c r="B4257" t="s">
        <v>34</v>
      </c>
      <c r="C4257" s="33" t="s">
        <v>41</v>
      </c>
      <c r="D4257" s="10">
        <v>53.9</v>
      </c>
      <c r="E4257" s="23" t="s">
        <v>4</v>
      </c>
      <c r="F4257" s="8">
        <v>39865</v>
      </c>
      <c r="G4257" s="10">
        <f>G4256+D4257*IF($E4257="D",-1,1)</f>
        <v>200.32420550813859</v>
      </c>
      <c r="H4257" s="10">
        <f>H4256+D4257*IF(F4257="",0,IF($E4257="D",-1,1))</f>
        <v>200.32420550813859</v>
      </c>
    </row>
    <row r="4258" spans="1:8" x14ac:dyDescent="0.2">
      <c r="A4258" s="8">
        <v>39865</v>
      </c>
      <c r="B4258" t="s">
        <v>31</v>
      </c>
      <c r="C4258" t="s">
        <v>41</v>
      </c>
      <c r="D4258" s="10">
        <v>278.97000000000003</v>
      </c>
      <c r="E4258" s="6" t="s">
        <v>7</v>
      </c>
      <c r="F4258" s="8">
        <v>39866</v>
      </c>
      <c r="G4258" s="10">
        <f>G4257+D4258*IF($E4258="D",-1,1)</f>
        <v>-78.645794491861437</v>
      </c>
      <c r="H4258" s="10">
        <f>H4257+D4258*IF(F4258="",0,IF($E4258="D",-1,1))</f>
        <v>-78.645794491861437</v>
      </c>
    </row>
    <row r="4259" spans="1:8" x14ac:dyDescent="0.2">
      <c r="A4259" s="8">
        <v>39865</v>
      </c>
      <c r="B4259" s="7" t="s">
        <v>9</v>
      </c>
      <c r="C4259" t="s">
        <v>41</v>
      </c>
      <c r="D4259" s="10">
        <v>54.68</v>
      </c>
      <c r="E4259" s="6" t="s">
        <v>7</v>
      </c>
      <c r="F4259" s="8">
        <v>39866</v>
      </c>
      <c r="G4259" s="10">
        <f>G4258+D4259*IF($E4259="D",-1,1)</f>
        <v>-133.32579449186144</v>
      </c>
      <c r="H4259" s="10">
        <f>H4258+D4259*IF(F4259="",0,IF($E4259="D",-1,1))</f>
        <v>-133.32579449186144</v>
      </c>
    </row>
    <row r="4260" spans="1:8" x14ac:dyDescent="0.2">
      <c r="A4260" s="8">
        <v>39865</v>
      </c>
      <c r="B4260" t="s">
        <v>35</v>
      </c>
      <c r="C4260" t="s">
        <v>41</v>
      </c>
      <c r="D4260" s="10">
        <v>6.11</v>
      </c>
      <c r="E4260" s="6" t="s">
        <v>7</v>
      </c>
      <c r="F4260" s="8">
        <v>39866</v>
      </c>
      <c r="G4260" s="10">
        <f>G4259+D4260*IF($E4260="D",-1,1)</f>
        <v>-139.43579449186146</v>
      </c>
      <c r="H4260" s="10">
        <f>H4259+D4260*IF(F4260="",0,IF($E4260="D",-1,1))</f>
        <v>-139.43579449186146</v>
      </c>
    </row>
    <row r="4261" spans="1:8" x14ac:dyDescent="0.2">
      <c r="A4261" s="8">
        <v>39844</v>
      </c>
      <c r="B4261" t="s">
        <v>32</v>
      </c>
      <c r="C4261" s="33" t="s">
        <v>41</v>
      </c>
      <c r="D4261" s="10">
        <v>29</v>
      </c>
      <c r="E4261" s="23" t="s">
        <v>7</v>
      </c>
      <c r="F4261" s="8">
        <v>39871</v>
      </c>
      <c r="G4261" s="10">
        <f>G4260+D4261*IF($E4261="D",-1,1)</f>
        <v>-168.43579449186146</v>
      </c>
      <c r="H4261" s="10">
        <f>H4260+D4261*IF(F4261="",0,IF($E4261="D",-1,1))</f>
        <v>-168.43579449186146</v>
      </c>
    </row>
    <row r="4262" spans="1:8" x14ac:dyDescent="0.2">
      <c r="A4262" s="8">
        <v>39845</v>
      </c>
      <c r="B4262" t="s">
        <v>11</v>
      </c>
      <c r="C4262" s="33" t="s">
        <v>41</v>
      </c>
      <c r="D4262" s="10">
        <v>100.81</v>
      </c>
      <c r="E4262" s="23" t="s">
        <v>7</v>
      </c>
      <c r="F4262" s="8">
        <v>39871</v>
      </c>
      <c r="G4262" s="10">
        <f>G4261+D4262*IF($E4262="D",-1,1)</f>
        <v>-269.24579449186149</v>
      </c>
      <c r="H4262" s="10">
        <f>H4261+D4262*IF(F4262="",0,IF($E4262="D",-1,1))</f>
        <v>-269.24579449186149</v>
      </c>
    </row>
    <row r="4263" spans="1:8" x14ac:dyDescent="0.2">
      <c r="A4263" s="8">
        <v>39845</v>
      </c>
      <c r="B4263" t="s">
        <v>9</v>
      </c>
      <c r="C4263" s="33" t="s">
        <v>41</v>
      </c>
      <c r="D4263" s="10">
        <v>19.77</v>
      </c>
      <c r="E4263" s="23" t="s">
        <v>7</v>
      </c>
      <c r="F4263" s="8">
        <v>39871</v>
      </c>
      <c r="G4263" s="10">
        <f>G4262+D4263*IF($E4263="D",-1,1)</f>
        <v>-289.01579449186147</v>
      </c>
      <c r="H4263" s="10">
        <f>H4262+D4263*IF(F4263="",0,IF($E4263="D",-1,1))</f>
        <v>-289.01579449186147</v>
      </c>
    </row>
    <row r="4264" spans="1:8" x14ac:dyDescent="0.2">
      <c r="A4264" s="8">
        <v>39846</v>
      </c>
      <c r="B4264" t="s">
        <v>11</v>
      </c>
      <c r="C4264" s="33" t="s">
        <v>41</v>
      </c>
      <c r="D4264" s="10">
        <v>123.75</v>
      </c>
      <c r="E4264" s="23" t="s">
        <v>7</v>
      </c>
      <c r="F4264" s="8">
        <v>39871</v>
      </c>
      <c r="G4264" s="10">
        <f>G4263+D4264*IF($E4264="D",-1,1)</f>
        <v>-412.76579449186147</v>
      </c>
      <c r="H4264" s="10">
        <f>H4263+D4264*IF(F4264="",0,IF($E4264="D",-1,1))</f>
        <v>-412.76579449186147</v>
      </c>
    </row>
    <row r="4265" spans="1:8" x14ac:dyDescent="0.2">
      <c r="A4265" s="8">
        <v>39862</v>
      </c>
      <c r="B4265" t="s">
        <v>11</v>
      </c>
      <c r="C4265" s="33" t="s">
        <v>41</v>
      </c>
      <c r="D4265" s="10">
        <v>49.9</v>
      </c>
      <c r="E4265" s="23" t="s">
        <v>7</v>
      </c>
      <c r="F4265" s="8">
        <v>39871</v>
      </c>
      <c r="G4265" s="10">
        <f>G4264+D4265*IF($E4265="D",-1,1)</f>
        <v>-462.66579449186145</v>
      </c>
      <c r="H4265" s="10">
        <f>H4264+D4265*IF(F4265="",0,IF($E4265="D",-1,1))</f>
        <v>-462.66579449186145</v>
      </c>
    </row>
    <row r="4266" spans="1:8" x14ac:dyDescent="0.2">
      <c r="A4266" s="8">
        <v>39862</v>
      </c>
      <c r="B4266" t="s">
        <v>2</v>
      </c>
      <c r="C4266" s="33" t="s">
        <v>41</v>
      </c>
      <c r="D4266" s="10">
        <v>166.39</v>
      </c>
      <c r="E4266" s="23" t="s">
        <v>7</v>
      </c>
      <c r="F4266" s="8">
        <v>39871</v>
      </c>
      <c r="G4266" s="10">
        <f>G4265+D4266*IF($E4266="D",-1,1)</f>
        <v>-629.05579449186143</v>
      </c>
      <c r="H4266" s="10">
        <f>H4265+D4266*IF(F4266="",0,IF($E4266="D",-1,1))</f>
        <v>-629.05579449186143</v>
      </c>
    </row>
    <row r="4267" spans="1:8" x14ac:dyDescent="0.2">
      <c r="A4267" s="8">
        <v>39862</v>
      </c>
      <c r="B4267" t="s">
        <v>13</v>
      </c>
      <c r="C4267" s="33" t="s">
        <v>41</v>
      </c>
      <c r="D4267" s="10">
        <v>47.99</v>
      </c>
      <c r="E4267" s="23" t="s">
        <v>7</v>
      </c>
      <c r="F4267" s="8">
        <v>39871</v>
      </c>
      <c r="G4267" s="10">
        <f>G4266+D4267*IF($E4267="D",-1,1)</f>
        <v>-677.04579449186144</v>
      </c>
      <c r="H4267" s="10">
        <f>H4266+D4267*IF(F4267="",0,IF($E4267="D",-1,1))</f>
        <v>-677.04579449186144</v>
      </c>
    </row>
    <row r="4268" spans="1:8" x14ac:dyDescent="0.2">
      <c r="A4268" s="8">
        <v>39862</v>
      </c>
      <c r="B4268" t="s">
        <v>9</v>
      </c>
      <c r="C4268" s="33" t="s">
        <v>41</v>
      </c>
      <c r="D4268" s="10">
        <v>42.019999999999996</v>
      </c>
      <c r="E4268" s="23" t="s">
        <v>7</v>
      </c>
      <c r="F4268" s="8">
        <v>39871</v>
      </c>
      <c r="G4268" s="10">
        <f>G4267+D4268*IF($E4268="D",-1,1)</f>
        <v>-719.06579449186142</v>
      </c>
      <c r="H4268" s="10">
        <f>H4267+D4268*IF(F4268="",0,IF($E4268="D",-1,1))</f>
        <v>-719.06579449186142</v>
      </c>
    </row>
    <row r="4269" spans="1:8" x14ac:dyDescent="0.2">
      <c r="A4269" s="8">
        <v>39869</v>
      </c>
      <c r="B4269" t="s">
        <v>11</v>
      </c>
      <c r="C4269" s="33" t="s">
        <v>41</v>
      </c>
      <c r="D4269" s="10">
        <v>433.29</v>
      </c>
      <c r="E4269" s="23" t="s">
        <v>7</v>
      </c>
      <c r="F4269" s="8">
        <v>39871</v>
      </c>
      <c r="G4269" s="10">
        <f>G4268+D4269*IF($E4269="D",-1,1)</f>
        <v>-1152.3557944918614</v>
      </c>
      <c r="H4269" s="10">
        <f>H4268+D4269*IF(F4269="",0,IF($E4269="D",-1,1))</f>
        <v>-1152.3557944918614</v>
      </c>
    </row>
    <row r="4270" spans="1:8" x14ac:dyDescent="0.2">
      <c r="A4270" s="8">
        <v>39869</v>
      </c>
      <c r="B4270" t="s">
        <v>9</v>
      </c>
      <c r="C4270" s="33" t="s">
        <v>41</v>
      </c>
      <c r="D4270" s="10">
        <v>23.83</v>
      </c>
      <c r="E4270" s="23" t="s">
        <v>7</v>
      </c>
      <c r="F4270" s="8">
        <v>39871</v>
      </c>
      <c r="G4270" s="10">
        <f>G4269+D4270*IF($E4270="D",-1,1)</f>
        <v>-1176.1857944918613</v>
      </c>
      <c r="H4270" s="10">
        <f>H4269+D4270*IF(F4270="",0,IF($E4270="D",-1,1))</f>
        <v>-1176.1857944918613</v>
      </c>
    </row>
    <row r="4271" spans="1:8" x14ac:dyDescent="0.2">
      <c r="A4271" s="8">
        <v>39874</v>
      </c>
      <c r="B4271" s="20" t="s">
        <v>32</v>
      </c>
      <c r="C4271" s="33" t="s">
        <v>41</v>
      </c>
      <c r="D4271" s="10">
        <v>1500</v>
      </c>
      <c r="E4271" s="23" t="s">
        <v>7</v>
      </c>
      <c r="F4271" s="8">
        <v>39874</v>
      </c>
      <c r="G4271" s="10">
        <f>G4270+D4271*IF($E4271="D",-1,1)</f>
        <v>-2676.1857944918611</v>
      </c>
      <c r="H4271" s="10">
        <f>H4270+D4271*IF(F4271="",0,IF($E4271="D",-1,1))</f>
        <v>-2676.1857944918611</v>
      </c>
    </row>
    <row r="4272" spans="1:8" x14ac:dyDescent="0.2">
      <c r="A4272" s="8">
        <v>39874</v>
      </c>
      <c r="B4272" t="s">
        <v>28</v>
      </c>
      <c r="C4272" t="s">
        <v>41</v>
      </c>
      <c r="D4272" s="10">
        <v>35</v>
      </c>
      <c r="E4272" s="6" t="s">
        <v>7</v>
      </c>
      <c r="F4272" s="8">
        <v>39874</v>
      </c>
      <c r="G4272" s="10">
        <f>G4271+D4272*IF($E4272="D",-1,1)</f>
        <v>-2711.1857944918611</v>
      </c>
      <c r="H4272" s="10">
        <f>H4271+D4272*IF(F4272="",0,IF($E4272="D",-1,1))</f>
        <v>-2711.1857944918611</v>
      </c>
    </row>
    <row r="4273" spans="1:11" x14ac:dyDescent="0.2">
      <c r="A4273" s="8">
        <v>39874</v>
      </c>
      <c r="B4273" t="s">
        <v>28</v>
      </c>
      <c r="C4273" t="s">
        <v>41</v>
      </c>
      <c r="D4273" s="10">
        <v>8.36</v>
      </c>
      <c r="E4273" s="6" t="s">
        <v>7</v>
      </c>
      <c r="F4273" s="8">
        <v>39874</v>
      </c>
      <c r="G4273" s="10">
        <f>G4272+D4273*IF($E4273="D",-1,1)</f>
        <v>-2719.5457944918612</v>
      </c>
      <c r="H4273" s="10">
        <f>H4272+D4273*IF(F4273="",0,IF($E4273="D",-1,1))</f>
        <v>-2719.5457944918612</v>
      </c>
    </row>
    <row r="4274" spans="1:11" x14ac:dyDescent="0.2">
      <c r="A4274" s="8">
        <v>39875</v>
      </c>
      <c r="B4274" t="s">
        <v>11</v>
      </c>
      <c r="C4274" s="33" t="s">
        <v>41</v>
      </c>
      <c r="D4274" s="10">
        <v>37.1</v>
      </c>
      <c r="E4274" s="23" t="s">
        <v>7</v>
      </c>
      <c r="F4274" s="8">
        <v>39874</v>
      </c>
      <c r="G4274" s="10">
        <f>G4273+D4274*IF($E4274="D",-1,1)</f>
        <v>-2756.6457944918611</v>
      </c>
      <c r="H4274" s="10">
        <f>H4273+D4274*IF(F4274="",0,IF($E4274="D",-1,1))</f>
        <v>-2756.6457944918611</v>
      </c>
    </row>
    <row r="4275" spans="1:11" x14ac:dyDescent="0.2">
      <c r="A4275" s="8">
        <v>39875</v>
      </c>
      <c r="B4275" t="s">
        <v>9</v>
      </c>
      <c r="C4275" s="33" t="s">
        <v>41</v>
      </c>
      <c r="D4275" s="10">
        <v>7.27</v>
      </c>
      <c r="E4275" s="23" t="s">
        <v>7</v>
      </c>
      <c r="F4275" s="8">
        <v>39874</v>
      </c>
      <c r="G4275" s="10">
        <f>G4274+D4275*IF($E4275="D",-1,1)</f>
        <v>-2763.9157944918611</v>
      </c>
      <c r="H4275" s="10">
        <f>H4274+D4275*IF(F4275="",0,IF($E4275="D",-1,1))</f>
        <v>-2763.9157944918611</v>
      </c>
    </row>
    <row r="4276" spans="1:11" x14ac:dyDescent="0.2">
      <c r="A4276" s="8">
        <v>39875</v>
      </c>
      <c r="B4276" t="s">
        <v>11</v>
      </c>
      <c r="C4276" s="33" t="s">
        <v>41</v>
      </c>
      <c r="D4276" s="10">
        <v>38.369999999999997</v>
      </c>
      <c r="E4276" s="23" t="s">
        <v>7</v>
      </c>
      <c r="F4276" s="8">
        <v>39874</v>
      </c>
      <c r="G4276" s="10">
        <f>G4275+D4276*IF($E4276="D",-1,1)</f>
        <v>-2802.285794491861</v>
      </c>
      <c r="H4276" s="10">
        <f>H4275+D4276*IF(F4276="",0,IF($E4276="D",-1,1))</f>
        <v>-2802.285794491861</v>
      </c>
    </row>
    <row r="4277" spans="1:11" x14ac:dyDescent="0.2">
      <c r="A4277" s="8">
        <v>39875</v>
      </c>
      <c r="B4277" t="s">
        <v>9</v>
      </c>
      <c r="C4277" t="s">
        <v>41</v>
      </c>
      <c r="D4277" s="10">
        <v>7.52</v>
      </c>
      <c r="E4277" s="23" t="s">
        <v>7</v>
      </c>
      <c r="F4277" s="8">
        <v>39874</v>
      </c>
      <c r="G4277" s="10">
        <f>G4276+D4277*IF($E4277="D",-1,1)</f>
        <v>-2809.805794491861</v>
      </c>
      <c r="H4277" s="10">
        <f>H4276+D4277*IF(F4277="",0,IF($E4277="D",-1,1))</f>
        <v>-2809.805794491861</v>
      </c>
    </row>
    <row r="4278" spans="1:11" x14ac:dyDescent="0.2">
      <c r="A4278" s="8">
        <v>39875</v>
      </c>
      <c r="B4278" t="s">
        <v>29</v>
      </c>
      <c r="C4278" s="33" t="s">
        <v>41</v>
      </c>
      <c r="D4278" s="10">
        <v>1980</v>
      </c>
      <c r="E4278" s="23" t="s">
        <v>4</v>
      </c>
      <c r="F4278" s="8">
        <v>39875</v>
      </c>
      <c r="G4278" s="10">
        <f>G4277+D4278*IF($E4278="D",-1,1)</f>
        <v>-829.80579449186098</v>
      </c>
      <c r="H4278" s="10">
        <f>H4277+D4278*IF(F4278="",0,IF($E4278="D",-1,1))</f>
        <v>-829.80579449186098</v>
      </c>
    </row>
    <row r="4279" spans="1:11" x14ac:dyDescent="0.2">
      <c r="A4279" s="8">
        <v>39875</v>
      </c>
      <c r="B4279" t="s">
        <v>34</v>
      </c>
      <c r="C4279" t="s">
        <v>41</v>
      </c>
      <c r="D4279" s="10">
        <v>388.08</v>
      </c>
      <c r="E4279" s="23" t="s">
        <v>4</v>
      </c>
      <c r="F4279" s="8">
        <v>39875</v>
      </c>
      <c r="G4279" s="10">
        <f>G4278+D4279*IF($E4279="D",-1,1)</f>
        <v>-441.725794491861</v>
      </c>
      <c r="H4279" s="10">
        <f>H4278+D4279*IF(F4279="",0,IF($E4279="D",-1,1))</f>
        <v>-441.725794491861</v>
      </c>
    </row>
    <row r="4280" spans="1:11" x14ac:dyDescent="0.2">
      <c r="A4280" s="8">
        <v>39876</v>
      </c>
      <c r="B4280" t="s">
        <v>14</v>
      </c>
      <c r="C4280" t="s">
        <v>41</v>
      </c>
      <c r="D4280" s="10">
        <v>141.47999999999999</v>
      </c>
      <c r="E4280" s="6" t="s">
        <v>7</v>
      </c>
      <c r="F4280" s="8">
        <v>39876</v>
      </c>
      <c r="G4280" s="10">
        <f>G4279+D4280*IF($E4280="D",-1,1)</f>
        <v>-583.20579449186096</v>
      </c>
      <c r="H4280" s="10">
        <f>H4279+D4280*IF(F4280="",0,IF($E4280="D",-1,1))</f>
        <v>-583.20579449186096</v>
      </c>
    </row>
    <row r="4281" spans="1:11" x14ac:dyDescent="0.2">
      <c r="A4281" s="8">
        <v>39877</v>
      </c>
      <c r="B4281" t="s">
        <v>13</v>
      </c>
      <c r="C4281" s="33" t="s">
        <v>41</v>
      </c>
      <c r="D4281" s="10">
        <v>186.37</v>
      </c>
      <c r="E4281" s="23" t="s">
        <v>7</v>
      </c>
      <c r="F4281" s="8">
        <v>39876</v>
      </c>
      <c r="G4281" s="10">
        <f>G4280+D4281*IF($E4281="D",-1,1)</f>
        <v>-769.57579449186096</v>
      </c>
      <c r="H4281" s="10">
        <f>H4280+D4281*IF(F4281="",0,IF($E4281="D",-1,1))</f>
        <v>-769.57579449186096</v>
      </c>
    </row>
    <row r="4282" spans="1:11" x14ac:dyDescent="0.2">
      <c r="A4282" s="8">
        <v>39877</v>
      </c>
      <c r="B4282" t="s">
        <v>9</v>
      </c>
      <c r="C4282" s="33" t="s">
        <v>41</v>
      </c>
      <c r="D4282" s="22">
        <v>36.53</v>
      </c>
      <c r="E4282" s="23" t="s">
        <v>7</v>
      </c>
      <c r="F4282" s="8">
        <v>39876</v>
      </c>
      <c r="G4282" s="10">
        <f>G4281+D4282*IF($E4282="D",-1,1)</f>
        <v>-806.10579449186093</v>
      </c>
      <c r="H4282" s="10">
        <f>H4281+D4282*IF(F4282="",0,IF($E4282="D",-1,1))</f>
        <v>-806.10579449186093</v>
      </c>
    </row>
    <row r="4283" spans="1:11" x14ac:dyDescent="0.2">
      <c r="A4283" s="8">
        <v>39880</v>
      </c>
      <c r="B4283" t="s">
        <v>35</v>
      </c>
      <c r="C4283" t="s">
        <v>41</v>
      </c>
      <c r="D4283" s="10">
        <v>4</v>
      </c>
      <c r="E4283" s="6" t="s">
        <v>7</v>
      </c>
      <c r="F4283" s="8">
        <v>39881</v>
      </c>
      <c r="G4283" s="10">
        <f>G4282+D4283*IF($E4283="D",-1,1)</f>
        <v>-810.10579449186093</v>
      </c>
      <c r="H4283" s="10">
        <f>H4282+D4283*IF(F4283="",0,IF($E4283="D",-1,1))</f>
        <v>-810.10579449186093</v>
      </c>
    </row>
    <row r="4284" spans="1:11" x14ac:dyDescent="0.2">
      <c r="A4284" s="8">
        <v>39881</v>
      </c>
      <c r="B4284" t="s">
        <v>29</v>
      </c>
      <c r="C4284" s="33" t="s">
        <v>41</v>
      </c>
      <c r="D4284" s="10">
        <v>1800</v>
      </c>
      <c r="E4284" s="23" t="s">
        <v>4</v>
      </c>
      <c r="F4284" s="8">
        <v>39881</v>
      </c>
      <c r="G4284" s="10">
        <f>G4283+D4284*IF($E4284="D",-1,1)</f>
        <v>989.89420550813907</v>
      </c>
      <c r="H4284" s="10">
        <f>H4283+D4284*IF(F4284="",0,IF($E4284="D",-1,1))</f>
        <v>989.89420550813907</v>
      </c>
    </row>
    <row r="4285" spans="1:11" x14ac:dyDescent="0.2">
      <c r="A4285" s="8">
        <v>39881</v>
      </c>
      <c r="B4285" t="s">
        <v>34</v>
      </c>
      <c r="C4285" s="33" t="s">
        <v>41</v>
      </c>
      <c r="D4285" s="10">
        <v>352.8</v>
      </c>
      <c r="E4285" s="23" t="s">
        <v>4</v>
      </c>
      <c r="F4285" s="8">
        <v>39881</v>
      </c>
      <c r="G4285" s="10">
        <f>G4284+D4285*IF($E4285="D",-1,1)</f>
        <v>1342.694205508139</v>
      </c>
      <c r="H4285" s="10">
        <f>H4284+D4285*IF(F4285="",0,IF($E4285="D",-1,1))</f>
        <v>1342.694205508139</v>
      </c>
      <c r="K4285">
        <f>33.65/1.196</f>
        <v>28.135451505016722</v>
      </c>
    </row>
    <row r="4286" spans="1:11" x14ac:dyDescent="0.2">
      <c r="A4286" s="8">
        <v>39881</v>
      </c>
      <c r="B4286" s="20" t="s">
        <v>37</v>
      </c>
      <c r="C4286" s="33" t="s">
        <v>41</v>
      </c>
      <c r="D4286" s="10">
        <v>233</v>
      </c>
      <c r="E4286" s="23" t="s">
        <v>7</v>
      </c>
      <c r="F4286" s="8">
        <v>39882</v>
      </c>
      <c r="G4286" s="10">
        <f>G4285+D4286*IF($E4286="D",-1,1)</f>
        <v>1109.694205508139</v>
      </c>
      <c r="H4286" s="10">
        <f>H4285+D4286*IF(F4286="",0,IF($E4286="D",-1,1))</f>
        <v>1109.694205508139</v>
      </c>
      <c r="K4286">
        <f>33.65-33.65/1.196</f>
        <v>5.514548494983277</v>
      </c>
    </row>
    <row r="4287" spans="1:11" x14ac:dyDescent="0.2">
      <c r="A4287" s="8">
        <v>39882</v>
      </c>
      <c r="B4287" s="20" t="s">
        <v>14</v>
      </c>
      <c r="C4287" t="s">
        <v>41</v>
      </c>
      <c r="D4287" s="10">
        <v>289.60000000000002</v>
      </c>
      <c r="E4287" s="23" t="s">
        <v>7</v>
      </c>
      <c r="F4287" s="8">
        <v>39882</v>
      </c>
      <c r="G4287" s="10">
        <f>G4286+D4287*IF($E4287="D",-1,1)</f>
        <v>820.094205508139</v>
      </c>
      <c r="H4287" s="10">
        <f>H4286+D4287*IF(F4287="",0,IF($E4287="D",-1,1))</f>
        <v>820.094205508139</v>
      </c>
    </row>
    <row r="4288" spans="1:11" x14ac:dyDescent="0.2">
      <c r="A4288" s="8">
        <v>39884</v>
      </c>
      <c r="B4288" t="s">
        <v>11</v>
      </c>
      <c r="C4288" s="33" t="s">
        <v>41</v>
      </c>
      <c r="D4288" s="10">
        <v>74.84</v>
      </c>
      <c r="E4288" s="23" t="s">
        <v>7</v>
      </c>
      <c r="F4288" s="8">
        <v>39884</v>
      </c>
      <c r="G4288" s="10">
        <f>G4287+D4288*IF($E4288="D",-1,1)</f>
        <v>745.25420550813897</v>
      </c>
      <c r="H4288" s="10">
        <f>H4287+D4288*IF(F4288="",0,IF($E4288="D",-1,1))</f>
        <v>745.25420550813897</v>
      </c>
    </row>
    <row r="4289" spans="1:11" x14ac:dyDescent="0.2">
      <c r="A4289" s="8">
        <v>39884</v>
      </c>
      <c r="B4289" t="s">
        <v>9</v>
      </c>
      <c r="C4289" s="33" t="s">
        <v>41</v>
      </c>
      <c r="D4289" s="10">
        <v>11.91</v>
      </c>
      <c r="E4289" s="23" t="s">
        <v>7</v>
      </c>
      <c r="F4289" s="8">
        <v>39884</v>
      </c>
      <c r="G4289" s="10">
        <f>G4288+D4289*IF($E4289="D",-1,1)</f>
        <v>733.344205508139</v>
      </c>
      <c r="H4289" s="10">
        <f>H4288+D4289*IF(F4289="",0,IF($E4289="D",-1,1))</f>
        <v>733.344205508139</v>
      </c>
    </row>
    <row r="4290" spans="1:11" x14ac:dyDescent="0.2">
      <c r="A4290" s="8">
        <v>39885</v>
      </c>
      <c r="B4290" t="s">
        <v>29</v>
      </c>
      <c r="C4290" s="33" t="s">
        <v>41</v>
      </c>
      <c r="D4290" s="10">
        <v>825</v>
      </c>
      <c r="E4290" s="23" t="s">
        <v>4</v>
      </c>
      <c r="F4290" s="8">
        <v>39885</v>
      </c>
      <c r="G4290" s="10">
        <f>G4289+D4290*IF($E4290="D",-1,1)</f>
        <v>1558.3442055081391</v>
      </c>
      <c r="H4290" s="10">
        <f>H4289+D4290*IF(F4290="",0,IF($E4290="D",-1,1))</f>
        <v>1558.3442055081391</v>
      </c>
      <c r="K4290">
        <f>263.71-41.7</f>
        <v>222.01</v>
      </c>
    </row>
    <row r="4291" spans="1:11" x14ac:dyDescent="0.2">
      <c r="A4291" s="8">
        <v>39885</v>
      </c>
      <c r="B4291" t="s">
        <v>34</v>
      </c>
      <c r="C4291" t="s">
        <v>41</v>
      </c>
      <c r="D4291" s="10">
        <v>161.69999999999999</v>
      </c>
      <c r="E4291" s="23" t="s">
        <v>4</v>
      </c>
      <c r="F4291" s="8">
        <v>39885</v>
      </c>
      <c r="G4291" s="10">
        <f>G4290+D4291*IF($E4291="D",-1,1)</f>
        <v>1720.0442055081392</v>
      </c>
      <c r="H4291" s="10">
        <f>H4290+D4291*IF(F4291="",0,IF($E4291="D",-1,1))</f>
        <v>1720.0442055081392</v>
      </c>
      <c r="K4291">
        <f>K4290/1.196</f>
        <v>185.62709030100334</v>
      </c>
    </row>
    <row r="4292" spans="1:11" x14ac:dyDescent="0.2">
      <c r="A4292" s="8">
        <v>39877</v>
      </c>
      <c r="B4292" t="s">
        <v>11</v>
      </c>
      <c r="C4292" s="33" t="s">
        <v>41</v>
      </c>
      <c r="D4292" s="10">
        <v>-0.13</v>
      </c>
      <c r="E4292" s="23" t="s">
        <v>7</v>
      </c>
      <c r="F4292" s="8">
        <v>39889</v>
      </c>
      <c r="G4292" s="10">
        <f>G4291+D4292*IF($E4292="D",-1,1)</f>
        <v>1720.1742055081393</v>
      </c>
      <c r="H4292" s="10">
        <f>H4291+D4292*IF(F4292="",0,IF($E4292="D",-1,1))</f>
        <v>1720.1742055081393</v>
      </c>
      <c r="K4292">
        <v>35.04</v>
      </c>
    </row>
    <row r="4293" spans="1:11" x14ac:dyDescent="0.2">
      <c r="A4293" s="8">
        <v>39877</v>
      </c>
      <c r="B4293" t="s">
        <v>9</v>
      </c>
      <c r="C4293" s="33" t="s">
        <v>41</v>
      </c>
      <c r="D4293" s="10">
        <v>-0.03</v>
      </c>
      <c r="E4293" s="23" t="s">
        <v>7</v>
      </c>
      <c r="F4293" s="8">
        <v>39889</v>
      </c>
      <c r="G4293" s="10">
        <f>G4292+D4293*IF($E4293="D",-1,1)</f>
        <v>1720.2042055081392</v>
      </c>
      <c r="H4293" s="10">
        <f>H4292+D4293*IF(F4293="",0,IF($E4293="D",-1,1))</f>
        <v>1720.2042055081392</v>
      </c>
      <c r="K4293">
        <f>K4291+K4292</f>
        <v>220.66709030100333</v>
      </c>
    </row>
    <row r="4294" spans="1:11" x14ac:dyDescent="0.2">
      <c r="A4294" s="8">
        <v>39890</v>
      </c>
      <c r="B4294" t="s">
        <v>29</v>
      </c>
      <c r="C4294" s="33" t="s">
        <v>41</v>
      </c>
      <c r="D4294" s="10">
        <v>1300</v>
      </c>
      <c r="E4294" s="23" t="s">
        <v>4</v>
      </c>
      <c r="F4294" s="8">
        <v>39890</v>
      </c>
      <c r="G4294" s="10">
        <f>G4293+D4294*IF($E4294="D",-1,1)</f>
        <v>3020.2042055081392</v>
      </c>
      <c r="H4294" s="10">
        <f>H4293+D4294*IF(F4294="",0,IF($E4294="D",-1,1))</f>
        <v>3020.2042055081392</v>
      </c>
    </row>
    <row r="4295" spans="1:11" x14ac:dyDescent="0.2">
      <c r="A4295" s="8">
        <v>39890</v>
      </c>
      <c r="B4295" t="s">
        <v>34</v>
      </c>
      <c r="C4295" t="s">
        <v>41</v>
      </c>
      <c r="D4295" s="10">
        <v>254.8</v>
      </c>
      <c r="E4295" s="23" t="s">
        <v>4</v>
      </c>
      <c r="F4295" s="8">
        <v>39890</v>
      </c>
      <c r="G4295" s="10">
        <f>G4294+D4295*IF($E4295="D",-1,1)</f>
        <v>3275.0042055081394</v>
      </c>
      <c r="H4295" s="10">
        <f>H4294+D4295*IF(F4295="",0,IF($E4295="D",-1,1))</f>
        <v>3275.0042055081394</v>
      </c>
    </row>
    <row r="4296" spans="1:11" x14ac:dyDescent="0.2">
      <c r="A4296" s="8">
        <v>39877</v>
      </c>
      <c r="B4296" t="s">
        <v>32</v>
      </c>
      <c r="C4296" t="s">
        <v>41</v>
      </c>
      <c r="D4296" s="10">
        <v>250</v>
      </c>
      <c r="E4296" s="6" t="s">
        <v>7</v>
      </c>
      <c r="F4296" s="8">
        <v>39891</v>
      </c>
      <c r="G4296" s="10">
        <f>G4295+D4296*IF($E4296="D",-1,1)</f>
        <v>3025.0042055081394</v>
      </c>
      <c r="H4296" s="10">
        <f>H4295+D4296*IF(F4296="",0,IF($E4296="D",-1,1))</f>
        <v>3025.0042055081394</v>
      </c>
    </row>
    <row r="4297" spans="1:11" x14ac:dyDescent="0.2">
      <c r="A4297" s="8">
        <v>39892</v>
      </c>
      <c r="B4297" s="20" t="s">
        <v>14</v>
      </c>
      <c r="C4297" s="33" t="s">
        <v>41</v>
      </c>
      <c r="D4297" s="10">
        <v>220</v>
      </c>
      <c r="E4297" s="23" t="s">
        <v>7</v>
      </c>
      <c r="F4297" s="8">
        <v>39891</v>
      </c>
      <c r="G4297" s="10">
        <f>G4296+D4297*IF($E4297="D",-1,1)</f>
        <v>2805.0042055081394</v>
      </c>
      <c r="H4297" s="10">
        <f>H4296+D4297*IF(F4297="",0,IF($E4297="D",-1,1))</f>
        <v>2805.0042055081394</v>
      </c>
    </row>
    <row r="4298" spans="1:11" x14ac:dyDescent="0.2">
      <c r="A4298" s="8">
        <v>39892</v>
      </c>
      <c r="B4298" t="s">
        <v>14</v>
      </c>
      <c r="C4298" s="33" t="s">
        <v>41</v>
      </c>
      <c r="D4298" s="10">
        <v>524</v>
      </c>
      <c r="E4298" s="23" t="s">
        <v>7</v>
      </c>
      <c r="F4298" s="8">
        <v>39893</v>
      </c>
      <c r="G4298" s="10">
        <f>G4297+D4298*IF($E4298="D",-1,1)</f>
        <v>2281.0042055081394</v>
      </c>
      <c r="H4298" s="10">
        <f>H4297+D4298*IF(F4298="",0,IF($E4298="D",-1,1))</f>
        <v>2281.0042055081394</v>
      </c>
    </row>
    <row r="4299" spans="1:11" x14ac:dyDescent="0.2">
      <c r="A4299" s="8">
        <v>39893</v>
      </c>
      <c r="B4299" t="s">
        <v>31</v>
      </c>
      <c r="C4299" t="s">
        <v>41</v>
      </c>
      <c r="D4299" s="10">
        <v>278.97000000000003</v>
      </c>
      <c r="E4299" s="6" t="s">
        <v>7</v>
      </c>
      <c r="F4299" s="8">
        <v>39893</v>
      </c>
      <c r="G4299" s="10">
        <f>G4298+D4299*IF($E4299="D",-1,1)</f>
        <v>2002.0342055081394</v>
      </c>
      <c r="H4299" s="10">
        <f>H4298+D4299*IF(F4299="",0,IF($E4299="D",-1,1))</f>
        <v>2002.0342055081394</v>
      </c>
    </row>
    <row r="4300" spans="1:11" x14ac:dyDescent="0.2">
      <c r="A4300" s="8">
        <v>39893</v>
      </c>
      <c r="B4300" s="7" t="s">
        <v>9</v>
      </c>
      <c r="C4300" t="s">
        <v>41</v>
      </c>
      <c r="D4300" s="10">
        <v>54.68</v>
      </c>
      <c r="E4300" s="6" t="s">
        <v>7</v>
      </c>
      <c r="F4300" s="8">
        <v>39893</v>
      </c>
      <c r="G4300" s="10">
        <f>G4299+D4300*IF($E4300="D",-1,1)</f>
        <v>1947.3542055081393</v>
      </c>
      <c r="H4300" s="10">
        <f>H4299+D4300*IF(F4300="",0,IF($E4300="D",-1,1))</f>
        <v>1947.3542055081393</v>
      </c>
    </row>
    <row r="4301" spans="1:11" x14ac:dyDescent="0.2">
      <c r="A4301" s="8">
        <v>39893</v>
      </c>
      <c r="B4301" t="s">
        <v>35</v>
      </c>
      <c r="C4301" t="s">
        <v>41</v>
      </c>
      <c r="D4301" s="10">
        <v>6.11</v>
      </c>
      <c r="E4301" s="6" t="s">
        <v>7</v>
      </c>
      <c r="F4301" s="8">
        <v>39893</v>
      </c>
      <c r="G4301" s="10">
        <f>G4300+D4301*IF($E4301="D",-1,1)</f>
        <v>1941.2442055081394</v>
      </c>
      <c r="H4301" s="10">
        <f>H4300+D4301*IF(F4301="",0,IF($E4301="D",-1,1))</f>
        <v>1941.2442055081394</v>
      </c>
    </row>
    <row r="4302" spans="1:11" x14ac:dyDescent="0.2">
      <c r="A4302" s="8">
        <v>39896</v>
      </c>
      <c r="B4302" t="s">
        <v>29</v>
      </c>
      <c r="C4302" s="33" t="s">
        <v>41</v>
      </c>
      <c r="D4302" s="10">
        <v>900</v>
      </c>
      <c r="E4302" s="23" t="s">
        <v>4</v>
      </c>
      <c r="F4302" s="8">
        <v>39896</v>
      </c>
      <c r="G4302" s="10">
        <f>G4301+D4302*IF($E4302="D",-1,1)</f>
        <v>2841.2442055081392</v>
      </c>
      <c r="H4302" s="10">
        <f>H4301+D4302*IF(F4302="",0,IF($E4302="D",-1,1))</f>
        <v>2841.2442055081392</v>
      </c>
    </row>
    <row r="4303" spans="1:11" x14ac:dyDescent="0.2">
      <c r="A4303" s="8">
        <v>39896</v>
      </c>
      <c r="B4303" t="s">
        <v>34</v>
      </c>
      <c r="C4303" t="s">
        <v>41</v>
      </c>
      <c r="D4303" s="10">
        <v>176.4</v>
      </c>
      <c r="E4303" s="23" t="s">
        <v>4</v>
      </c>
      <c r="F4303" s="8">
        <v>39896</v>
      </c>
      <c r="G4303" s="10">
        <f>G4302+D4303*IF($E4303="D",-1,1)</f>
        <v>3017.6442055081393</v>
      </c>
      <c r="H4303" s="10">
        <f>H4302+D4303*IF(F4303="",0,IF($E4303="D",-1,1))</f>
        <v>3017.6442055081393</v>
      </c>
    </row>
    <row r="4304" spans="1:11" x14ac:dyDescent="0.2">
      <c r="A4304" s="8">
        <v>39897</v>
      </c>
      <c r="B4304" t="s">
        <v>13</v>
      </c>
      <c r="C4304" s="33" t="s">
        <v>41</v>
      </c>
      <c r="D4304" s="10">
        <v>260.66000000000003</v>
      </c>
      <c r="E4304" s="23" t="s">
        <v>7</v>
      </c>
      <c r="F4304" s="8">
        <v>39897</v>
      </c>
      <c r="G4304" s="10">
        <f>G4303+D4304*IF($E4304="D",-1,1)</f>
        <v>2756.9842055081394</v>
      </c>
      <c r="H4304" s="10">
        <f>H4303+D4304*IF(F4304="",0,IF($E4304="D",-1,1))</f>
        <v>2756.9842055081394</v>
      </c>
    </row>
    <row r="4305" spans="1:8" x14ac:dyDescent="0.2">
      <c r="A4305" s="8">
        <v>39897</v>
      </c>
      <c r="B4305" t="s">
        <v>9</v>
      </c>
      <c r="C4305" s="33" t="s">
        <v>41</v>
      </c>
      <c r="D4305" s="10">
        <v>14.34</v>
      </c>
      <c r="E4305" s="23" t="s">
        <v>7</v>
      </c>
      <c r="F4305" s="8">
        <v>39897</v>
      </c>
      <c r="G4305" s="10">
        <f>G4304+D4305*IF($E4305="D",-1,1)</f>
        <v>2742.6442055081393</v>
      </c>
      <c r="H4305" s="10">
        <f>H4304+D4305*IF(F4305="",0,IF($E4305="D",-1,1))</f>
        <v>2742.6442055081393</v>
      </c>
    </row>
    <row r="4306" spans="1:8" x14ac:dyDescent="0.2">
      <c r="A4306" s="8">
        <v>39893</v>
      </c>
      <c r="B4306" t="s">
        <v>29</v>
      </c>
      <c r="C4306" s="33" t="s">
        <v>41</v>
      </c>
      <c r="D4306" s="10">
        <v>350</v>
      </c>
      <c r="E4306" s="23" t="s">
        <v>4</v>
      </c>
      <c r="F4306" s="8">
        <v>39898</v>
      </c>
      <c r="G4306" s="10">
        <f>G4305+D4306*IF($E4306="D",-1,1)</f>
        <v>3092.6442055081393</v>
      </c>
      <c r="H4306" s="10">
        <f>H4305+D4306*IF(F4306="",0,IF($E4306="D",-1,1))</f>
        <v>3092.6442055081393</v>
      </c>
    </row>
    <row r="4307" spans="1:8" x14ac:dyDescent="0.2">
      <c r="A4307" s="8">
        <v>39893</v>
      </c>
      <c r="B4307" t="s">
        <v>34</v>
      </c>
      <c r="C4307" t="s">
        <v>41</v>
      </c>
      <c r="D4307" s="10">
        <v>68.599999999999994</v>
      </c>
      <c r="E4307" s="23" t="s">
        <v>4</v>
      </c>
      <c r="F4307" s="8">
        <v>39898</v>
      </c>
      <c r="G4307" s="10">
        <f>G4306+D4307*IF($E4307="D",-1,1)</f>
        <v>3161.2442055081392</v>
      </c>
      <c r="H4307" s="10">
        <f>H4306+D4307*IF(F4307="",0,IF($E4307="D",-1,1))</f>
        <v>3161.2442055081392</v>
      </c>
    </row>
    <row r="4308" spans="1:8" x14ac:dyDescent="0.2">
      <c r="A4308" s="8">
        <v>39897</v>
      </c>
      <c r="B4308" t="s">
        <v>29</v>
      </c>
      <c r="C4308" s="33" t="s">
        <v>41</v>
      </c>
      <c r="D4308" s="10">
        <v>915</v>
      </c>
      <c r="E4308" s="23" t="s">
        <v>4</v>
      </c>
      <c r="F4308" s="8">
        <v>39898</v>
      </c>
      <c r="G4308" s="10">
        <f>G4307+D4308*IF($E4308="D",-1,1)</f>
        <v>4076.2442055081392</v>
      </c>
      <c r="H4308" s="10">
        <f>H4307+D4308*IF(F4308="",0,IF($E4308="D",-1,1))</f>
        <v>4076.2442055081392</v>
      </c>
    </row>
    <row r="4309" spans="1:8" x14ac:dyDescent="0.2">
      <c r="A4309" s="8">
        <v>39897</v>
      </c>
      <c r="B4309" t="s">
        <v>34</v>
      </c>
      <c r="C4309" s="33" t="s">
        <v>41</v>
      </c>
      <c r="D4309" s="10">
        <v>179.34</v>
      </c>
      <c r="E4309" s="23" t="s">
        <v>4</v>
      </c>
      <c r="F4309" s="8">
        <v>39898</v>
      </c>
      <c r="G4309" s="10">
        <f>G4308+D4309*IF($E4309="D",-1,1)</f>
        <v>4255.5842055081393</v>
      </c>
      <c r="H4309" s="10">
        <f>H4308+D4309*IF(F4309="",0,IF($E4309="D",-1,1))</f>
        <v>4255.5842055081393</v>
      </c>
    </row>
    <row r="4310" spans="1:8" x14ac:dyDescent="0.2">
      <c r="A4310" s="8">
        <v>39888</v>
      </c>
      <c r="B4310" t="s">
        <v>11</v>
      </c>
      <c r="C4310" s="33" t="s">
        <v>41</v>
      </c>
      <c r="D4310" s="10">
        <v>38.229999999999997</v>
      </c>
      <c r="E4310" s="23" t="s">
        <v>7</v>
      </c>
      <c r="F4310" s="8">
        <v>39902</v>
      </c>
      <c r="G4310" s="10">
        <f>G4309+D4310*IF($E4310="D",-1,1)</f>
        <v>4217.3542055081398</v>
      </c>
      <c r="H4310" s="10">
        <f>H4309+D4310*IF(F4310="",0,IF($E4310="D",-1,1))</f>
        <v>4217.3542055081398</v>
      </c>
    </row>
    <row r="4311" spans="1:8" x14ac:dyDescent="0.2">
      <c r="A4311" s="8">
        <v>39888</v>
      </c>
      <c r="B4311" t="s">
        <v>9</v>
      </c>
      <c r="C4311" s="33" t="s">
        <v>41</v>
      </c>
      <c r="D4311" s="10">
        <v>7.49</v>
      </c>
      <c r="E4311" s="23" t="s">
        <v>7</v>
      </c>
      <c r="F4311" s="8">
        <v>39902</v>
      </c>
      <c r="G4311" s="10">
        <f>G4310+D4311*IF($E4311="D",-1,1)</f>
        <v>4209.86420550814</v>
      </c>
      <c r="H4311" s="10">
        <f>H4310+D4311*IF(F4311="",0,IF($E4311="D",-1,1))</f>
        <v>4209.86420550814</v>
      </c>
    </row>
    <row r="4312" spans="1:8" x14ac:dyDescent="0.2">
      <c r="A4312" s="8">
        <v>39877</v>
      </c>
      <c r="B4312" t="s">
        <v>2</v>
      </c>
      <c r="C4312" s="33" t="s">
        <v>41</v>
      </c>
      <c r="D4312" s="10">
        <v>1436.87</v>
      </c>
      <c r="E4312" s="23" t="s">
        <v>7</v>
      </c>
      <c r="F4312" s="8">
        <v>39903</v>
      </c>
      <c r="G4312" s="10">
        <f>G4311+D4312*IF($E4312="D",-1,1)</f>
        <v>2772.9942055081401</v>
      </c>
      <c r="H4312" s="10">
        <f>H4311+D4312*IF(F4312="",0,IF($E4312="D",-1,1))</f>
        <v>2772.9942055081401</v>
      </c>
    </row>
    <row r="4313" spans="1:8" x14ac:dyDescent="0.2">
      <c r="A4313" s="8">
        <v>39877</v>
      </c>
      <c r="B4313" t="s">
        <v>9</v>
      </c>
      <c r="C4313" s="33" t="s">
        <v>41</v>
      </c>
      <c r="D4313" s="10">
        <v>281.63</v>
      </c>
      <c r="E4313" s="23" t="s">
        <v>7</v>
      </c>
      <c r="F4313" s="8">
        <v>39903</v>
      </c>
      <c r="G4313" s="10">
        <f>G4312+D4313*IF($E4313="D",-1,1)</f>
        <v>2491.36420550814</v>
      </c>
      <c r="H4313" s="10">
        <f>H4312+D4313*IF(F4313="",0,IF($E4313="D",-1,1))</f>
        <v>2491.36420550814</v>
      </c>
    </row>
    <row r="4314" spans="1:8" x14ac:dyDescent="0.2">
      <c r="A4314" s="8">
        <v>39877</v>
      </c>
      <c r="B4314" t="s">
        <v>35</v>
      </c>
      <c r="C4314" s="33" t="s">
        <v>41</v>
      </c>
      <c r="D4314" s="10">
        <v>207.1</v>
      </c>
      <c r="E4314" s="23" t="s">
        <v>7</v>
      </c>
      <c r="F4314" s="8">
        <v>39903</v>
      </c>
      <c r="G4314" s="10">
        <f>G4313+D4314*IF($E4314="D",-1,1)</f>
        <v>2284.2642055081401</v>
      </c>
      <c r="H4314" s="10">
        <f>H4313+D4314*IF(F4314="",0,IF($E4314="D",-1,1))</f>
        <v>2284.2642055081401</v>
      </c>
    </row>
    <row r="4315" spans="1:8" x14ac:dyDescent="0.2">
      <c r="A4315" s="8">
        <v>39877</v>
      </c>
      <c r="B4315" t="s">
        <v>11</v>
      </c>
      <c r="C4315" s="33" t="s">
        <v>41</v>
      </c>
      <c r="D4315" s="10">
        <v>99.37</v>
      </c>
      <c r="E4315" s="23" t="s">
        <v>7</v>
      </c>
      <c r="F4315" s="8">
        <v>39903</v>
      </c>
      <c r="G4315" s="10">
        <f>G4314+D4315*IF($E4315="D",-1,1)</f>
        <v>2184.8942055081402</v>
      </c>
      <c r="H4315" s="10">
        <f>H4314+D4315*IF(F4315="",0,IF($E4315="D",-1,1))</f>
        <v>2184.8942055081402</v>
      </c>
    </row>
    <row r="4316" spans="1:8" x14ac:dyDescent="0.2">
      <c r="A4316" s="8">
        <v>39877</v>
      </c>
      <c r="B4316" t="s">
        <v>9</v>
      </c>
      <c r="C4316" t="s">
        <v>41</v>
      </c>
      <c r="D4316" s="10">
        <v>19.48</v>
      </c>
      <c r="E4316" s="23" t="s">
        <v>7</v>
      </c>
      <c r="F4316" s="8">
        <v>39903</v>
      </c>
      <c r="G4316" s="10">
        <f>G4315+D4316*IF($E4316="D",-1,1)</f>
        <v>2165.4142055081402</v>
      </c>
      <c r="H4316" s="10">
        <f>H4315+D4316*IF(F4316="",0,IF($E4316="D",-1,1))</f>
        <v>2165.4142055081402</v>
      </c>
    </row>
    <row r="4317" spans="1:8" x14ac:dyDescent="0.2">
      <c r="A4317" s="8">
        <v>39877</v>
      </c>
      <c r="B4317" t="s">
        <v>2</v>
      </c>
      <c r="C4317" s="33" t="s">
        <v>41</v>
      </c>
      <c r="D4317" s="10">
        <v>176.51</v>
      </c>
      <c r="E4317" s="23" t="s">
        <v>7</v>
      </c>
      <c r="F4317" s="8">
        <v>39903</v>
      </c>
      <c r="G4317" s="10">
        <f>G4316+D4317*IF($E4317="D",-1,1)</f>
        <v>1988.9042055081402</v>
      </c>
      <c r="H4317" s="10">
        <f>H4316+D4317*IF(F4317="",0,IF($E4317="D",-1,1))</f>
        <v>1988.9042055081402</v>
      </c>
    </row>
    <row r="4318" spans="1:8" x14ac:dyDescent="0.2">
      <c r="A4318" s="8">
        <v>39877</v>
      </c>
      <c r="B4318" t="s">
        <v>9</v>
      </c>
      <c r="C4318" s="33" t="s">
        <v>41</v>
      </c>
      <c r="D4318" s="10">
        <v>34.590000000000003</v>
      </c>
      <c r="E4318" s="23" t="s">
        <v>7</v>
      </c>
      <c r="F4318" s="8">
        <v>39903</v>
      </c>
      <c r="G4318" s="10">
        <f>G4317+D4318*IF($E4318="D",-1,1)</f>
        <v>1954.3142055081403</v>
      </c>
      <c r="H4318" s="10">
        <f>H4317+D4318*IF(F4318="",0,IF($E4318="D",-1,1))</f>
        <v>1954.3142055081403</v>
      </c>
    </row>
    <row r="4319" spans="1:8" x14ac:dyDescent="0.2">
      <c r="A4319" s="8">
        <v>39888</v>
      </c>
      <c r="B4319" t="s">
        <v>11</v>
      </c>
      <c r="C4319" s="33" t="s">
        <v>41</v>
      </c>
      <c r="D4319" s="10">
        <v>142.44</v>
      </c>
      <c r="E4319" s="23" t="s">
        <v>7</v>
      </c>
      <c r="F4319" s="8">
        <v>39903</v>
      </c>
      <c r="G4319" s="10">
        <f>G4318+D4319*IF($E4319="D",-1,1)</f>
        <v>1811.8742055081402</v>
      </c>
      <c r="H4319" s="10">
        <f>H4318+D4319*IF(F4319="",0,IF($E4319="D",-1,1))</f>
        <v>1811.8742055081402</v>
      </c>
    </row>
    <row r="4320" spans="1:8" x14ac:dyDescent="0.2">
      <c r="A4320" s="8">
        <v>39888</v>
      </c>
      <c r="B4320" t="s">
        <v>9</v>
      </c>
      <c r="C4320" s="33" t="s">
        <v>41</v>
      </c>
      <c r="D4320" s="10">
        <v>7.83</v>
      </c>
      <c r="E4320" s="23" t="s">
        <v>7</v>
      </c>
      <c r="F4320" s="8">
        <v>39903</v>
      </c>
      <c r="G4320" s="10">
        <f>G4319+D4320*IF($E4320="D",-1,1)</f>
        <v>1804.0442055081403</v>
      </c>
      <c r="H4320" s="10">
        <f>H4319+D4320*IF(F4320="",0,IF($E4320="D",-1,1))</f>
        <v>1804.0442055081403</v>
      </c>
    </row>
    <row r="4321" spans="1:10" x14ac:dyDescent="0.2">
      <c r="A4321" s="8">
        <v>39895</v>
      </c>
      <c r="B4321" t="s">
        <v>11</v>
      </c>
      <c r="C4321" s="33" t="s">
        <v>41</v>
      </c>
      <c r="D4321" s="10">
        <v>42.64</v>
      </c>
      <c r="E4321" s="23" t="s">
        <v>7</v>
      </c>
      <c r="F4321" s="8">
        <v>39903</v>
      </c>
      <c r="G4321" s="10">
        <f>G4320+D4321*IF($E4321="D",-1,1)</f>
        <v>1761.4042055081402</v>
      </c>
      <c r="H4321" s="10">
        <f>H4320+D4321*IF(F4321="",0,IF($E4321="D",-1,1))</f>
        <v>1761.4042055081402</v>
      </c>
    </row>
    <row r="4322" spans="1:10" x14ac:dyDescent="0.2">
      <c r="A4322" s="8">
        <v>39895</v>
      </c>
      <c r="B4322" t="s">
        <v>9</v>
      </c>
      <c r="C4322" s="33" t="s">
        <v>41</v>
      </c>
      <c r="D4322" s="10">
        <v>3.4</v>
      </c>
      <c r="E4322" s="23" t="s">
        <v>7</v>
      </c>
      <c r="F4322" s="8">
        <v>39903</v>
      </c>
      <c r="G4322" s="10">
        <f>G4321+D4322*IF($E4322="D",-1,1)</f>
        <v>1758.0042055081401</v>
      </c>
      <c r="H4322" s="10">
        <f>H4321+D4322*IF(F4322="",0,IF($E4322="D",-1,1))</f>
        <v>1758.0042055081401</v>
      </c>
    </row>
    <row r="4323" spans="1:10" x14ac:dyDescent="0.2">
      <c r="A4323" s="8">
        <v>39903</v>
      </c>
      <c r="B4323" t="s">
        <v>13</v>
      </c>
      <c r="C4323" s="33" t="s">
        <v>41</v>
      </c>
      <c r="D4323" s="10">
        <v>79.2</v>
      </c>
      <c r="E4323" s="23" t="s">
        <v>7</v>
      </c>
      <c r="F4323" s="8">
        <v>39903</v>
      </c>
      <c r="G4323" s="10">
        <f>G4322+D4323*IF($E4323="D",-1,1)</f>
        <v>1678.8042055081401</v>
      </c>
      <c r="H4323" s="10">
        <f>H4322+D4323*IF(F4323="",0,IF($E4323="D",-1,1))</f>
        <v>1678.8042055081401</v>
      </c>
    </row>
    <row r="4324" spans="1:10" x14ac:dyDescent="0.2">
      <c r="A4324" s="8">
        <v>39903</v>
      </c>
      <c r="B4324" t="s">
        <v>9</v>
      </c>
      <c r="C4324" s="33" t="s">
        <v>41</v>
      </c>
      <c r="D4324" s="10">
        <v>15.52</v>
      </c>
      <c r="E4324" s="23" t="s">
        <v>7</v>
      </c>
      <c r="F4324" s="8">
        <v>39903</v>
      </c>
      <c r="G4324" s="10">
        <f>G4323+D4324*IF($E4324="D",-1,1)</f>
        <v>1663.2842055081401</v>
      </c>
      <c r="H4324" s="10">
        <f>H4323+D4324*IF(F4324="",0,IF($E4324="D",-1,1))</f>
        <v>1663.2842055081401</v>
      </c>
    </row>
    <row r="4325" spans="1:10" x14ac:dyDescent="0.2">
      <c r="A4325" s="8">
        <v>39903</v>
      </c>
      <c r="B4325" t="s">
        <v>32</v>
      </c>
      <c r="C4325" s="33" t="s">
        <v>41</v>
      </c>
      <c r="D4325" s="10">
        <v>7.43</v>
      </c>
      <c r="E4325" s="23" t="s">
        <v>7</v>
      </c>
      <c r="F4325" s="8">
        <v>39903</v>
      </c>
      <c r="G4325" s="10">
        <f>G4324+D4325*IF($E4325="D",-1,1)</f>
        <v>1655.85420550814</v>
      </c>
      <c r="H4325" s="10">
        <f>H4324+D4325*IF(F4325="",0,IF($E4325="D",-1,1))</f>
        <v>1655.85420550814</v>
      </c>
    </row>
    <row r="4326" spans="1:10" x14ac:dyDescent="0.2">
      <c r="A4326" s="8">
        <v>39904</v>
      </c>
      <c r="B4326" t="s">
        <v>28</v>
      </c>
      <c r="C4326" t="s">
        <v>41</v>
      </c>
      <c r="D4326" s="10">
        <v>35</v>
      </c>
      <c r="E4326" s="6" t="s">
        <v>7</v>
      </c>
      <c r="F4326" s="8">
        <v>39904</v>
      </c>
      <c r="G4326" s="10">
        <f>G4325+D4326*IF($E4326="D",-1,1)</f>
        <v>1620.85420550814</v>
      </c>
      <c r="H4326" s="10">
        <f>H4325+D4326*IF(F4326="",0,IF($E4326="D",-1,1))</f>
        <v>1620.85420550814</v>
      </c>
    </row>
    <row r="4327" spans="1:10" x14ac:dyDescent="0.2">
      <c r="A4327" s="8">
        <v>39904</v>
      </c>
      <c r="B4327" t="s">
        <v>28</v>
      </c>
      <c r="C4327" t="s">
        <v>41</v>
      </c>
      <c r="D4327" s="10">
        <v>8.36</v>
      </c>
      <c r="E4327" s="6" t="s">
        <v>7</v>
      </c>
      <c r="F4327" s="8">
        <v>39904</v>
      </c>
      <c r="G4327" s="10">
        <f>G4326+D4327*IF($E4327="D",-1,1)</f>
        <v>1612.4942055081401</v>
      </c>
      <c r="H4327" s="10">
        <f>H4326+D4327*IF(F4327="",0,IF($E4327="D",-1,1))</f>
        <v>1612.4942055081401</v>
      </c>
    </row>
    <row r="4328" spans="1:10" x14ac:dyDescent="0.2">
      <c r="A4328" s="8">
        <v>39904</v>
      </c>
      <c r="B4328" t="s">
        <v>28</v>
      </c>
      <c r="C4328" s="33" t="s">
        <v>41</v>
      </c>
      <c r="D4328" s="10">
        <v>7.83</v>
      </c>
      <c r="E4328" s="23" t="s">
        <v>7</v>
      </c>
      <c r="F4328" s="8">
        <v>39904</v>
      </c>
      <c r="G4328" s="10">
        <f>G4327+D4328*IF($E4328="D",-1,1)</f>
        <v>1604.6642055081402</v>
      </c>
      <c r="H4328" s="10">
        <f>H4327+D4328*IF(F4328="",0,IF($E4328="D",-1,1))</f>
        <v>1604.6642055081402</v>
      </c>
    </row>
    <row r="4329" spans="1:10" x14ac:dyDescent="0.2">
      <c r="A4329" s="8">
        <v>39905</v>
      </c>
      <c r="B4329" t="s">
        <v>29</v>
      </c>
      <c r="C4329" s="33" t="s">
        <v>41</v>
      </c>
      <c r="D4329" s="10">
        <v>550</v>
      </c>
      <c r="E4329" s="23" t="s">
        <v>4</v>
      </c>
      <c r="F4329" s="8">
        <v>39906</v>
      </c>
      <c r="G4329" s="10">
        <f>G4328+D4329*IF($E4329="D",-1,1)</f>
        <v>2154.6642055081402</v>
      </c>
      <c r="H4329" s="10">
        <f>H4328+D4329*IF(F4329="",0,IF($E4329="D",-1,1))</f>
        <v>2154.6642055081402</v>
      </c>
    </row>
    <row r="4330" spans="1:10" x14ac:dyDescent="0.2">
      <c r="A4330" s="8">
        <v>39905</v>
      </c>
      <c r="B4330" t="s">
        <v>34</v>
      </c>
      <c r="C4330" t="s">
        <v>41</v>
      </c>
      <c r="D4330" s="10">
        <v>107.8</v>
      </c>
      <c r="E4330" s="23" t="s">
        <v>4</v>
      </c>
      <c r="F4330" s="8">
        <v>39906</v>
      </c>
      <c r="G4330" s="10">
        <f>G4329+D4330*IF($E4330="D",-1,1)</f>
        <v>2262.4642055081404</v>
      </c>
      <c r="H4330" s="10">
        <f>H4329+D4330*IF(F4330="",0,IF($E4330="D",-1,1))</f>
        <v>2262.4642055081404</v>
      </c>
    </row>
    <row r="4331" spans="1:10" x14ac:dyDescent="0.2">
      <c r="A4331" s="8">
        <v>39907</v>
      </c>
      <c r="B4331" t="s">
        <v>14</v>
      </c>
      <c r="C4331" t="s">
        <v>41</v>
      </c>
      <c r="D4331" s="10">
        <v>141.47999999999999</v>
      </c>
      <c r="E4331" s="6" t="s">
        <v>7</v>
      </c>
      <c r="F4331" s="8">
        <v>39908</v>
      </c>
      <c r="G4331" s="10">
        <f>G4330+D4331*IF($E4331="D",-1,1)</f>
        <v>2120.9842055081403</v>
      </c>
      <c r="H4331" s="10">
        <f>H4330+D4331*IF(F4331="",0,IF($E4331="D",-1,1))</f>
        <v>2120.9842055081403</v>
      </c>
    </row>
    <row r="4332" spans="1:10" x14ac:dyDescent="0.2">
      <c r="A4332" s="8">
        <v>39909</v>
      </c>
      <c r="B4332" t="s">
        <v>13</v>
      </c>
      <c r="C4332" t="s">
        <v>41</v>
      </c>
      <c r="D4332" s="10">
        <v>45.48</v>
      </c>
      <c r="E4332" s="23" t="s">
        <v>7</v>
      </c>
      <c r="F4332" s="8">
        <v>39909</v>
      </c>
      <c r="G4332" s="10">
        <f>G4331+D4332*IF($E4332="D",-1,1)</f>
        <v>2075.5042055081403</v>
      </c>
      <c r="H4332" s="10">
        <f>H4331+D4332*IF(F4332="",0,IF($E4332="D",-1,1))</f>
        <v>2075.5042055081403</v>
      </c>
      <c r="J4332" s="13"/>
    </row>
    <row r="4333" spans="1:10" x14ac:dyDescent="0.2">
      <c r="A4333" s="8">
        <v>39909</v>
      </c>
      <c r="B4333" t="s">
        <v>9</v>
      </c>
      <c r="C4333" t="s">
        <v>41</v>
      </c>
      <c r="D4333" s="10">
        <v>8.92</v>
      </c>
      <c r="E4333" s="23" t="s">
        <v>7</v>
      </c>
      <c r="F4333" s="8">
        <v>39909</v>
      </c>
      <c r="G4333" s="10">
        <f>G4332+D4333*IF($E4333="D",-1,1)</f>
        <v>2066.5842055081403</v>
      </c>
      <c r="H4333" s="10">
        <f>H4332+D4333*IF(F4333="",0,IF($E4333="D",-1,1))</f>
        <v>2066.5842055081403</v>
      </c>
    </row>
    <row r="4334" spans="1:10" x14ac:dyDescent="0.2">
      <c r="A4334" s="8">
        <v>39895</v>
      </c>
      <c r="B4334" t="s">
        <v>35</v>
      </c>
      <c r="C4334" t="s">
        <v>41</v>
      </c>
      <c r="D4334" s="10">
        <v>368</v>
      </c>
      <c r="E4334" s="23" t="s">
        <v>7</v>
      </c>
      <c r="F4334" s="8">
        <v>39911</v>
      </c>
      <c r="G4334" s="10">
        <f>G4333+D4334*IF($E4334="D",-1,1)</f>
        <v>1698.5842055081403</v>
      </c>
      <c r="H4334" s="10">
        <f>H4333+D4334*IF(F4334="",0,IF($E4334="D",-1,1))</f>
        <v>1698.5842055081403</v>
      </c>
    </row>
    <row r="4335" spans="1:10" x14ac:dyDescent="0.2">
      <c r="A4335" s="8">
        <v>39911</v>
      </c>
      <c r="B4335" t="s">
        <v>29</v>
      </c>
      <c r="C4335" s="33" t="s">
        <v>41</v>
      </c>
      <c r="D4335" s="10">
        <v>4500</v>
      </c>
      <c r="E4335" s="23" t="s">
        <v>4</v>
      </c>
      <c r="F4335" s="8">
        <v>39911</v>
      </c>
      <c r="G4335" s="10">
        <f>G4334+D4335*IF($E4335="D",-1,1)</f>
        <v>6198.5842055081403</v>
      </c>
      <c r="H4335" s="10">
        <f>H4334+D4335*IF(F4335="",0,IF($E4335="D",-1,1))</f>
        <v>6198.5842055081403</v>
      </c>
    </row>
    <row r="4336" spans="1:10" x14ac:dyDescent="0.2">
      <c r="A4336" s="8">
        <v>39911</v>
      </c>
      <c r="B4336" t="s">
        <v>34</v>
      </c>
      <c r="C4336" s="33" t="s">
        <v>41</v>
      </c>
      <c r="D4336" s="10">
        <v>882</v>
      </c>
      <c r="E4336" s="23" t="s">
        <v>4</v>
      </c>
      <c r="F4336" s="8">
        <v>39911</v>
      </c>
      <c r="G4336" s="10">
        <f>G4335+D4336*IF($E4336="D",-1,1)</f>
        <v>7080.5842055081403</v>
      </c>
      <c r="H4336" s="10">
        <f>H4335+D4336*IF(F4336="",0,IF($E4336="D",-1,1))</f>
        <v>7080.5842055081403</v>
      </c>
    </row>
    <row r="4337" spans="1:10" x14ac:dyDescent="0.2">
      <c r="A4337" s="8">
        <v>39911</v>
      </c>
      <c r="B4337" s="20" t="s">
        <v>32</v>
      </c>
      <c r="C4337" s="33" t="s">
        <v>41</v>
      </c>
      <c r="D4337" s="10">
        <v>3000</v>
      </c>
      <c r="E4337" s="23" t="s">
        <v>7</v>
      </c>
      <c r="F4337" s="8">
        <v>39911</v>
      </c>
      <c r="G4337" s="10">
        <f>G4336+D4337*IF($E4337="D",-1,1)</f>
        <v>4080.5842055081403</v>
      </c>
      <c r="H4337" s="10">
        <f>H4336+D4337*IF(F4337="",0,IF($E4337="D",-1,1))</f>
        <v>4080.5842055081403</v>
      </c>
    </row>
    <row r="4338" spans="1:10" x14ac:dyDescent="0.2">
      <c r="A4338" s="8">
        <v>39912</v>
      </c>
      <c r="B4338" t="s">
        <v>14</v>
      </c>
      <c r="C4338" s="33" t="s">
        <v>41</v>
      </c>
      <c r="D4338" s="10">
        <v>294.18</v>
      </c>
      <c r="E4338" s="23" t="s">
        <v>7</v>
      </c>
      <c r="F4338" s="8">
        <v>39911</v>
      </c>
      <c r="G4338" s="10">
        <f>G4337+D4338*IF($E4338="D",-1,1)</f>
        <v>3786.4042055081404</v>
      </c>
      <c r="H4338" s="10">
        <f>H4337+D4338*IF(F4338="",0,IF($E4338="D",-1,1))</f>
        <v>3786.4042055081404</v>
      </c>
    </row>
    <row r="4339" spans="1:10" x14ac:dyDescent="0.2">
      <c r="A4339" s="8">
        <v>39912</v>
      </c>
      <c r="B4339" s="20" t="s">
        <v>14</v>
      </c>
      <c r="C4339" t="s">
        <v>41</v>
      </c>
      <c r="D4339" s="10">
        <v>324.37</v>
      </c>
      <c r="E4339" s="23" t="s">
        <v>7</v>
      </c>
      <c r="F4339" s="8">
        <v>39911</v>
      </c>
      <c r="G4339" s="10">
        <f>G4338+D4339*IF($E4339="D",-1,1)</f>
        <v>3462.0342055081405</v>
      </c>
      <c r="H4339" s="10">
        <f>H4338+D4339*IF(F4339="",0,IF($E4339="D",-1,1))</f>
        <v>3462.0342055081405</v>
      </c>
    </row>
    <row r="4340" spans="1:10" x14ac:dyDescent="0.2">
      <c r="A4340" s="8">
        <v>39913</v>
      </c>
      <c r="B4340" s="20" t="s">
        <v>14</v>
      </c>
      <c r="C4340" t="s">
        <v>41</v>
      </c>
      <c r="D4340" s="10">
        <v>289.60000000000002</v>
      </c>
      <c r="E4340" s="23" t="s">
        <v>7</v>
      </c>
      <c r="F4340" s="8">
        <v>39916</v>
      </c>
      <c r="G4340" s="10">
        <f>G4339+D4340*IF($E4340="D",-1,1)</f>
        <v>3172.4342055081406</v>
      </c>
      <c r="H4340" s="10">
        <f>H4339+D4340*IF(F4340="",0,IF($E4340="D",-1,1))</f>
        <v>3172.4342055081406</v>
      </c>
    </row>
    <row r="4341" spans="1:10" x14ac:dyDescent="0.2">
      <c r="A4341" s="8">
        <v>39917</v>
      </c>
      <c r="B4341" t="s">
        <v>11</v>
      </c>
      <c r="C4341" t="s">
        <v>41</v>
      </c>
      <c r="D4341" s="10">
        <v>74.180000000000007</v>
      </c>
      <c r="E4341" s="23" t="s">
        <v>7</v>
      </c>
      <c r="F4341" s="8">
        <v>39917</v>
      </c>
      <c r="G4341" s="10">
        <f>G4340+D4341*IF($E4341="D",-1,1)</f>
        <v>3098.2542055081408</v>
      </c>
      <c r="H4341" s="10">
        <f>H4340+D4341*IF(F4341="",0,IF($E4341="D",-1,1))</f>
        <v>3098.2542055081408</v>
      </c>
    </row>
    <row r="4342" spans="1:10" x14ac:dyDescent="0.2">
      <c r="A4342" s="8">
        <v>39917</v>
      </c>
      <c r="B4342" s="7" t="s">
        <v>9</v>
      </c>
      <c r="C4342" t="s">
        <v>41</v>
      </c>
      <c r="D4342" s="10">
        <v>11.78</v>
      </c>
      <c r="E4342" s="23" t="s">
        <v>7</v>
      </c>
      <c r="F4342" s="8">
        <v>39917</v>
      </c>
      <c r="G4342" s="10">
        <f>G4341+D4342*IF($E4342="D",-1,1)</f>
        <v>3086.4742055081406</v>
      </c>
      <c r="H4342" s="10">
        <f>H4341+D4342*IF(F4342="",0,IF($E4342="D",-1,1))</f>
        <v>3086.4742055081406</v>
      </c>
      <c r="J4342" s="13"/>
    </row>
    <row r="4343" spans="1:10" x14ac:dyDescent="0.2">
      <c r="A4343" s="8">
        <v>39911</v>
      </c>
      <c r="B4343" t="s">
        <v>35</v>
      </c>
      <c r="C4343" t="s">
        <v>41</v>
      </c>
      <c r="D4343" s="10">
        <v>4</v>
      </c>
      <c r="E4343" s="6" t="s">
        <v>7</v>
      </c>
      <c r="F4343" s="8">
        <v>39918</v>
      </c>
      <c r="G4343" s="10">
        <f>G4342+D4343*IF($E4343="D",-1,1)</f>
        <v>3082.4742055081406</v>
      </c>
      <c r="H4343" s="10">
        <f>H4342+D4343*IF(F4343="",0,IF($E4343="D",-1,1))</f>
        <v>3082.4742055081406</v>
      </c>
    </row>
    <row r="4344" spans="1:10" x14ac:dyDescent="0.2">
      <c r="A4344" s="8">
        <v>39917</v>
      </c>
      <c r="B4344" t="s">
        <v>29</v>
      </c>
      <c r="C4344" s="33" t="s">
        <v>41</v>
      </c>
      <c r="D4344" s="10">
        <v>1873.35</v>
      </c>
      <c r="E4344" s="23" t="s">
        <v>4</v>
      </c>
      <c r="F4344" s="8">
        <v>39920</v>
      </c>
      <c r="G4344" s="10">
        <f>G4343+D4344*IF($E4344="D",-1,1)</f>
        <v>4955.8242055081409</v>
      </c>
      <c r="H4344" s="10">
        <f>H4343+D4344*IF(F4344="",0,IF($E4344="D",-1,1))</f>
        <v>4955.8242055081409</v>
      </c>
    </row>
    <row r="4345" spans="1:10" x14ac:dyDescent="0.2">
      <c r="A4345" s="8">
        <v>39917</v>
      </c>
      <c r="B4345" t="s">
        <v>34</v>
      </c>
      <c r="C4345" t="s">
        <v>41</v>
      </c>
      <c r="D4345" s="10">
        <v>367.17</v>
      </c>
      <c r="E4345" s="23" t="s">
        <v>4</v>
      </c>
      <c r="F4345" s="8">
        <v>39920</v>
      </c>
      <c r="G4345" s="10">
        <f>G4344+D4345*IF($E4345="D",-1,1)</f>
        <v>5322.994205508141</v>
      </c>
      <c r="H4345" s="10">
        <f>H4344+D4345*IF(F4345="",0,IF($E4345="D",-1,1))</f>
        <v>5322.994205508141</v>
      </c>
    </row>
    <row r="4346" spans="1:10" x14ac:dyDescent="0.2">
      <c r="A4346" s="8">
        <v>39919</v>
      </c>
      <c r="B4346" t="s">
        <v>29</v>
      </c>
      <c r="C4346" s="33" t="s">
        <v>41</v>
      </c>
      <c r="D4346" s="10">
        <v>1375</v>
      </c>
      <c r="E4346" s="23" t="s">
        <v>4</v>
      </c>
      <c r="F4346" s="8">
        <v>39920</v>
      </c>
      <c r="G4346" s="10">
        <f>G4345+D4346*IF($E4346="D",-1,1)</f>
        <v>6697.994205508141</v>
      </c>
      <c r="H4346" s="10">
        <f>H4345+D4346*IF(F4346="",0,IF($E4346="D",-1,1))</f>
        <v>6697.994205508141</v>
      </c>
    </row>
    <row r="4347" spans="1:10" x14ac:dyDescent="0.2">
      <c r="A4347" s="8">
        <v>39919</v>
      </c>
      <c r="B4347" t="s">
        <v>34</v>
      </c>
      <c r="C4347" t="s">
        <v>41</v>
      </c>
      <c r="D4347" s="10">
        <v>269.5</v>
      </c>
      <c r="E4347" s="23" t="s">
        <v>4</v>
      </c>
      <c r="F4347" s="8">
        <v>39920</v>
      </c>
      <c r="G4347" s="10">
        <f>G4346+D4347*IF($E4347="D",-1,1)</f>
        <v>6967.494205508141</v>
      </c>
      <c r="H4347" s="10">
        <f>H4346+D4347*IF(F4347="",0,IF($E4347="D",-1,1))</f>
        <v>6967.494205508141</v>
      </c>
    </row>
    <row r="4348" spans="1:10" x14ac:dyDescent="0.2">
      <c r="A4348" s="8">
        <v>39908</v>
      </c>
      <c r="B4348" s="20" t="s">
        <v>37</v>
      </c>
      <c r="C4348" s="33" t="s">
        <v>41</v>
      </c>
      <c r="D4348" s="10">
        <v>1080</v>
      </c>
      <c r="E4348" s="23" t="s">
        <v>7</v>
      </c>
      <c r="F4348" s="8">
        <v>39921</v>
      </c>
      <c r="G4348" s="10">
        <f>G4347+D4348*IF($E4348="D",-1,1)</f>
        <v>5887.494205508141</v>
      </c>
      <c r="H4348" s="10">
        <f>H4347+D4348*IF(F4348="",0,IF($E4348="D",-1,1))</f>
        <v>5887.494205508141</v>
      </c>
    </row>
    <row r="4349" spans="1:10" x14ac:dyDescent="0.2">
      <c r="A4349" s="8">
        <v>39908</v>
      </c>
      <c r="B4349" t="s">
        <v>32</v>
      </c>
      <c r="C4349" t="s">
        <v>41</v>
      </c>
      <c r="D4349" s="10">
        <v>250</v>
      </c>
      <c r="E4349" s="6" t="s">
        <v>7</v>
      </c>
      <c r="F4349" s="8">
        <v>39922</v>
      </c>
      <c r="G4349" s="10">
        <f>G4348+D4349*IF($E4349="D",-1,1)</f>
        <v>5637.494205508141</v>
      </c>
      <c r="H4349" s="10">
        <f>H4348+D4349*IF(F4349="",0,IF($E4349="D",-1,1))</f>
        <v>5637.494205508141</v>
      </c>
    </row>
    <row r="4350" spans="1:10" x14ac:dyDescent="0.2">
      <c r="A4350" s="8">
        <v>39923</v>
      </c>
      <c r="B4350" t="s">
        <v>14</v>
      </c>
      <c r="C4350" s="33" t="s">
        <v>41</v>
      </c>
      <c r="D4350" s="10">
        <v>524</v>
      </c>
      <c r="E4350" s="23" t="s">
        <v>7</v>
      </c>
      <c r="F4350" s="8">
        <v>39922</v>
      </c>
      <c r="G4350" s="10">
        <f>G4349+D4350*IF($E4350="D",-1,1)</f>
        <v>5113.494205508141</v>
      </c>
      <c r="H4350" s="10">
        <f>H4349+D4350*IF(F4350="",0,IF($E4350="D",-1,1))</f>
        <v>5113.494205508141</v>
      </c>
    </row>
    <row r="4351" spans="1:10" x14ac:dyDescent="0.2">
      <c r="A4351" s="8">
        <v>39923</v>
      </c>
      <c r="B4351" s="20" t="s">
        <v>14</v>
      </c>
      <c r="C4351" s="33" t="s">
        <v>41</v>
      </c>
      <c r="D4351" s="10">
        <v>220</v>
      </c>
      <c r="E4351" s="23" t="s">
        <v>7</v>
      </c>
      <c r="F4351" s="8">
        <v>39922</v>
      </c>
      <c r="G4351" s="10">
        <f>G4350+D4351*IF($E4351="D",-1,1)</f>
        <v>4893.494205508141</v>
      </c>
      <c r="H4351" s="10">
        <f>H4350+D4351*IF(F4351="",0,IF($E4351="D",-1,1))</f>
        <v>4893.494205508141</v>
      </c>
    </row>
    <row r="4352" spans="1:10" x14ac:dyDescent="0.2">
      <c r="A4352" s="8">
        <v>39923</v>
      </c>
      <c r="B4352" t="s">
        <v>25</v>
      </c>
      <c r="C4352" s="33" t="s">
        <v>41</v>
      </c>
      <c r="D4352" s="10">
        <v>415.5</v>
      </c>
      <c r="E4352" s="23" t="s">
        <v>7</v>
      </c>
      <c r="F4352" s="8">
        <v>39923</v>
      </c>
      <c r="G4352" s="10">
        <f>G4351+D4352*IF($E4352="D",-1,1)</f>
        <v>4477.994205508141</v>
      </c>
      <c r="H4352" s="10">
        <f>H4351+D4352*IF(F4352="",0,IF($E4352="D",-1,1))</f>
        <v>4477.994205508141</v>
      </c>
    </row>
    <row r="4353" spans="1:8" x14ac:dyDescent="0.2">
      <c r="A4353" s="8">
        <v>39923</v>
      </c>
      <c r="B4353" t="s">
        <v>9</v>
      </c>
      <c r="C4353" s="33" t="s">
        <v>41</v>
      </c>
      <c r="D4353" s="10">
        <v>81.44</v>
      </c>
      <c r="E4353" s="23" t="s">
        <v>7</v>
      </c>
      <c r="F4353" s="8">
        <v>39923</v>
      </c>
      <c r="G4353" s="10">
        <f>G4352+D4353*IF($E4353="D",-1,1)</f>
        <v>4396.5542055081414</v>
      </c>
      <c r="H4353" s="10">
        <f>H4352+D4353*IF(F4353="",0,IF($E4353="D",-1,1))</f>
        <v>4396.5542055081414</v>
      </c>
    </row>
    <row r="4354" spans="1:8" x14ac:dyDescent="0.2">
      <c r="A4354" s="8">
        <v>39923</v>
      </c>
      <c r="B4354" t="s">
        <v>25</v>
      </c>
      <c r="C4354" s="33" t="s">
        <v>41</v>
      </c>
      <c r="D4354" s="10">
        <v>254.61</v>
      </c>
      <c r="E4354" s="23" t="s">
        <v>7</v>
      </c>
      <c r="F4354" s="8">
        <v>39923</v>
      </c>
      <c r="G4354" s="10">
        <f>G4353+D4354*IF($E4354="D",-1,1)</f>
        <v>4141.9442055081417</v>
      </c>
      <c r="H4354" s="10">
        <f>H4353+D4354*IF(F4354="",0,IF($E4354="D",-1,1))</f>
        <v>4141.9442055081417</v>
      </c>
    </row>
    <row r="4355" spans="1:8" x14ac:dyDescent="0.2">
      <c r="A4355" s="8">
        <v>39923</v>
      </c>
      <c r="B4355" t="s">
        <v>9</v>
      </c>
      <c r="C4355" s="33" t="s">
        <v>41</v>
      </c>
      <c r="D4355" s="10">
        <v>49.9</v>
      </c>
      <c r="E4355" s="23" t="s">
        <v>7</v>
      </c>
      <c r="F4355" s="8">
        <v>39923</v>
      </c>
      <c r="G4355" s="10">
        <f>G4354+D4355*IF($E4355="D",-1,1)</f>
        <v>4092.0442055081417</v>
      </c>
      <c r="H4355" s="10">
        <f>H4354+D4355*IF(F4355="",0,IF($E4355="D",-1,1))</f>
        <v>4092.0442055081417</v>
      </c>
    </row>
    <row r="4356" spans="1:8" x14ac:dyDescent="0.2">
      <c r="A4356" s="8">
        <v>39924</v>
      </c>
      <c r="B4356" t="s">
        <v>31</v>
      </c>
      <c r="C4356" t="s">
        <v>41</v>
      </c>
      <c r="D4356" s="10">
        <v>278.97000000000003</v>
      </c>
      <c r="E4356" s="6" t="s">
        <v>7</v>
      </c>
      <c r="F4356" s="8">
        <v>39923</v>
      </c>
      <c r="G4356" s="10">
        <f>G4355+D4356*IF($E4356="D",-1,1)</f>
        <v>3813.0742055081419</v>
      </c>
      <c r="H4356" s="10">
        <f>H4355+D4356*IF(F4356="",0,IF($E4356="D",-1,1))</f>
        <v>3813.0742055081419</v>
      </c>
    </row>
    <row r="4357" spans="1:8" x14ac:dyDescent="0.2">
      <c r="A4357" s="8">
        <v>39924</v>
      </c>
      <c r="B4357" s="7" t="s">
        <v>9</v>
      </c>
      <c r="C4357" t="s">
        <v>41</v>
      </c>
      <c r="D4357" s="10">
        <v>54.68</v>
      </c>
      <c r="E4357" s="6" t="s">
        <v>7</v>
      </c>
      <c r="F4357" s="8">
        <v>39923</v>
      </c>
      <c r="G4357" s="10">
        <f>G4356+D4357*IF($E4357="D",-1,1)</f>
        <v>3758.394205508142</v>
      </c>
      <c r="H4357" s="10">
        <f>H4356+D4357*IF(F4357="",0,IF($E4357="D",-1,1))</f>
        <v>3758.394205508142</v>
      </c>
    </row>
    <row r="4358" spans="1:8" x14ac:dyDescent="0.2">
      <c r="A4358" s="8">
        <v>39924</v>
      </c>
      <c r="B4358" t="s">
        <v>35</v>
      </c>
      <c r="C4358" t="s">
        <v>41</v>
      </c>
      <c r="D4358" s="10">
        <v>6.11</v>
      </c>
      <c r="E4358" s="6" t="s">
        <v>7</v>
      </c>
      <c r="F4358" s="8">
        <v>39923</v>
      </c>
      <c r="G4358" s="10">
        <f>G4357+D4358*IF($E4358="D",-1,1)</f>
        <v>3752.2842055081419</v>
      </c>
      <c r="H4358" s="10">
        <f>H4357+D4358*IF(F4358="",0,IF($E4358="D",-1,1))</f>
        <v>3752.2842055081419</v>
      </c>
    </row>
    <row r="4359" spans="1:8" x14ac:dyDescent="0.2">
      <c r="A4359" s="8">
        <v>39927</v>
      </c>
      <c r="B4359" t="s">
        <v>29</v>
      </c>
      <c r="C4359" s="33" t="s">
        <v>41</v>
      </c>
      <c r="D4359" s="10">
        <v>825</v>
      </c>
      <c r="E4359" s="23" t="s">
        <v>4</v>
      </c>
      <c r="F4359" s="8">
        <v>39927</v>
      </c>
      <c r="G4359" s="10">
        <f>G4358+D4359*IF($E4359="D",-1,1)</f>
        <v>4577.2842055081419</v>
      </c>
      <c r="H4359" s="10">
        <f>H4358+D4359*IF(F4359="",0,IF($E4359="D",-1,1))</f>
        <v>4577.2842055081419</v>
      </c>
    </row>
    <row r="4360" spans="1:8" x14ac:dyDescent="0.2">
      <c r="A4360" s="8">
        <v>39927</v>
      </c>
      <c r="B4360" t="s">
        <v>34</v>
      </c>
      <c r="C4360" s="33" t="s">
        <v>41</v>
      </c>
      <c r="D4360" s="10">
        <v>161.69999999999999</v>
      </c>
      <c r="E4360" s="23" t="s">
        <v>4</v>
      </c>
      <c r="F4360" s="8">
        <v>39927</v>
      </c>
      <c r="G4360" s="10">
        <f>G4359+D4360*IF($E4360="D",-1,1)</f>
        <v>4738.9842055081417</v>
      </c>
      <c r="H4360" s="10">
        <f>H4359+D4360*IF(F4360="",0,IF($E4360="D",-1,1))</f>
        <v>4738.9842055081417</v>
      </c>
    </row>
    <row r="4361" spans="1:8" x14ac:dyDescent="0.2">
      <c r="A4361" s="8">
        <v>39929</v>
      </c>
      <c r="B4361" t="s">
        <v>11</v>
      </c>
      <c r="C4361" s="33" t="s">
        <v>41</v>
      </c>
      <c r="D4361" s="10">
        <v>56.32</v>
      </c>
      <c r="E4361" s="23" t="s">
        <v>7</v>
      </c>
      <c r="F4361" s="8">
        <v>39929</v>
      </c>
      <c r="G4361" s="10">
        <f>G4360+D4361*IF($E4361="D",-1,1)</f>
        <v>4682.664205508142</v>
      </c>
      <c r="H4361" s="10">
        <f>H4360+D4361*IF(F4361="",0,IF($E4361="D",-1,1))</f>
        <v>4682.664205508142</v>
      </c>
    </row>
    <row r="4362" spans="1:8" x14ac:dyDescent="0.2">
      <c r="A4362" s="8">
        <v>39929</v>
      </c>
      <c r="B4362" t="s">
        <v>9</v>
      </c>
      <c r="C4362" s="33" t="s">
        <v>41</v>
      </c>
      <c r="D4362" s="10">
        <v>9.64</v>
      </c>
      <c r="E4362" s="23" t="s">
        <v>7</v>
      </c>
      <c r="F4362" s="8">
        <v>39929</v>
      </c>
      <c r="G4362" s="10">
        <f>G4361+D4362*IF($E4362="D",-1,1)</f>
        <v>4673.0242055081417</v>
      </c>
      <c r="H4362" s="10">
        <f>H4361+D4362*IF(F4362="",0,IF($E4362="D",-1,1))</f>
        <v>4673.0242055081417</v>
      </c>
    </row>
    <row r="4363" spans="1:8" x14ac:dyDescent="0.2">
      <c r="A4363" s="8">
        <v>39933</v>
      </c>
      <c r="B4363" t="s">
        <v>25</v>
      </c>
      <c r="C4363" s="33" t="s">
        <v>41</v>
      </c>
      <c r="D4363" s="10">
        <v>194.82</v>
      </c>
      <c r="E4363" s="23" t="s">
        <v>7</v>
      </c>
      <c r="F4363" s="8">
        <v>39933</v>
      </c>
      <c r="G4363" s="10">
        <f>G4362+D4363*IF($E4363="D",-1,1)</f>
        <v>4478.204205508142</v>
      </c>
      <c r="H4363" s="10">
        <f>H4362+D4363*IF(F4363="",0,IF($E4363="D",-1,1))</f>
        <v>4478.204205508142</v>
      </c>
    </row>
    <row r="4364" spans="1:8" x14ac:dyDescent="0.2">
      <c r="A4364" s="8">
        <v>39933</v>
      </c>
      <c r="B4364" t="s">
        <v>9</v>
      </c>
      <c r="C4364" s="33" t="s">
        <v>41</v>
      </c>
      <c r="D4364" s="10">
        <v>63.51</v>
      </c>
      <c r="E4364" s="23" t="s">
        <v>7</v>
      </c>
      <c r="F4364" s="8">
        <v>39933</v>
      </c>
      <c r="G4364" s="10">
        <f>G4363+D4364*IF($E4364="D",-1,1)</f>
        <v>4414.6942055081417</v>
      </c>
      <c r="H4364" s="10">
        <f>H4363+D4364*IF(F4364="",0,IF($E4364="D",-1,1))</f>
        <v>4414.6942055081417</v>
      </c>
    </row>
    <row r="4365" spans="1:8" x14ac:dyDescent="0.2">
      <c r="A4365" s="8">
        <v>39933</v>
      </c>
      <c r="B4365" t="s">
        <v>13</v>
      </c>
      <c r="C4365" s="33" t="s">
        <v>41</v>
      </c>
      <c r="D4365" s="10">
        <v>164.27</v>
      </c>
      <c r="E4365" s="23" t="s">
        <v>7</v>
      </c>
      <c r="F4365" s="8">
        <v>39933</v>
      </c>
      <c r="G4365" s="10">
        <f>G4364+D4365*IF($E4365="D",-1,1)</f>
        <v>4250.4242055081413</v>
      </c>
      <c r="H4365" s="10">
        <f>H4364+D4365*IF(F4365="",0,IF($E4365="D",-1,1))</f>
        <v>4250.4242055081413</v>
      </c>
    </row>
    <row r="4366" spans="1:8" x14ac:dyDescent="0.2">
      <c r="A4366" s="8">
        <v>39933</v>
      </c>
      <c r="B4366" t="s">
        <v>25</v>
      </c>
      <c r="C4366" s="33" t="s">
        <v>41</v>
      </c>
      <c r="D4366" s="10">
        <v>20.07</v>
      </c>
      <c r="E4366" s="23" t="s">
        <v>7</v>
      </c>
      <c r="F4366" s="8">
        <v>39933</v>
      </c>
      <c r="G4366" s="10">
        <f>G4365+D4366*IF($E4366="D",-1,1)</f>
        <v>4230.3542055081416</v>
      </c>
      <c r="H4366" s="10">
        <f>H4365+D4366*IF(F4366="",0,IF($E4366="D",-1,1))</f>
        <v>4230.3542055081416</v>
      </c>
    </row>
    <row r="4367" spans="1:8" x14ac:dyDescent="0.2">
      <c r="A4367" s="8">
        <v>39933</v>
      </c>
      <c r="B4367" t="s">
        <v>25</v>
      </c>
      <c r="C4367" s="33" t="s">
        <v>41</v>
      </c>
      <c r="D4367" s="10">
        <v>61.51</v>
      </c>
      <c r="E4367" s="23" t="s">
        <v>7</v>
      </c>
      <c r="F4367" s="8">
        <v>39933</v>
      </c>
      <c r="G4367" s="10">
        <f>G4366+D4367*IF($E4367="D",-1,1)</f>
        <v>4168.8442055081414</v>
      </c>
      <c r="H4367" s="10">
        <f>H4366+D4367*IF(F4367="",0,IF($E4367="D",-1,1))</f>
        <v>4168.8442055081414</v>
      </c>
    </row>
    <row r="4368" spans="1:8" x14ac:dyDescent="0.2">
      <c r="A4368" s="8">
        <v>39933</v>
      </c>
      <c r="B4368" s="20" t="s">
        <v>32</v>
      </c>
      <c r="C4368" s="33" t="s">
        <v>41</v>
      </c>
      <c r="D4368" s="10">
        <v>74.25</v>
      </c>
      <c r="E4368" s="23" t="s">
        <v>7</v>
      </c>
      <c r="F4368" s="8">
        <v>39933</v>
      </c>
      <c r="G4368" s="10">
        <f>G4367+D4368*IF($E4368="D",-1,1)</f>
        <v>4094.5942055081414</v>
      </c>
      <c r="H4368" s="10">
        <f>H4367+D4368*IF(F4368="",0,IF($E4368="D",-1,1))</f>
        <v>4094.5942055081414</v>
      </c>
    </row>
    <row r="4369" spans="1:10" x14ac:dyDescent="0.2">
      <c r="A4369" s="8">
        <v>39934</v>
      </c>
      <c r="B4369" t="s">
        <v>29</v>
      </c>
      <c r="C4369" s="33" t="s">
        <v>41</v>
      </c>
      <c r="D4369" s="10">
        <v>1684</v>
      </c>
      <c r="E4369" s="23" t="s">
        <v>4</v>
      </c>
      <c r="F4369" s="8">
        <v>39934</v>
      </c>
      <c r="G4369" s="10">
        <f>G4368+D4369*IF($E4369="D",-1,1)</f>
        <v>5778.5942055081414</v>
      </c>
      <c r="H4369" s="10">
        <f>H4368+D4369*IF(F4369="",0,IF($E4369="D",-1,1))</f>
        <v>5778.5942055081414</v>
      </c>
    </row>
    <row r="4370" spans="1:10" x14ac:dyDescent="0.2">
      <c r="A4370" s="8">
        <v>39934</v>
      </c>
      <c r="B4370" t="s">
        <v>34</v>
      </c>
      <c r="C4370" s="33" t="s">
        <v>41</v>
      </c>
      <c r="D4370" s="10">
        <v>330.06</v>
      </c>
      <c r="E4370" s="23" t="s">
        <v>4</v>
      </c>
      <c r="F4370" s="8">
        <v>39934</v>
      </c>
      <c r="G4370" s="10">
        <f>G4369+D4370*IF($E4370="D",-1,1)</f>
        <v>6108.6542055081418</v>
      </c>
      <c r="H4370" s="10">
        <f>H4369+D4370*IF(F4370="",0,IF($E4370="D",-1,1))</f>
        <v>6108.6542055081418</v>
      </c>
    </row>
    <row r="4371" spans="1:10" x14ac:dyDescent="0.2">
      <c r="A4371" s="8">
        <v>39919</v>
      </c>
      <c r="B4371" t="s">
        <v>11</v>
      </c>
      <c r="C4371" s="33" t="s">
        <v>41</v>
      </c>
      <c r="D4371" s="10">
        <v>36.49</v>
      </c>
      <c r="E4371" s="23" t="s">
        <v>7</v>
      </c>
      <c r="F4371" s="8">
        <v>39936</v>
      </c>
      <c r="G4371" s="10">
        <f>G4370+D4371*IF($E4371="D",-1,1)</f>
        <v>6072.164205508142</v>
      </c>
      <c r="H4371" s="10">
        <f>H4370+D4371*IF(F4371="",0,IF($E4371="D",-1,1))</f>
        <v>6072.164205508142</v>
      </c>
    </row>
    <row r="4372" spans="1:10" x14ac:dyDescent="0.2">
      <c r="A4372" s="8">
        <v>39919</v>
      </c>
      <c r="B4372" t="s">
        <v>9</v>
      </c>
      <c r="C4372" s="33" t="s">
        <v>41</v>
      </c>
      <c r="D4372" s="10">
        <v>7.15</v>
      </c>
      <c r="E4372" s="23" t="s">
        <v>7</v>
      </c>
      <c r="F4372" s="8">
        <v>39936</v>
      </c>
      <c r="G4372" s="10">
        <f>G4371+D4372*IF($E4372="D",-1,1)</f>
        <v>6065.0142055081424</v>
      </c>
      <c r="H4372" s="10">
        <f>H4371+D4372*IF(F4372="",0,IF($E4372="D",-1,1))</f>
        <v>6065.0142055081424</v>
      </c>
    </row>
    <row r="4373" spans="1:10" x14ac:dyDescent="0.2">
      <c r="A4373" s="8">
        <v>39937</v>
      </c>
      <c r="B4373" t="s">
        <v>14</v>
      </c>
      <c r="C4373" t="s">
        <v>41</v>
      </c>
      <c r="D4373" s="10">
        <v>141.47999999999999</v>
      </c>
      <c r="E4373" s="6" t="s">
        <v>7</v>
      </c>
      <c r="F4373" s="8">
        <v>39937</v>
      </c>
      <c r="G4373" s="10">
        <f>G4372+D4373*IF($E4373="D",-1,1)</f>
        <v>5923.5342055081428</v>
      </c>
      <c r="H4373" s="10">
        <f>H4372+D4373*IF(F4373="",0,IF($E4373="D",-1,1))</f>
        <v>5923.5342055081428</v>
      </c>
    </row>
    <row r="4374" spans="1:10" x14ac:dyDescent="0.2">
      <c r="A4374" s="8">
        <v>39937</v>
      </c>
      <c r="B4374" t="s">
        <v>28</v>
      </c>
      <c r="C4374" t="s">
        <v>41</v>
      </c>
      <c r="D4374" s="10">
        <v>35</v>
      </c>
      <c r="E4374" s="6" t="s">
        <v>7</v>
      </c>
      <c r="F4374" s="8">
        <v>39937</v>
      </c>
      <c r="G4374" s="10">
        <f>G4373+D4374*IF($E4374="D",-1,1)</f>
        <v>5888.5342055081428</v>
      </c>
      <c r="H4374" s="10">
        <f>H4373+D4374*IF(F4374="",0,IF($E4374="D",-1,1))</f>
        <v>5888.5342055081428</v>
      </c>
    </row>
    <row r="4375" spans="1:10" x14ac:dyDescent="0.2">
      <c r="A4375" s="8">
        <v>39937</v>
      </c>
      <c r="B4375" t="s">
        <v>28</v>
      </c>
      <c r="C4375" t="s">
        <v>41</v>
      </c>
      <c r="D4375" s="10">
        <v>8.36</v>
      </c>
      <c r="E4375" s="6" t="s">
        <v>7</v>
      </c>
      <c r="F4375" s="8">
        <v>39937</v>
      </c>
      <c r="G4375" s="10">
        <f>G4374+D4375*IF($E4375="D",-1,1)</f>
        <v>5880.1742055081431</v>
      </c>
      <c r="H4375" s="10">
        <f>H4374+D4375*IF(F4375="",0,IF($E4375="D",-1,1))</f>
        <v>5880.1742055081431</v>
      </c>
    </row>
    <row r="4376" spans="1:10" x14ac:dyDescent="0.2">
      <c r="A4376" s="8">
        <v>39938</v>
      </c>
      <c r="B4376" t="s">
        <v>13</v>
      </c>
      <c r="C4376" s="33" t="s">
        <v>41</v>
      </c>
      <c r="D4376" s="10">
        <v>54.43</v>
      </c>
      <c r="E4376" s="23" t="s">
        <v>7</v>
      </c>
      <c r="F4376" s="8">
        <v>39937</v>
      </c>
      <c r="G4376" s="10">
        <f>G4375+D4376*IF($E4376="D",-1,1)</f>
        <v>5825.7442055081428</v>
      </c>
      <c r="H4376" s="10">
        <f>H4375+D4376*IF(F4376="",0,IF($E4376="D",-1,1))</f>
        <v>5825.7442055081428</v>
      </c>
    </row>
    <row r="4377" spans="1:10" x14ac:dyDescent="0.2">
      <c r="A4377" s="8">
        <v>39938</v>
      </c>
      <c r="B4377" t="s">
        <v>9</v>
      </c>
      <c r="C4377" s="33" t="s">
        <v>41</v>
      </c>
      <c r="D4377" s="10">
        <v>10.67</v>
      </c>
      <c r="E4377" s="23" t="s">
        <v>7</v>
      </c>
      <c r="F4377" s="8">
        <v>39937</v>
      </c>
      <c r="G4377" s="10">
        <f>G4376+D4377*IF($E4377="D",-1,1)</f>
        <v>5815.0742055081428</v>
      </c>
      <c r="H4377" s="10">
        <f>H4376+D4377*IF(F4377="",0,IF($E4377="D",-1,1))</f>
        <v>5815.0742055081428</v>
      </c>
    </row>
    <row r="4378" spans="1:10" x14ac:dyDescent="0.2">
      <c r="A4378" s="8">
        <v>39940</v>
      </c>
      <c r="B4378" t="s">
        <v>29</v>
      </c>
      <c r="C4378" s="33" t="s">
        <v>41</v>
      </c>
      <c r="D4378" s="10">
        <v>786</v>
      </c>
      <c r="E4378" s="23" t="s">
        <v>4</v>
      </c>
      <c r="F4378" s="8">
        <v>39940</v>
      </c>
      <c r="G4378" s="10">
        <f>G4377+D4378*IF($E4378="D",-1,1)</f>
        <v>6601.0742055081428</v>
      </c>
      <c r="H4378" s="10">
        <f>H4377+D4378*IF(F4378="",0,IF($E4378="D",-1,1))</f>
        <v>6601.0742055081428</v>
      </c>
    </row>
    <row r="4379" spans="1:10" x14ac:dyDescent="0.2">
      <c r="A4379" s="8">
        <v>39940</v>
      </c>
      <c r="B4379" t="s">
        <v>34</v>
      </c>
      <c r="C4379" s="33" t="s">
        <v>41</v>
      </c>
      <c r="D4379" s="10">
        <v>154.06</v>
      </c>
      <c r="E4379" s="23" t="s">
        <v>4</v>
      </c>
      <c r="F4379" s="8">
        <v>39940</v>
      </c>
      <c r="G4379" s="10">
        <f>G4378+D4379*IF($E4379="D",-1,1)</f>
        <v>6755.1342055081432</v>
      </c>
      <c r="H4379" s="10">
        <f>H4378+D4379*IF(F4379="",0,IF($E4379="D",-1,1))</f>
        <v>6755.1342055081432</v>
      </c>
    </row>
    <row r="4380" spans="1:10" x14ac:dyDescent="0.2">
      <c r="A4380" s="8">
        <v>39941</v>
      </c>
      <c r="B4380" t="s">
        <v>29</v>
      </c>
      <c r="C4380" s="33" t="s">
        <v>41</v>
      </c>
      <c r="D4380" s="10">
        <v>2350</v>
      </c>
      <c r="E4380" s="23" t="s">
        <v>4</v>
      </c>
      <c r="F4380" s="8">
        <v>39941</v>
      </c>
      <c r="G4380" s="10">
        <f>G4379+D4380*IF($E4380="D",-1,1)</f>
        <v>9105.1342055081441</v>
      </c>
      <c r="H4380" s="10">
        <f>H4379+D4380*IF(F4380="",0,IF($E4380="D",-1,1))</f>
        <v>9105.1342055081441</v>
      </c>
    </row>
    <row r="4381" spans="1:10" x14ac:dyDescent="0.2">
      <c r="A4381" s="8">
        <v>39941</v>
      </c>
      <c r="B4381" t="s">
        <v>34</v>
      </c>
      <c r="C4381" t="s">
        <v>41</v>
      </c>
      <c r="D4381" s="10">
        <v>460.6</v>
      </c>
      <c r="E4381" s="23" t="s">
        <v>4</v>
      </c>
      <c r="F4381" s="8">
        <v>39941</v>
      </c>
      <c r="G4381" s="10">
        <f>G4380+D4381*IF($E4381="D",-1,1)</f>
        <v>9565.7342055081444</v>
      </c>
      <c r="H4381" s="10">
        <f>H4380+D4381*IF(F4381="",0,IF($E4381="D",-1,1))</f>
        <v>9565.7342055081444</v>
      </c>
    </row>
    <row r="4382" spans="1:10" x14ac:dyDescent="0.2">
      <c r="A4382" s="8">
        <v>39813</v>
      </c>
      <c r="B4382" t="s">
        <v>21</v>
      </c>
      <c r="C4382" s="33" t="s">
        <v>41</v>
      </c>
      <c r="D4382" s="10">
        <v>129.94</v>
      </c>
      <c r="E4382" s="23" t="s">
        <v>7</v>
      </c>
      <c r="F4382" s="8">
        <v>39942</v>
      </c>
      <c r="G4382" s="10">
        <f>G4381+D4382*IF($E4382="D",-1,1)</f>
        <v>9435.7942055081439</v>
      </c>
      <c r="H4382" s="10">
        <f>H4381+D4382*IF(F4382="",0,IF($E4382="D",-1,1))</f>
        <v>9435.7942055081439</v>
      </c>
    </row>
    <row r="4383" spans="1:10" x14ac:dyDescent="0.2">
      <c r="A4383" s="8">
        <v>39813</v>
      </c>
      <c r="B4383" t="s">
        <v>9</v>
      </c>
      <c r="C4383" s="33" t="s">
        <v>41</v>
      </c>
      <c r="D4383" s="10">
        <v>25.47</v>
      </c>
      <c r="E4383" s="23" t="s">
        <v>7</v>
      </c>
      <c r="F4383" s="8">
        <v>39942</v>
      </c>
      <c r="G4383" s="10">
        <f>G4382+D4383*IF($E4383="D",-1,1)</f>
        <v>9410.3242055081446</v>
      </c>
      <c r="H4383" s="10">
        <f>H4382+D4383*IF(F4383="",0,IF($E4383="D",-1,1))</f>
        <v>9410.3242055081446</v>
      </c>
      <c r="J4383" s="13"/>
    </row>
    <row r="4384" spans="1:10" x14ac:dyDescent="0.2">
      <c r="A4384" s="8">
        <v>39929</v>
      </c>
      <c r="B4384" t="s">
        <v>21</v>
      </c>
      <c r="C4384" s="33" t="s">
        <v>41</v>
      </c>
      <c r="D4384" s="10">
        <v>317.89</v>
      </c>
      <c r="E4384" s="23" t="s">
        <v>7</v>
      </c>
      <c r="F4384" s="8">
        <v>39942</v>
      </c>
      <c r="G4384" s="10">
        <f>G4383+D4384*IF($E4384="D",-1,1)</f>
        <v>9092.4342055081452</v>
      </c>
      <c r="H4384" s="10">
        <f>H4383+D4384*IF(F4384="",0,IF($E4384="D",-1,1))</f>
        <v>9092.4342055081452</v>
      </c>
    </row>
    <row r="4385" spans="1:11" x14ac:dyDescent="0.2">
      <c r="A4385" s="8">
        <v>39929</v>
      </c>
      <c r="B4385" t="s">
        <v>9</v>
      </c>
      <c r="C4385" s="33" t="s">
        <v>41</v>
      </c>
      <c r="D4385" s="10">
        <v>62.3</v>
      </c>
      <c r="E4385" s="23" t="s">
        <v>7</v>
      </c>
      <c r="F4385" s="8">
        <v>39942</v>
      </c>
      <c r="G4385" s="10">
        <f>G4384+D4385*IF($E4385="D",-1,1)</f>
        <v>9030.1342055081459</v>
      </c>
      <c r="H4385" s="10">
        <f>H4384+D4385*IF(F4385="",0,IF($E4385="D",-1,1))</f>
        <v>9030.1342055081459</v>
      </c>
    </row>
    <row r="4386" spans="1:11" x14ac:dyDescent="0.2">
      <c r="A4386" s="8">
        <v>39942</v>
      </c>
      <c r="B4386" s="20" t="s">
        <v>32</v>
      </c>
      <c r="C4386" s="33" t="s">
        <v>41</v>
      </c>
      <c r="D4386" s="10">
        <v>3000</v>
      </c>
      <c r="E4386" s="23" t="s">
        <v>7</v>
      </c>
      <c r="F4386" s="8">
        <v>39942</v>
      </c>
      <c r="G4386" s="10">
        <f>G4385+D4386*IF($E4386="D",-1,1)</f>
        <v>6030.1342055081459</v>
      </c>
      <c r="H4386" s="10">
        <f>H4385+D4386*IF(F4386="",0,IF($E4386="D",-1,1))</f>
        <v>6030.1342055081459</v>
      </c>
    </row>
    <row r="4387" spans="1:11" x14ac:dyDescent="0.2">
      <c r="A4387" s="8">
        <v>39941</v>
      </c>
      <c r="B4387" t="s">
        <v>35</v>
      </c>
      <c r="C4387" t="s">
        <v>41</v>
      </c>
      <c r="D4387" s="10">
        <v>4</v>
      </c>
      <c r="E4387" s="6" t="s">
        <v>7</v>
      </c>
      <c r="F4387" s="8">
        <v>39944</v>
      </c>
      <c r="G4387" s="10">
        <f>G4386+D4387*IF($E4387="D",-1,1)</f>
        <v>6026.1342055081459</v>
      </c>
      <c r="H4387" s="10">
        <f>H4386+D4387*IF(F4387="",0,IF($E4387="D",-1,1))</f>
        <v>6026.1342055081459</v>
      </c>
    </row>
    <row r="4388" spans="1:11" x14ac:dyDescent="0.2">
      <c r="A4388" s="8">
        <v>39944</v>
      </c>
      <c r="B4388" s="20" t="s">
        <v>32</v>
      </c>
      <c r="C4388" s="33" t="s">
        <v>41</v>
      </c>
      <c r="D4388" s="10">
        <v>2000</v>
      </c>
      <c r="E4388" s="23" t="s">
        <v>7</v>
      </c>
      <c r="F4388" s="8">
        <v>39944</v>
      </c>
      <c r="G4388" s="10">
        <f>G4387+D4388*IF($E4388="D",-1,1)</f>
        <v>4026.1342055081459</v>
      </c>
      <c r="H4388" s="10">
        <f>H4387+D4388*IF(F4388="",0,IF($E4388="D",-1,1))</f>
        <v>4026.1342055081459</v>
      </c>
    </row>
    <row r="4389" spans="1:11" x14ac:dyDescent="0.2">
      <c r="A4389" s="8">
        <v>39943</v>
      </c>
      <c r="B4389" s="20" t="s">
        <v>14</v>
      </c>
      <c r="C4389" t="s">
        <v>41</v>
      </c>
      <c r="D4389" s="10">
        <v>289.60000000000002</v>
      </c>
      <c r="E4389" s="23" t="s">
        <v>7</v>
      </c>
      <c r="F4389" s="8">
        <v>39945</v>
      </c>
      <c r="G4389" s="10">
        <f>G4388+D4389*IF($E4389="D",-1,1)</f>
        <v>3736.534205508146</v>
      </c>
      <c r="H4389" s="10">
        <f>H4388+D4389*IF(F4389="",0,IF($E4389="D",-1,1))</f>
        <v>3736.534205508146</v>
      </c>
    </row>
    <row r="4390" spans="1:11" x14ac:dyDescent="0.2">
      <c r="A4390" s="8">
        <v>39945</v>
      </c>
      <c r="B4390" t="s">
        <v>37</v>
      </c>
      <c r="C4390" s="33" t="s">
        <v>41</v>
      </c>
      <c r="D4390" s="10">
        <v>1439</v>
      </c>
      <c r="E4390" s="23" t="s">
        <v>7</v>
      </c>
      <c r="F4390" s="8">
        <v>39946</v>
      </c>
      <c r="G4390" s="10">
        <f>G4389+D4390*IF($E4390="D",-1,1)</f>
        <v>2297.534205508146</v>
      </c>
      <c r="H4390" s="10">
        <f>H4389+D4390*IF(F4390="",0,IF($E4390="D",-1,1))</f>
        <v>2297.534205508146</v>
      </c>
    </row>
    <row r="4391" spans="1:11" x14ac:dyDescent="0.2">
      <c r="A4391" s="8">
        <v>39946</v>
      </c>
      <c r="B4391" t="s">
        <v>11</v>
      </c>
      <c r="C4391" t="s">
        <v>41</v>
      </c>
      <c r="D4391" s="10">
        <v>75.680000000000007</v>
      </c>
      <c r="E4391" s="23" t="s">
        <v>7</v>
      </c>
      <c r="F4391" s="8">
        <v>39946</v>
      </c>
      <c r="G4391" s="10">
        <f>G4390+D4391*IF($E4391="D",-1,1)</f>
        <v>2221.8542055081462</v>
      </c>
      <c r="H4391" s="10">
        <f>H4390+D4391*IF(F4391="",0,IF($E4391="D",-1,1))</f>
        <v>2221.8542055081462</v>
      </c>
    </row>
    <row r="4392" spans="1:11" x14ac:dyDescent="0.2">
      <c r="A4392" s="8">
        <v>39946</v>
      </c>
      <c r="B4392" t="s">
        <v>9</v>
      </c>
      <c r="C4392" t="s">
        <v>41</v>
      </c>
      <c r="D4392" s="10">
        <v>12.07</v>
      </c>
      <c r="E4392" s="23" t="s">
        <v>7</v>
      </c>
      <c r="F4392" s="8">
        <v>39946</v>
      </c>
      <c r="G4392" s="10">
        <f>G4391+D4392*IF($E4392="D",-1,1)</f>
        <v>2209.784205508146</v>
      </c>
      <c r="H4392" s="10">
        <f>H4391+D4392*IF(F4392="",0,IF($E4392="D",-1,1))</f>
        <v>2209.784205508146</v>
      </c>
    </row>
    <row r="4393" spans="1:11" x14ac:dyDescent="0.2">
      <c r="A4393" s="8">
        <v>39953</v>
      </c>
      <c r="B4393" t="s">
        <v>25</v>
      </c>
      <c r="C4393" s="33" t="s">
        <v>41</v>
      </c>
      <c r="D4393" s="10">
        <v>275.08</v>
      </c>
      <c r="E4393" s="23" t="s">
        <v>7</v>
      </c>
      <c r="F4393" s="8">
        <v>39947</v>
      </c>
      <c r="G4393" s="10">
        <f>G4392+D4393*IF($E4393="D",-1,1)</f>
        <v>1934.7042055081461</v>
      </c>
      <c r="H4393" s="10">
        <f>H4392+D4393*IF(F4393="",0,IF($E4393="D",-1,1))</f>
        <v>1934.7042055081461</v>
      </c>
    </row>
    <row r="4394" spans="1:11" x14ac:dyDescent="0.2">
      <c r="A4394" s="8">
        <v>39953</v>
      </c>
      <c r="B4394" t="s">
        <v>9</v>
      </c>
      <c r="C4394" s="33" t="s">
        <v>41</v>
      </c>
      <c r="D4394" s="10">
        <v>53.92</v>
      </c>
      <c r="E4394" s="23" t="s">
        <v>7</v>
      </c>
      <c r="F4394" s="8">
        <v>39947</v>
      </c>
      <c r="G4394" s="10">
        <f>G4393+D4394*IF($E4394="D",-1,1)</f>
        <v>1880.784205508146</v>
      </c>
      <c r="H4394" s="10">
        <f>H4393+D4394*IF(F4394="",0,IF($E4394="D",-1,1))</f>
        <v>1880.784205508146</v>
      </c>
    </row>
    <row r="4395" spans="1:11" x14ac:dyDescent="0.2">
      <c r="A4395" s="8">
        <v>39953</v>
      </c>
      <c r="B4395" t="s">
        <v>25</v>
      </c>
      <c r="C4395" s="33" t="s">
        <v>41</v>
      </c>
      <c r="D4395" s="10">
        <v>145.47999999999999</v>
      </c>
      <c r="E4395" s="23" t="s">
        <v>7</v>
      </c>
      <c r="F4395" s="8">
        <v>39947</v>
      </c>
      <c r="G4395" s="10">
        <f>G4394+D4395*IF($E4395="D",-1,1)</f>
        <v>1735.304205508146</v>
      </c>
      <c r="H4395" s="10">
        <f>H4394+D4395*IF(F4395="",0,IF($E4395="D",-1,1))</f>
        <v>1735.304205508146</v>
      </c>
    </row>
    <row r="4396" spans="1:11" x14ac:dyDescent="0.2">
      <c r="A4396" s="8">
        <v>39953</v>
      </c>
      <c r="B4396" t="s">
        <v>9</v>
      </c>
      <c r="C4396" s="33" t="s">
        <v>41</v>
      </c>
      <c r="D4396" s="10">
        <v>28.52</v>
      </c>
      <c r="E4396" s="23" t="s">
        <v>7</v>
      </c>
      <c r="F4396" s="8">
        <v>39947</v>
      </c>
      <c r="G4396" s="10">
        <f>G4395+D4396*IF($E4396="D",-1,1)</f>
        <v>1706.784205508146</v>
      </c>
      <c r="H4396" s="10">
        <f>H4395+D4396*IF(F4396="",0,IF($E4396="D",-1,1))</f>
        <v>1706.784205508146</v>
      </c>
    </row>
    <row r="4397" spans="1:11" x14ac:dyDescent="0.2">
      <c r="A4397" s="8">
        <v>39947</v>
      </c>
      <c r="B4397" t="s">
        <v>29</v>
      </c>
      <c r="C4397" s="33" t="s">
        <v>41</v>
      </c>
      <c r="D4397" s="10">
        <v>4650</v>
      </c>
      <c r="E4397" s="23" t="s">
        <v>4</v>
      </c>
      <c r="F4397" s="8">
        <v>39949</v>
      </c>
      <c r="G4397" s="10">
        <f>G4396+D4397*IF($E4397="D",-1,1)</f>
        <v>6356.7842055081455</v>
      </c>
      <c r="H4397" s="10">
        <f>H4396+D4397*IF(F4397="",0,IF($E4397="D",-1,1))</f>
        <v>6356.7842055081455</v>
      </c>
      <c r="K4397" s="25">
        <f>9565.74-H4402</f>
        <v>6291.5557944918546</v>
      </c>
    </row>
    <row r="4398" spans="1:11" x14ac:dyDescent="0.2">
      <c r="A4398" s="8">
        <v>39947</v>
      </c>
      <c r="B4398" t="s">
        <v>34</v>
      </c>
      <c r="C4398" t="s">
        <v>41</v>
      </c>
      <c r="D4398" s="10">
        <v>911.4</v>
      </c>
      <c r="E4398" s="23" t="s">
        <v>4</v>
      </c>
      <c r="F4398" s="8">
        <v>39949</v>
      </c>
      <c r="G4398" s="10">
        <f>G4397+D4398*IF($E4398="D",-1,1)</f>
        <v>7268.1842055081452</v>
      </c>
      <c r="H4398" s="10">
        <f>H4397+D4398*IF(F4398="",0,IF($E4398="D",-1,1))</f>
        <v>7268.1842055081452</v>
      </c>
    </row>
    <row r="4399" spans="1:11" x14ac:dyDescent="0.2">
      <c r="A4399" s="8">
        <v>39950</v>
      </c>
      <c r="B4399" s="20" t="s">
        <v>32</v>
      </c>
      <c r="C4399" t="s">
        <v>41</v>
      </c>
      <c r="D4399" s="10">
        <v>3000</v>
      </c>
      <c r="E4399" s="23" t="s">
        <v>7</v>
      </c>
      <c r="F4399" s="8">
        <v>39950</v>
      </c>
      <c r="G4399" s="10">
        <f>G4398+D4399*IF($E4399="D",-1,1)</f>
        <v>4268.1842055081452</v>
      </c>
      <c r="H4399" s="10">
        <f>H4398+D4399*IF(F4399="",0,IF($E4399="D",-1,1))</f>
        <v>4268.1842055081452</v>
      </c>
    </row>
    <row r="4400" spans="1:11" x14ac:dyDescent="0.2">
      <c r="A4400" s="8">
        <v>39938</v>
      </c>
      <c r="B4400" t="s">
        <v>32</v>
      </c>
      <c r="C4400" t="s">
        <v>41</v>
      </c>
      <c r="D4400" s="10">
        <v>250</v>
      </c>
      <c r="E4400" s="6" t="s">
        <v>7</v>
      </c>
      <c r="F4400" s="8">
        <v>39952</v>
      </c>
      <c r="G4400" s="10">
        <f>G4399+D4400*IF($E4400="D",-1,1)</f>
        <v>4018.1842055081452</v>
      </c>
      <c r="H4400" s="10">
        <f>H4399+D4400*IF(F4400="",0,IF($E4400="D",-1,1))</f>
        <v>4018.1842055081452</v>
      </c>
    </row>
    <row r="4401" spans="1:8" x14ac:dyDescent="0.2">
      <c r="A4401" s="8">
        <v>39953</v>
      </c>
      <c r="B4401" t="s">
        <v>14</v>
      </c>
      <c r="C4401" s="33" t="s">
        <v>41</v>
      </c>
      <c r="D4401" s="10">
        <v>524</v>
      </c>
      <c r="E4401" s="23" t="s">
        <v>7</v>
      </c>
      <c r="F4401" s="8">
        <v>39952</v>
      </c>
      <c r="G4401" s="10">
        <f>G4400+D4401*IF($E4401="D",-1,1)</f>
        <v>3494.1842055081452</v>
      </c>
      <c r="H4401" s="10">
        <f>H4400+D4401*IF(F4401="",0,IF($E4401="D",-1,1))</f>
        <v>3494.1842055081452</v>
      </c>
    </row>
    <row r="4402" spans="1:8" x14ac:dyDescent="0.2">
      <c r="A4402" s="8">
        <v>39953</v>
      </c>
      <c r="B4402" s="20" t="s">
        <v>14</v>
      </c>
      <c r="C4402" s="33" t="s">
        <v>41</v>
      </c>
      <c r="D4402" s="10">
        <v>220</v>
      </c>
      <c r="E4402" s="23" t="s">
        <v>7</v>
      </c>
      <c r="F4402" s="8">
        <v>39952</v>
      </c>
      <c r="G4402" s="10">
        <f>G4401+D4402*IF($E4402="D",-1,1)</f>
        <v>3274.1842055081452</v>
      </c>
      <c r="H4402" s="10">
        <f>H4401+D4402*IF(F4402="",0,IF($E4402="D",-1,1))</f>
        <v>3274.1842055081452</v>
      </c>
    </row>
    <row r="4403" spans="1:8" x14ac:dyDescent="0.2">
      <c r="A4403" s="8">
        <v>39953</v>
      </c>
      <c r="B4403" t="s">
        <v>29</v>
      </c>
      <c r="C4403" s="33" t="s">
        <v>41</v>
      </c>
      <c r="D4403" s="10">
        <v>900</v>
      </c>
      <c r="E4403" s="23" t="s">
        <v>4</v>
      </c>
      <c r="F4403" s="8">
        <v>39953</v>
      </c>
      <c r="G4403" s="10">
        <f>G4402+D4403*IF($E4403="D",-1,1)</f>
        <v>4174.1842055081452</v>
      </c>
      <c r="H4403" s="10">
        <f>H4402+D4403*IF(F4403="",0,IF($E4403="D",-1,1))</f>
        <v>4174.1842055081452</v>
      </c>
    </row>
    <row r="4404" spans="1:8" x14ac:dyDescent="0.2">
      <c r="A4404" s="8">
        <v>39953</v>
      </c>
      <c r="B4404" t="s">
        <v>34</v>
      </c>
      <c r="C4404" t="s">
        <v>41</v>
      </c>
      <c r="D4404" s="10">
        <v>176.4</v>
      </c>
      <c r="E4404" s="23" t="s">
        <v>4</v>
      </c>
      <c r="F4404" s="8">
        <v>39953</v>
      </c>
      <c r="G4404" s="10">
        <f>G4403+D4404*IF($E4404="D",-1,1)</f>
        <v>4350.5842055081448</v>
      </c>
      <c r="H4404" s="10">
        <f>H4403+D4404*IF(F4404="",0,IF($E4404="D",-1,1))</f>
        <v>4350.5842055081448</v>
      </c>
    </row>
    <row r="4405" spans="1:8" x14ac:dyDescent="0.2">
      <c r="A4405" s="8">
        <v>39954</v>
      </c>
      <c r="B4405" t="s">
        <v>31</v>
      </c>
      <c r="C4405" t="s">
        <v>41</v>
      </c>
      <c r="D4405" s="10">
        <v>278.97000000000003</v>
      </c>
      <c r="E4405" s="6" t="s">
        <v>7</v>
      </c>
      <c r="F4405" s="8">
        <v>39954</v>
      </c>
      <c r="G4405" s="10">
        <f>G4404+D4405*IF($E4405="D",-1,1)</f>
        <v>4071.6142055081446</v>
      </c>
      <c r="H4405" s="10">
        <f>H4404+D4405*IF(F4405="",0,IF($E4405="D",-1,1))</f>
        <v>4071.6142055081446</v>
      </c>
    </row>
    <row r="4406" spans="1:8" x14ac:dyDescent="0.2">
      <c r="A4406" s="8">
        <v>39954</v>
      </c>
      <c r="B4406" s="7" t="s">
        <v>9</v>
      </c>
      <c r="C4406" t="s">
        <v>41</v>
      </c>
      <c r="D4406" s="10">
        <v>54.68</v>
      </c>
      <c r="E4406" s="6" t="s">
        <v>7</v>
      </c>
      <c r="F4406" s="8">
        <v>39954</v>
      </c>
      <c r="G4406" s="10">
        <f>G4405+D4406*IF($E4406="D",-1,1)</f>
        <v>4016.9342055081447</v>
      </c>
      <c r="H4406" s="10">
        <f>H4405+D4406*IF(F4406="",0,IF($E4406="D",-1,1))</f>
        <v>4016.9342055081447</v>
      </c>
    </row>
    <row r="4407" spans="1:8" x14ac:dyDescent="0.2">
      <c r="A4407" s="8">
        <v>39954</v>
      </c>
      <c r="B4407" t="s">
        <v>35</v>
      </c>
      <c r="C4407" t="s">
        <v>41</v>
      </c>
      <c r="D4407" s="10">
        <v>6.11</v>
      </c>
      <c r="E4407" s="6" t="s">
        <v>7</v>
      </c>
      <c r="F4407" s="8">
        <v>39954</v>
      </c>
      <c r="G4407" s="10">
        <f>G4406+D4407*IF($E4407="D",-1,1)</f>
        <v>4010.8242055081446</v>
      </c>
      <c r="H4407" s="10">
        <f>H4406+D4407*IF(F4407="",0,IF($E4407="D",-1,1))</f>
        <v>4010.8242055081446</v>
      </c>
    </row>
    <row r="4408" spans="1:8" x14ac:dyDescent="0.2">
      <c r="A4408" s="8">
        <v>39948</v>
      </c>
      <c r="B4408" t="s">
        <v>29</v>
      </c>
      <c r="C4408" s="33" t="s">
        <v>41</v>
      </c>
      <c r="D4408" s="10">
        <v>2622.69</v>
      </c>
      <c r="E4408" s="23" t="s">
        <v>4</v>
      </c>
      <c r="F4408" s="8">
        <v>39955</v>
      </c>
      <c r="G4408" s="10">
        <f>G4407+D4408*IF($E4408="D",-1,1)</f>
        <v>6633.5142055081451</v>
      </c>
      <c r="H4408" s="10">
        <f>H4407+D4408*IF(F4408="",0,IF($E4408="D",-1,1))</f>
        <v>6633.5142055081451</v>
      </c>
    </row>
    <row r="4409" spans="1:8" x14ac:dyDescent="0.2">
      <c r="A4409" s="8">
        <v>39948</v>
      </c>
      <c r="B4409" t="s">
        <v>34</v>
      </c>
      <c r="C4409" s="33" t="s">
        <v>41</v>
      </c>
      <c r="D4409" s="10">
        <v>514.04</v>
      </c>
      <c r="E4409" s="23" t="s">
        <v>4</v>
      </c>
      <c r="F4409" s="8">
        <v>39955</v>
      </c>
      <c r="G4409" s="10">
        <f>G4408+D4409*IF($E4409="D",-1,1)</f>
        <v>7147.5542055081451</v>
      </c>
      <c r="H4409" s="10">
        <f>H4408+D4409*IF(F4409="",0,IF($E4409="D",-1,1))</f>
        <v>7147.5542055081451</v>
      </c>
    </row>
    <row r="4410" spans="1:8" x14ac:dyDescent="0.2">
      <c r="A4410" s="8">
        <v>39956</v>
      </c>
      <c r="B4410" s="20" t="s">
        <v>32</v>
      </c>
      <c r="C4410" s="33" t="s">
        <v>41</v>
      </c>
      <c r="D4410" s="10">
        <v>580</v>
      </c>
      <c r="E4410" s="23" t="s">
        <v>7</v>
      </c>
      <c r="F4410" s="8">
        <v>39956</v>
      </c>
      <c r="G4410" s="10">
        <f>G4409+D4410*IF($E4410="D",-1,1)</f>
        <v>6567.5542055081451</v>
      </c>
      <c r="H4410" s="10">
        <f>H4409+D4410*IF(F4410="",0,IF($E4410="D",-1,1))</f>
        <v>6567.5542055081451</v>
      </c>
    </row>
    <row r="4411" spans="1:8" x14ac:dyDescent="0.2">
      <c r="A4411" s="8">
        <v>39962</v>
      </c>
      <c r="B4411" t="s">
        <v>29</v>
      </c>
      <c r="C4411" s="33" t="s">
        <v>41</v>
      </c>
      <c r="D4411" s="10">
        <v>825</v>
      </c>
      <c r="E4411" s="23" t="s">
        <v>4</v>
      </c>
      <c r="F4411" s="8">
        <v>39962</v>
      </c>
      <c r="G4411" s="10">
        <f>G4410+D4411*IF($E4411="D",-1,1)</f>
        <v>7392.5542055081451</v>
      </c>
      <c r="H4411" s="10">
        <f>H4410+D4411*IF(F4411="",0,IF($E4411="D",-1,1))</f>
        <v>7392.5542055081451</v>
      </c>
    </row>
    <row r="4412" spans="1:8" x14ac:dyDescent="0.2">
      <c r="A4412" s="8">
        <v>39962</v>
      </c>
      <c r="B4412" t="s">
        <v>34</v>
      </c>
      <c r="C4412" t="s">
        <v>41</v>
      </c>
      <c r="D4412" s="10">
        <v>161.69999999999999</v>
      </c>
      <c r="E4412" s="23" t="s">
        <v>4</v>
      </c>
      <c r="F4412" s="8">
        <v>39962</v>
      </c>
      <c r="G4412" s="10">
        <f>G4411+D4412*IF($E4412="D",-1,1)</f>
        <v>7554.2542055081449</v>
      </c>
      <c r="H4412" s="10">
        <f>H4411+D4412*IF(F4412="",0,IF($E4412="D",-1,1))</f>
        <v>7554.2542055081449</v>
      </c>
    </row>
    <row r="4413" spans="1:8" x14ac:dyDescent="0.2">
      <c r="A4413" s="8">
        <v>39962</v>
      </c>
      <c r="B4413" t="s">
        <v>13</v>
      </c>
      <c r="C4413" s="33" t="s">
        <v>41</v>
      </c>
      <c r="D4413" s="10">
        <v>51.3</v>
      </c>
      <c r="E4413" s="23" t="s">
        <v>7</v>
      </c>
      <c r="F4413" s="8">
        <v>39962</v>
      </c>
      <c r="G4413" s="10">
        <f>G4412+D4413*IF($E4413="D",-1,1)</f>
        <v>7502.9542055081447</v>
      </c>
      <c r="H4413" s="10">
        <f>H4412+D4413*IF(F4413="",0,IF($E4413="D",-1,1))</f>
        <v>7502.9542055081447</v>
      </c>
    </row>
    <row r="4414" spans="1:8" x14ac:dyDescent="0.2">
      <c r="A4414" s="8">
        <v>39965</v>
      </c>
      <c r="B4414" t="s">
        <v>11</v>
      </c>
      <c r="C4414" s="33" t="s">
        <v>41</v>
      </c>
      <c r="D4414" s="10">
        <v>37.56</v>
      </c>
      <c r="E4414" s="23" t="s">
        <v>7</v>
      </c>
      <c r="F4414" s="8">
        <v>39965</v>
      </c>
      <c r="G4414" s="10">
        <f>G4413+D4414*IF($E4414="D",-1,1)</f>
        <v>7465.3942055081443</v>
      </c>
      <c r="H4414" s="10">
        <f>H4413+D4414*IF(F4414="",0,IF($E4414="D",-1,1))</f>
        <v>7465.3942055081443</v>
      </c>
    </row>
    <row r="4415" spans="1:8" x14ac:dyDescent="0.2">
      <c r="A4415" s="8">
        <v>39965</v>
      </c>
      <c r="B4415" t="s">
        <v>9</v>
      </c>
      <c r="C4415" s="33" t="s">
        <v>41</v>
      </c>
      <c r="D4415" s="10">
        <v>7.36</v>
      </c>
      <c r="E4415" s="23" t="s">
        <v>7</v>
      </c>
      <c r="F4415" s="8">
        <v>39965</v>
      </c>
      <c r="G4415" s="10">
        <f>G4414+D4415*IF($E4415="D",-1,1)</f>
        <v>7458.0342055081446</v>
      </c>
      <c r="H4415" s="10">
        <f>H4414+D4415*IF(F4415="",0,IF($E4415="D",-1,1))</f>
        <v>7458.0342055081446</v>
      </c>
    </row>
    <row r="4416" spans="1:8" x14ac:dyDescent="0.2">
      <c r="A4416" s="8">
        <v>39966</v>
      </c>
      <c r="B4416" t="s">
        <v>28</v>
      </c>
      <c r="C4416" t="s">
        <v>41</v>
      </c>
      <c r="D4416" s="10">
        <v>35</v>
      </c>
      <c r="E4416" s="6" t="s">
        <v>7</v>
      </c>
      <c r="F4416" s="8">
        <v>39966</v>
      </c>
      <c r="G4416" s="10">
        <f>G4415+D4416*IF($E4416="D",-1,1)</f>
        <v>7423.0342055081446</v>
      </c>
      <c r="H4416" s="10">
        <f>H4415+D4416*IF(F4416="",0,IF($E4416="D",-1,1))</f>
        <v>7423.0342055081446</v>
      </c>
    </row>
    <row r="4417" spans="1:8" x14ac:dyDescent="0.2">
      <c r="A4417" s="8">
        <v>39966</v>
      </c>
      <c r="B4417" t="s">
        <v>28</v>
      </c>
      <c r="C4417" t="s">
        <v>41</v>
      </c>
      <c r="D4417" s="10">
        <v>8.36</v>
      </c>
      <c r="E4417" s="6" t="s">
        <v>7</v>
      </c>
      <c r="F4417" s="8">
        <v>39966</v>
      </c>
      <c r="G4417" s="10">
        <f>G4416+D4417*IF($E4417="D",-1,1)</f>
        <v>7414.674205508145</v>
      </c>
      <c r="H4417" s="10">
        <f>H4416+D4417*IF(F4417="",0,IF($E4417="D",-1,1))</f>
        <v>7414.674205508145</v>
      </c>
    </row>
    <row r="4418" spans="1:8" x14ac:dyDescent="0.2">
      <c r="A4418" s="8">
        <v>39963</v>
      </c>
      <c r="B4418" s="20" t="s">
        <v>32</v>
      </c>
      <c r="C4418" s="33" t="s">
        <v>41</v>
      </c>
      <c r="D4418" s="10">
        <v>1500</v>
      </c>
      <c r="E4418" s="23" t="s">
        <v>7</v>
      </c>
      <c r="F4418" s="8">
        <v>39967</v>
      </c>
      <c r="G4418" s="10">
        <f>G4417+D4418*IF($E4418="D",-1,1)</f>
        <v>5914.674205508145</v>
      </c>
      <c r="H4418" s="10">
        <f>H4417+D4418*IF(F4418="",0,IF($E4418="D",-1,1))</f>
        <v>5914.674205508145</v>
      </c>
    </row>
    <row r="4419" spans="1:8" x14ac:dyDescent="0.2">
      <c r="A4419" s="8">
        <v>39967</v>
      </c>
      <c r="B4419" t="s">
        <v>29</v>
      </c>
      <c r="C4419" s="33" t="s">
        <v>41</v>
      </c>
      <c r="D4419" s="10">
        <v>743</v>
      </c>
      <c r="E4419" s="23" t="s">
        <v>4</v>
      </c>
      <c r="F4419" s="8">
        <v>39968</v>
      </c>
      <c r="G4419" s="10">
        <f>G4418+D4419*IF($E4419="D",-1,1)</f>
        <v>6657.674205508145</v>
      </c>
      <c r="H4419" s="10">
        <f>H4418+D4419*IF(F4419="",0,IF($E4419="D",-1,1))</f>
        <v>6657.674205508145</v>
      </c>
    </row>
    <row r="4420" spans="1:8" x14ac:dyDescent="0.2">
      <c r="A4420" s="8">
        <v>39967</v>
      </c>
      <c r="B4420" t="s">
        <v>34</v>
      </c>
      <c r="C4420" s="33" t="s">
        <v>41</v>
      </c>
      <c r="D4420" s="10">
        <v>145.63</v>
      </c>
      <c r="E4420" s="23" t="s">
        <v>4</v>
      </c>
      <c r="F4420" s="8">
        <v>39968</v>
      </c>
      <c r="G4420" s="10">
        <f>G4419+D4420*IF($E4420="D",-1,1)</f>
        <v>6803.3042055081451</v>
      </c>
      <c r="H4420" s="10">
        <f>H4419+D4420*IF(F4420="",0,IF($E4420="D",-1,1))</f>
        <v>6803.3042055081451</v>
      </c>
    </row>
    <row r="4421" spans="1:8" x14ac:dyDescent="0.2">
      <c r="A4421" s="8">
        <v>39968</v>
      </c>
      <c r="B4421" t="s">
        <v>14</v>
      </c>
      <c r="C4421" t="s">
        <v>41</v>
      </c>
      <c r="D4421" s="10">
        <v>141.47999999999999</v>
      </c>
      <c r="E4421" s="6" t="s">
        <v>7</v>
      </c>
      <c r="F4421" s="8">
        <v>39968</v>
      </c>
      <c r="G4421" s="10">
        <f>G4420+D4421*IF($E4421="D",-1,1)</f>
        <v>6661.8242055081455</v>
      </c>
      <c r="H4421" s="10">
        <f>H4420+D4421*IF(F4421="",0,IF($E4421="D",-1,1))</f>
        <v>6661.8242055081455</v>
      </c>
    </row>
    <row r="4422" spans="1:8" x14ac:dyDescent="0.2">
      <c r="A4422" s="8">
        <v>39969</v>
      </c>
      <c r="B4422" t="s">
        <v>13</v>
      </c>
      <c r="C4422" s="33" t="s">
        <v>41</v>
      </c>
      <c r="D4422" s="10">
        <v>67.64</v>
      </c>
      <c r="E4422" s="23" t="s">
        <v>7</v>
      </c>
      <c r="F4422" s="8">
        <v>39968</v>
      </c>
      <c r="G4422" s="10">
        <f>G4421+D4422*IF($E4422="D",-1,1)</f>
        <v>6594.1842055081452</v>
      </c>
      <c r="H4422" s="10">
        <f>H4421+D4422*IF(F4422="",0,IF($E4422="D",-1,1))</f>
        <v>6594.1842055081452</v>
      </c>
    </row>
    <row r="4423" spans="1:8" x14ac:dyDescent="0.2">
      <c r="A4423" s="8">
        <v>39969</v>
      </c>
      <c r="B4423" t="s">
        <v>9</v>
      </c>
      <c r="C4423" s="33" t="s">
        <v>41</v>
      </c>
      <c r="D4423" s="10">
        <v>13.26</v>
      </c>
      <c r="E4423" s="23" t="s">
        <v>7</v>
      </c>
      <c r="F4423" s="8">
        <v>39968</v>
      </c>
      <c r="G4423" s="10">
        <f>G4422+D4423*IF($E4423="D",-1,1)</f>
        <v>6580.924205508145</v>
      </c>
      <c r="H4423" s="10">
        <f>H4422+D4423*IF(F4423="",0,IF($E4423="D",-1,1))</f>
        <v>6580.924205508145</v>
      </c>
    </row>
    <row r="4424" spans="1:8" x14ac:dyDescent="0.2">
      <c r="A4424" s="8">
        <v>39972</v>
      </c>
      <c r="B4424" t="s">
        <v>35</v>
      </c>
      <c r="C4424" t="s">
        <v>41</v>
      </c>
      <c r="D4424" s="10">
        <v>4</v>
      </c>
      <c r="E4424" s="6" t="s">
        <v>7</v>
      </c>
      <c r="F4424" s="8">
        <v>39973</v>
      </c>
      <c r="G4424" s="10">
        <f>G4423+D4424*IF($E4424="D",-1,1)</f>
        <v>6576.924205508145</v>
      </c>
      <c r="H4424" s="10">
        <f>H4423+D4424*IF(F4424="",0,IF($E4424="D",-1,1))</f>
        <v>6576.924205508145</v>
      </c>
    </row>
    <row r="4425" spans="1:8" x14ac:dyDescent="0.2">
      <c r="A4425" s="8">
        <v>39974</v>
      </c>
      <c r="B4425" s="20" t="s">
        <v>14</v>
      </c>
      <c r="C4425" t="s">
        <v>41</v>
      </c>
      <c r="D4425" s="10">
        <v>289.60000000000002</v>
      </c>
      <c r="E4425" s="23" t="s">
        <v>7</v>
      </c>
      <c r="F4425" s="8">
        <v>39974</v>
      </c>
      <c r="G4425" s="10">
        <f>G4424+D4425*IF($E4425="D",-1,1)</f>
        <v>6287.3242055081446</v>
      </c>
      <c r="H4425" s="10">
        <f>H4424+D4425*IF(F4425="",0,IF($E4425="D",-1,1))</f>
        <v>6287.3242055081446</v>
      </c>
    </row>
    <row r="4426" spans="1:8" x14ac:dyDescent="0.2">
      <c r="A4426" s="8">
        <v>39975</v>
      </c>
      <c r="B4426" s="20" t="s">
        <v>32</v>
      </c>
      <c r="C4426" s="33" t="s">
        <v>41</v>
      </c>
      <c r="D4426" s="10">
        <v>5000</v>
      </c>
      <c r="E4426" s="23" t="s">
        <v>7</v>
      </c>
      <c r="F4426" s="8">
        <v>39975</v>
      </c>
      <c r="G4426" s="10">
        <f>G4425+D4426*IF($E4426="D",-1,1)</f>
        <v>1287.3242055081446</v>
      </c>
      <c r="H4426" s="10">
        <f>H4425+D4426*IF(F4426="",0,IF($E4426="D",-1,1))</f>
        <v>1287.3242055081446</v>
      </c>
    </row>
    <row r="4427" spans="1:8" x14ac:dyDescent="0.2">
      <c r="A4427" s="8">
        <v>39975</v>
      </c>
      <c r="B4427" s="20" t="s">
        <v>32</v>
      </c>
      <c r="C4427" s="33" t="s">
        <v>41</v>
      </c>
      <c r="D4427" s="10">
        <v>500</v>
      </c>
      <c r="E4427" s="23" t="s">
        <v>7</v>
      </c>
      <c r="F4427" s="8">
        <v>39975</v>
      </c>
      <c r="G4427" s="10">
        <f>G4426+D4427*IF($E4427="D",-1,1)</f>
        <v>787.32420550814459</v>
      </c>
      <c r="H4427" s="10">
        <f>H4426+D4427*IF(F4427="",0,IF($E4427="D",-1,1))</f>
        <v>787.32420550814459</v>
      </c>
    </row>
    <row r="4428" spans="1:8" x14ac:dyDescent="0.2">
      <c r="A4428" s="8">
        <v>39978</v>
      </c>
      <c r="B4428" t="s">
        <v>11</v>
      </c>
      <c r="C4428" t="s">
        <v>41</v>
      </c>
      <c r="D4428" s="10">
        <v>93.02</v>
      </c>
      <c r="E4428" s="23" t="s">
        <v>7</v>
      </c>
      <c r="F4428" s="8">
        <v>39978</v>
      </c>
      <c r="G4428" s="10">
        <f>G4427+D4428*IF($E4428="D",-1,1)</f>
        <v>694.30420550814461</v>
      </c>
      <c r="H4428" s="10">
        <f>H4427+D4428*IF(F4428="",0,IF($E4428="D",-1,1))</f>
        <v>694.30420550814461</v>
      </c>
    </row>
    <row r="4429" spans="1:8" x14ac:dyDescent="0.2">
      <c r="A4429" s="8">
        <v>39978</v>
      </c>
      <c r="B4429" t="s">
        <v>9</v>
      </c>
      <c r="C4429" t="s">
        <v>41</v>
      </c>
      <c r="D4429" s="10">
        <v>15.47</v>
      </c>
      <c r="E4429" s="23" t="s">
        <v>7</v>
      </c>
      <c r="F4429" s="8">
        <v>39978</v>
      </c>
      <c r="G4429" s="10">
        <f>G4428+D4429*IF($E4429="D",-1,1)</f>
        <v>678.83420550814458</v>
      </c>
      <c r="H4429" s="10">
        <f>H4428+D4429*IF(F4429="",0,IF($E4429="D",-1,1))</f>
        <v>678.83420550814458</v>
      </c>
    </row>
    <row r="4430" spans="1:8" x14ac:dyDescent="0.2">
      <c r="A4430" s="8">
        <v>39978</v>
      </c>
      <c r="B4430" t="s">
        <v>37</v>
      </c>
      <c r="C4430" s="33" t="s">
        <v>41</v>
      </c>
      <c r="D4430" s="10">
        <v>2548</v>
      </c>
      <c r="E4430" s="23" t="s">
        <v>7</v>
      </c>
      <c r="F4430" s="8">
        <v>39978</v>
      </c>
      <c r="G4430" s="10">
        <f>G4429+D4430*IF($E4430="D",-1,1)</f>
        <v>-1869.1657944918554</v>
      </c>
      <c r="H4430" s="10">
        <f>H4429+D4430*IF(F4430="",0,IF($E4430="D",-1,1))</f>
        <v>-1869.1657944918554</v>
      </c>
    </row>
    <row r="4431" spans="1:8" x14ac:dyDescent="0.2">
      <c r="A4431" s="8">
        <v>39984</v>
      </c>
      <c r="B4431" t="s">
        <v>25</v>
      </c>
      <c r="C4431" s="33" t="s">
        <v>41</v>
      </c>
      <c r="D4431" s="10">
        <v>275.08</v>
      </c>
      <c r="E4431" s="23" t="s">
        <v>7</v>
      </c>
      <c r="F4431" s="8">
        <v>39978</v>
      </c>
      <c r="G4431" s="10">
        <f>G4430+D4431*IF($E4431="D",-1,1)</f>
        <v>-2144.2457944918556</v>
      </c>
      <c r="H4431" s="10">
        <f>H4430+D4431*IF(F4431="",0,IF($E4431="D",-1,1))</f>
        <v>-2144.2457944918556</v>
      </c>
    </row>
    <row r="4432" spans="1:8" x14ac:dyDescent="0.2">
      <c r="A4432" s="8">
        <v>39984</v>
      </c>
      <c r="B4432" t="s">
        <v>9</v>
      </c>
      <c r="C4432" s="33" t="s">
        <v>41</v>
      </c>
      <c r="D4432" s="10">
        <v>53.92</v>
      </c>
      <c r="E4432" s="23" t="s">
        <v>7</v>
      </c>
      <c r="F4432" s="8">
        <v>39978</v>
      </c>
      <c r="G4432" s="10">
        <f>G4431+D4432*IF($E4432="D",-1,1)</f>
        <v>-2198.1657944918556</v>
      </c>
      <c r="H4432" s="10">
        <f>H4431+D4432*IF(F4432="",0,IF($E4432="D",-1,1))</f>
        <v>-2198.1657944918556</v>
      </c>
    </row>
    <row r="4433" spans="1:11" x14ac:dyDescent="0.2">
      <c r="A4433" s="8">
        <v>39984</v>
      </c>
      <c r="B4433" t="s">
        <v>25</v>
      </c>
      <c r="C4433" s="33" t="s">
        <v>41</v>
      </c>
      <c r="D4433" s="10">
        <v>145.47999999999999</v>
      </c>
      <c r="E4433" s="23" t="s">
        <v>7</v>
      </c>
      <c r="F4433" s="8">
        <v>39978</v>
      </c>
      <c r="G4433" s="10">
        <f>G4432+D4433*IF($E4433="D",-1,1)</f>
        <v>-2343.6457944918557</v>
      </c>
      <c r="H4433" s="10">
        <f>H4432+D4433*IF(F4433="",0,IF($E4433="D",-1,1))</f>
        <v>-2343.6457944918557</v>
      </c>
    </row>
    <row r="4434" spans="1:11" x14ac:dyDescent="0.2">
      <c r="A4434" s="8">
        <v>39984</v>
      </c>
      <c r="B4434" t="s">
        <v>9</v>
      </c>
      <c r="C4434" s="33" t="s">
        <v>41</v>
      </c>
      <c r="D4434" s="10">
        <v>28.52</v>
      </c>
      <c r="E4434" s="23" t="s">
        <v>7</v>
      </c>
      <c r="F4434" s="8">
        <v>39978</v>
      </c>
      <c r="G4434" s="10">
        <f>G4433+D4434*IF($E4434="D",-1,1)</f>
        <v>-2372.1657944918556</v>
      </c>
      <c r="H4434" s="10">
        <f>H4433+D4434*IF(F4434="",0,IF($E4434="D",-1,1))</f>
        <v>-2372.1657944918556</v>
      </c>
      <c r="J4434" s="13">
        <f>D4433*19.6%</f>
        <v>28.51408</v>
      </c>
    </row>
    <row r="4435" spans="1:11" x14ac:dyDescent="0.2">
      <c r="A4435" s="8">
        <v>39979</v>
      </c>
      <c r="B4435" t="s">
        <v>29</v>
      </c>
      <c r="C4435" s="33" t="s">
        <v>41</v>
      </c>
      <c r="D4435" s="10">
        <v>2625</v>
      </c>
      <c r="E4435" s="23" t="s">
        <v>4</v>
      </c>
      <c r="F4435" s="8">
        <v>39979</v>
      </c>
      <c r="G4435" s="10">
        <f>G4434+D4435*IF($E4435="D",-1,1)</f>
        <v>252.83420550814435</v>
      </c>
      <c r="H4435" s="10">
        <f>H4434+D4435*IF(F4435="",0,IF($E4435="D",-1,1))</f>
        <v>252.83420550814435</v>
      </c>
      <c r="J4435" s="13"/>
      <c r="K4435" s="25"/>
    </row>
    <row r="4436" spans="1:11" x14ac:dyDescent="0.2">
      <c r="A4436" s="8">
        <v>39979</v>
      </c>
      <c r="B4436" t="s">
        <v>34</v>
      </c>
      <c r="C4436" t="s">
        <v>41</v>
      </c>
      <c r="D4436" s="10">
        <v>514.5</v>
      </c>
      <c r="E4436" s="23" t="s">
        <v>4</v>
      </c>
      <c r="F4436" s="8">
        <v>39979</v>
      </c>
      <c r="G4436" s="10">
        <f>G4435+D4436*IF($E4436="D",-1,1)</f>
        <v>767.33420550814435</v>
      </c>
      <c r="H4436" s="10">
        <f>H4435+D4436*IF(F4436="",0,IF($E4436="D",-1,1))</f>
        <v>767.33420550814435</v>
      </c>
      <c r="J4436" s="13"/>
      <c r="K4436" s="25"/>
    </row>
    <row r="4437" spans="1:11" x14ac:dyDescent="0.2">
      <c r="A4437" s="8">
        <v>39979</v>
      </c>
      <c r="B4437" s="20" t="s">
        <v>32</v>
      </c>
      <c r="C4437" s="33" t="s">
        <v>41</v>
      </c>
      <c r="D4437" s="10">
        <v>455</v>
      </c>
      <c r="E4437" s="23" t="s">
        <v>7</v>
      </c>
      <c r="F4437" s="8">
        <v>39979</v>
      </c>
      <c r="G4437" s="10">
        <f>G4436+D4437*IF($E4437="D",-1,1)</f>
        <v>312.33420550814435</v>
      </c>
      <c r="H4437" s="10">
        <f>H4436+D4437*IF(F4437="",0,IF($E4437="D",-1,1))</f>
        <v>312.33420550814435</v>
      </c>
      <c r="J4437" s="13"/>
      <c r="K4437" s="25"/>
    </row>
    <row r="4438" spans="1:11" x14ac:dyDescent="0.2">
      <c r="A4438" s="8">
        <v>39979</v>
      </c>
      <c r="B4438" t="s">
        <v>29</v>
      </c>
      <c r="C4438" s="33" t="s">
        <v>41</v>
      </c>
      <c r="D4438" s="10">
        <v>1450</v>
      </c>
      <c r="E4438" s="23" t="s">
        <v>4</v>
      </c>
      <c r="F4438" s="8">
        <v>39980</v>
      </c>
      <c r="G4438" s="10">
        <f>G4437+D4438*IF($E4438="D",-1,1)</f>
        <v>1762.3342055081444</v>
      </c>
      <c r="H4438" s="10">
        <f>H4437+D4438*IF(F4438="",0,IF($E4438="D",-1,1))</f>
        <v>1762.3342055081444</v>
      </c>
      <c r="J4438" s="13"/>
      <c r="K4438" s="25"/>
    </row>
    <row r="4439" spans="1:11" x14ac:dyDescent="0.2">
      <c r="A4439" s="8">
        <v>39979</v>
      </c>
      <c r="B4439" t="s">
        <v>34</v>
      </c>
      <c r="C4439" s="33" t="s">
        <v>41</v>
      </c>
      <c r="D4439" s="10">
        <v>284.2</v>
      </c>
      <c r="E4439" s="23" t="s">
        <v>4</v>
      </c>
      <c r="F4439" s="8">
        <v>39980</v>
      </c>
      <c r="G4439" s="10">
        <f>G4438+D4439*IF($E4439="D",-1,1)</f>
        <v>2046.5342055081444</v>
      </c>
      <c r="H4439" s="10">
        <f>H4438+D4439*IF(F4439="",0,IF($E4439="D",-1,1))</f>
        <v>2046.5342055081444</v>
      </c>
      <c r="J4439" s="13"/>
      <c r="K4439" s="25"/>
    </row>
    <row r="4440" spans="1:11" x14ac:dyDescent="0.2">
      <c r="A4440" s="8">
        <v>39981</v>
      </c>
      <c r="B4440" t="s">
        <v>29</v>
      </c>
      <c r="C4440" s="33" t="s">
        <v>41</v>
      </c>
      <c r="D4440" s="10">
        <v>1873.35</v>
      </c>
      <c r="E4440" s="23" t="s">
        <v>4</v>
      </c>
      <c r="F4440" s="8">
        <v>39981</v>
      </c>
      <c r="G4440" s="10">
        <f>G4439+D4440*IF($E4440="D",-1,1)</f>
        <v>3919.8842055081441</v>
      </c>
      <c r="H4440" s="10">
        <f>H4439+D4440*IF(F4440="",0,IF($E4440="D",-1,1))</f>
        <v>3919.8842055081441</v>
      </c>
      <c r="J4440" s="13"/>
      <c r="K4440" s="25"/>
    </row>
    <row r="4441" spans="1:11" x14ac:dyDescent="0.2">
      <c r="A4441" s="8">
        <v>39981</v>
      </c>
      <c r="B4441" t="s">
        <v>34</v>
      </c>
      <c r="C4441" t="s">
        <v>41</v>
      </c>
      <c r="D4441" s="10">
        <v>367.18</v>
      </c>
      <c r="E4441" s="23" t="s">
        <v>4</v>
      </c>
      <c r="F4441" s="8">
        <v>39981</v>
      </c>
      <c r="G4441" s="10">
        <f>G4440+D4441*IF($E4441="D",-1,1)</f>
        <v>4287.0642055081444</v>
      </c>
      <c r="H4441" s="10">
        <f>H4440+D4441*IF(F4441="",0,IF($E4441="D",-1,1))</f>
        <v>4287.0642055081444</v>
      </c>
      <c r="J4441" s="13"/>
      <c r="K4441" s="25"/>
    </row>
    <row r="4442" spans="1:11" x14ac:dyDescent="0.2">
      <c r="A4442" s="8">
        <v>39969</v>
      </c>
      <c r="B4442" t="s">
        <v>32</v>
      </c>
      <c r="C4442" t="s">
        <v>41</v>
      </c>
      <c r="D4442" s="10">
        <v>250</v>
      </c>
      <c r="E4442" s="6" t="s">
        <v>7</v>
      </c>
      <c r="F4442" s="8">
        <v>39982</v>
      </c>
      <c r="G4442" s="10">
        <f>G4441+D4442*IF($E4442="D",-1,1)</f>
        <v>4037.0642055081444</v>
      </c>
      <c r="H4442" s="10">
        <f>H4441+D4442*IF(F4442="",0,IF($E4442="D",-1,1))</f>
        <v>4037.0642055081444</v>
      </c>
      <c r="J4442" s="13"/>
      <c r="K4442" s="25"/>
    </row>
    <row r="4443" spans="1:11" x14ac:dyDescent="0.2">
      <c r="A4443" s="8">
        <v>39983</v>
      </c>
      <c r="B4443" t="s">
        <v>3</v>
      </c>
      <c r="C4443" s="33" t="s">
        <v>41</v>
      </c>
      <c r="D4443" s="10">
        <v>50</v>
      </c>
      <c r="E4443" s="23" t="s">
        <v>4</v>
      </c>
      <c r="F4443" s="8">
        <v>39983</v>
      </c>
      <c r="G4443" s="10">
        <f>G4442+D4443*IF($E4443="D",-1,1)</f>
        <v>4087.0642055081444</v>
      </c>
      <c r="H4443" s="10">
        <f>H4442+D4443*IF(F4443="",0,IF($E4443="D",-1,1))</f>
        <v>4087.0642055081444</v>
      </c>
      <c r="J4443" s="13"/>
      <c r="K4443" s="25"/>
    </row>
    <row r="4444" spans="1:11" x14ac:dyDescent="0.2">
      <c r="A4444" s="8">
        <v>39983</v>
      </c>
      <c r="B4444" t="s">
        <v>15</v>
      </c>
      <c r="C4444" s="33" t="s">
        <v>41</v>
      </c>
      <c r="D4444" s="10">
        <v>41.8</v>
      </c>
      <c r="E4444" s="23" t="s">
        <v>7</v>
      </c>
      <c r="F4444" s="8">
        <v>39983</v>
      </c>
      <c r="G4444" s="10">
        <f>G4443+D4444*IF($E4444="D",-1,1)</f>
        <v>4045.2642055081442</v>
      </c>
      <c r="H4444" s="10">
        <f>H4443+D4444*IF(F4444="",0,IF($E4444="D",-1,1))</f>
        <v>4045.2642055081442</v>
      </c>
      <c r="J4444" s="13"/>
      <c r="K4444" s="25"/>
    </row>
    <row r="4445" spans="1:11" x14ac:dyDescent="0.2">
      <c r="A4445" s="8">
        <v>39983</v>
      </c>
      <c r="B4445" t="s">
        <v>9</v>
      </c>
      <c r="C4445" s="33" t="s">
        <v>41</v>
      </c>
      <c r="D4445" s="10">
        <v>8.19</v>
      </c>
      <c r="E4445" s="23" t="s">
        <v>7</v>
      </c>
      <c r="F4445" s="8">
        <v>39983</v>
      </c>
      <c r="G4445" s="10">
        <f>G4444+D4445*IF($E4445="D",-1,1)</f>
        <v>4037.0742055081441</v>
      </c>
      <c r="H4445" s="10">
        <f>H4444+D4445*IF(F4445="",0,IF($E4445="D",-1,1))</f>
        <v>4037.0742055081441</v>
      </c>
    </row>
    <row r="4446" spans="1:11" x14ac:dyDescent="0.2">
      <c r="A4446" s="8">
        <v>39984</v>
      </c>
      <c r="B4446" t="s">
        <v>14</v>
      </c>
      <c r="C4446" s="33" t="s">
        <v>41</v>
      </c>
      <c r="D4446" s="10">
        <v>524</v>
      </c>
      <c r="E4446" s="23" t="s">
        <v>7</v>
      </c>
      <c r="F4446" s="8">
        <v>39985</v>
      </c>
      <c r="G4446" s="10">
        <f>G4445+D4446*IF($E4446="D",-1,1)</f>
        <v>3513.0742055081441</v>
      </c>
      <c r="H4446" s="10">
        <f>H4445+D4446*IF(F4446="",0,IF($E4446="D",-1,1))</f>
        <v>3513.0742055081441</v>
      </c>
    </row>
    <row r="4447" spans="1:11" x14ac:dyDescent="0.2">
      <c r="A4447" s="8">
        <v>39984</v>
      </c>
      <c r="B4447" s="20" t="s">
        <v>14</v>
      </c>
      <c r="C4447" s="33" t="s">
        <v>41</v>
      </c>
      <c r="D4447" s="10">
        <v>220</v>
      </c>
      <c r="E4447" s="23" t="s">
        <v>7</v>
      </c>
      <c r="F4447" s="8">
        <v>39985</v>
      </c>
      <c r="G4447" s="10">
        <f>G4446+D4447*IF($E4447="D",-1,1)</f>
        <v>3293.0742055081441</v>
      </c>
      <c r="H4447" s="10">
        <f>H4446+D4447*IF(F4447="",0,IF($E4447="D",-1,1))</f>
        <v>3293.0742055081441</v>
      </c>
    </row>
    <row r="4448" spans="1:11" x14ac:dyDescent="0.2">
      <c r="A4448" s="8">
        <v>39985</v>
      </c>
      <c r="B4448" t="s">
        <v>31</v>
      </c>
      <c r="C4448" t="s">
        <v>41</v>
      </c>
      <c r="D4448" s="10">
        <v>278.97000000000003</v>
      </c>
      <c r="E4448" s="6" t="s">
        <v>7</v>
      </c>
      <c r="F4448" s="8">
        <v>39985</v>
      </c>
      <c r="G4448" s="10">
        <f>G4447+D4448*IF($E4448="D",-1,1)</f>
        <v>3014.1042055081443</v>
      </c>
      <c r="H4448" s="10">
        <f>H4447+D4448*IF(F4448="",0,IF($E4448="D",-1,1))</f>
        <v>3014.1042055081443</v>
      </c>
    </row>
    <row r="4449" spans="1:8" x14ac:dyDescent="0.2">
      <c r="A4449" s="8">
        <v>39985</v>
      </c>
      <c r="B4449" s="7" t="s">
        <v>9</v>
      </c>
      <c r="C4449" t="s">
        <v>41</v>
      </c>
      <c r="D4449" s="10">
        <v>54.68</v>
      </c>
      <c r="E4449" s="6" t="s">
        <v>7</v>
      </c>
      <c r="F4449" s="8">
        <v>39985</v>
      </c>
      <c r="G4449" s="10">
        <f>G4448+D4449*IF($E4449="D",-1,1)</f>
        <v>2959.4242055081445</v>
      </c>
      <c r="H4449" s="10">
        <f>H4448+D4449*IF(F4449="",0,IF($E4449="D",-1,1))</f>
        <v>2959.4242055081445</v>
      </c>
    </row>
    <row r="4450" spans="1:8" x14ac:dyDescent="0.2">
      <c r="A4450" s="8">
        <v>39985</v>
      </c>
      <c r="B4450" t="s">
        <v>35</v>
      </c>
      <c r="C4450" t="s">
        <v>41</v>
      </c>
      <c r="D4450" s="10">
        <v>6.11</v>
      </c>
      <c r="E4450" s="6" t="s">
        <v>7</v>
      </c>
      <c r="F4450" s="8">
        <v>39985</v>
      </c>
      <c r="G4450" s="10">
        <f>G4449+D4450*IF($E4450="D",-1,1)</f>
        <v>2953.3142055081444</v>
      </c>
      <c r="H4450" s="10">
        <f>H4449+D4450*IF(F4450="",0,IF($E4450="D",-1,1))</f>
        <v>2953.3142055081444</v>
      </c>
    </row>
    <row r="4451" spans="1:8" x14ac:dyDescent="0.2">
      <c r="A4451" s="8">
        <v>39983</v>
      </c>
      <c r="B4451" t="s">
        <v>19</v>
      </c>
      <c r="C4451" s="33" t="s">
        <v>41</v>
      </c>
      <c r="D4451" s="10">
        <v>1210.92</v>
      </c>
      <c r="E4451" s="23" t="s">
        <v>7</v>
      </c>
      <c r="F4451" s="8">
        <v>39986</v>
      </c>
      <c r="G4451" s="10">
        <f>G4450+D4451*IF($E4451="D",-1,1)</f>
        <v>1742.3942055081443</v>
      </c>
      <c r="H4451" s="10">
        <f>H4450+D4451*IF(F4451="",0,IF($E4451="D",-1,1))</f>
        <v>1742.3942055081443</v>
      </c>
    </row>
    <row r="4452" spans="1:8" x14ac:dyDescent="0.2">
      <c r="A4452" s="8">
        <v>39983</v>
      </c>
      <c r="B4452" t="s">
        <v>9</v>
      </c>
      <c r="C4452" s="33" t="s">
        <v>41</v>
      </c>
      <c r="D4452" s="10">
        <v>237.33</v>
      </c>
      <c r="E4452" s="23" t="s">
        <v>7</v>
      </c>
      <c r="F4452" s="8">
        <v>39986</v>
      </c>
      <c r="G4452" s="10">
        <f>G4451+D4452*IF($E4452="D",-1,1)</f>
        <v>1505.0642055081444</v>
      </c>
      <c r="H4452" s="10">
        <f>H4451+D4452*IF(F4452="",0,IF($E4452="D",-1,1))</f>
        <v>1505.0642055081444</v>
      </c>
    </row>
    <row r="4453" spans="1:8" x14ac:dyDescent="0.2">
      <c r="A4453" s="8">
        <v>39988</v>
      </c>
      <c r="B4453" t="s">
        <v>11</v>
      </c>
      <c r="C4453" s="33" t="s">
        <v>41</v>
      </c>
      <c r="D4453" s="10">
        <v>57.06</v>
      </c>
      <c r="E4453" s="23" t="s">
        <v>7</v>
      </c>
      <c r="F4453" s="8">
        <v>39988</v>
      </c>
      <c r="G4453" s="10">
        <f>G4452+D4453*IF($E4453="D",-1,1)</f>
        <v>1448.0042055081444</v>
      </c>
      <c r="H4453" s="10">
        <f>H4452+D4453*IF(F4453="",0,IF($E4453="D",-1,1))</f>
        <v>1448.0042055081444</v>
      </c>
    </row>
    <row r="4454" spans="1:8" x14ac:dyDescent="0.2">
      <c r="A4454" s="8">
        <v>39988</v>
      </c>
      <c r="B4454" t="s">
        <v>9</v>
      </c>
      <c r="C4454" s="33" t="s">
        <v>41</v>
      </c>
      <c r="D4454" s="10">
        <v>11.18</v>
      </c>
      <c r="E4454" s="23" t="s">
        <v>7</v>
      </c>
      <c r="F4454" s="8">
        <v>39988</v>
      </c>
      <c r="G4454" s="10">
        <f>G4453+D4454*IF($E4454="D",-1,1)</f>
        <v>1436.8242055081444</v>
      </c>
      <c r="H4454" s="10">
        <f>H4453+D4454*IF(F4454="",0,IF($E4454="D",-1,1))</f>
        <v>1436.8242055081444</v>
      </c>
    </row>
    <row r="4455" spans="1:8" x14ac:dyDescent="0.2">
      <c r="A4455" s="8">
        <v>39989</v>
      </c>
      <c r="B4455" t="s">
        <v>29</v>
      </c>
      <c r="C4455" s="33" t="s">
        <v>41</v>
      </c>
      <c r="D4455" s="10">
        <v>9000</v>
      </c>
      <c r="E4455" s="23" t="s">
        <v>4</v>
      </c>
      <c r="F4455" s="8">
        <v>39989</v>
      </c>
      <c r="G4455" s="10">
        <f>G4454+D4455*IF($E4455="D",-1,1)</f>
        <v>10436.824205508145</v>
      </c>
      <c r="H4455" s="10">
        <f>H4454+D4455*IF(F4455="",0,IF($E4455="D",-1,1))</f>
        <v>10436.824205508145</v>
      </c>
    </row>
    <row r="4456" spans="1:8" x14ac:dyDescent="0.2">
      <c r="A4456" s="8">
        <v>39989</v>
      </c>
      <c r="B4456" t="s">
        <v>34</v>
      </c>
      <c r="C4456" t="s">
        <v>41</v>
      </c>
      <c r="D4456" s="10">
        <v>1764</v>
      </c>
      <c r="E4456" s="23" t="s">
        <v>4</v>
      </c>
      <c r="F4456" s="8">
        <v>39989</v>
      </c>
      <c r="G4456" s="10">
        <f>G4455+D4456*IF($E4456="D",-1,1)</f>
        <v>12200.824205508145</v>
      </c>
      <c r="H4456" s="10">
        <f>H4455+D4456*IF(F4456="",0,IF($E4456="D",-1,1))</f>
        <v>12200.824205508145</v>
      </c>
    </row>
    <row r="4457" spans="1:8" x14ac:dyDescent="0.2">
      <c r="A4457" s="8">
        <v>39989</v>
      </c>
      <c r="B4457" s="20" t="s">
        <v>32</v>
      </c>
      <c r="C4457" s="33" t="s">
        <v>41</v>
      </c>
      <c r="D4457" s="10">
        <v>7000</v>
      </c>
      <c r="E4457" s="23" t="s">
        <v>7</v>
      </c>
      <c r="F4457" s="8">
        <v>39989</v>
      </c>
      <c r="G4457" s="10">
        <f>G4456+D4457*IF($E4457="D",-1,1)</f>
        <v>5200.8242055081446</v>
      </c>
      <c r="H4457" s="10">
        <f>H4456+D4457*IF(F4457="",0,IF($E4457="D",-1,1))</f>
        <v>5200.8242055081446</v>
      </c>
    </row>
    <row r="4458" spans="1:8" x14ac:dyDescent="0.2">
      <c r="A4458" s="8">
        <v>39993</v>
      </c>
      <c r="B4458" t="s">
        <v>11</v>
      </c>
      <c r="C4458" t="s">
        <v>41</v>
      </c>
      <c r="D4458" s="10">
        <v>36.49</v>
      </c>
      <c r="E4458" s="23" t="s">
        <v>7</v>
      </c>
      <c r="F4458" s="8">
        <v>39993</v>
      </c>
      <c r="G4458" s="10">
        <f>G4457+D4458*IF($E4458="D",-1,1)</f>
        <v>5164.3342055081448</v>
      </c>
      <c r="H4458" s="10">
        <f>H4457+D4458*IF(F4458="",0,IF($E4458="D",-1,1))</f>
        <v>5164.3342055081448</v>
      </c>
    </row>
    <row r="4459" spans="1:8" x14ac:dyDescent="0.2">
      <c r="A4459" s="8">
        <v>39993</v>
      </c>
      <c r="B4459" t="s">
        <v>9</v>
      </c>
      <c r="C4459" t="s">
        <v>41</v>
      </c>
      <c r="D4459" s="10">
        <v>7.15</v>
      </c>
      <c r="E4459" s="23" t="s">
        <v>7</v>
      </c>
      <c r="F4459" s="8">
        <v>39993</v>
      </c>
      <c r="G4459" s="10">
        <f>G4458+D4459*IF($E4459="D",-1,1)</f>
        <v>5157.1842055081452</v>
      </c>
      <c r="H4459" s="10">
        <f>H4458+D4459*IF(F4459="",0,IF($E4459="D",-1,1))</f>
        <v>5157.1842055081452</v>
      </c>
    </row>
    <row r="4460" spans="1:8" x14ac:dyDescent="0.2">
      <c r="A4460" s="8">
        <v>39994</v>
      </c>
      <c r="B4460" t="s">
        <v>23</v>
      </c>
      <c r="C4460" s="33" t="s">
        <v>41</v>
      </c>
      <c r="D4460" s="10">
        <v>600</v>
      </c>
      <c r="E4460" s="23" t="s">
        <v>7</v>
      </c>
      <c r="F4460" s="8">
        <v>39994</v>
      </c>
      <c r="G4460" s="10">
        <f>G4459+D4460*IF($E4460="D",-1,1)</f>
        <v>4557.1842055081452</v>
      </c>
      <c r="H4460" s="10">
        <f>H4459+D4460*IF(F4460="",0,IF($E4460="D",-1,1))</f>
        <v>4557.1842055081452</v>
      </c>
    </row>
    <row r="4461" spans="1:8" x14ac:dyDescent="0.2">
      <c r="A4461" s="8">
        <v>39994</v>
      </c>
      <c r="B4461" t="s">
        <v>9</v>
      </c>
      <c r="C4461" s="33" t="s">
        <v>41</v>
      </c>
      <c r="D4461" s="10">
        <v>117.6</v>
      </c>
      <c r="E4461" s="23" t="s">
        <v>7</v>
      </c>
      <c r="F4461" s="8">
        <v>39994</v>
      </c>
      <c r="G4461" s="10">
        <f>G4460+D4461*IF($E4461="D",-1,1)</f>
        <v>4439.5842055081448</v>
      </c>
      <c r="H4461" s="10">
        <f>H4460+D4461*IF(F4461="",0,IF($E4461="D",-1,1))</f>
        <v>4439.5842055081448</v>
      </c>
    </row>
    <row r="4462" spans="1:8" x14ac:dyDescent="0.2">
      <c r="A4462" s="8">
        <v>39994</v>
      </c>
      <c r="B4462" t="s">
        <v>13</v>
      </c>
      <c r="C4462" s="33" t="s">
        <v>41</v>
      </c>
      <c r="D4462" s="10">
        <v>281.55</v>
      </c>
      <c r="E4462" s="23" t="s">
        <v>7</v>
      </c>
      <c r="F4462" s="8">
        <v>39994</v>
      </c>
      <c r="G4462" s="10">
        <f>G4461+D4462*IF($E4462="D",-1,1)</f>
        <v>4158.0342055081446</v>
      </c>
      <c r="H4462" s="10">
        <f>H4461+D4462*IF(F4462="",0,IF($E4462="D",-1,1))</f>
        <v>4158.0342055081446</v>
      </c>
    </row>
    <row r="4463" spans="1:8" x14ac:dyDescent="0.2">
      <c r="A4463" s="8">
        <v>39994</v>
      </c>
      <c r="B4463" t="s">
        <v>9</v>
      </c>
      <c r="C4463" s="33" t="s">
        <v>41</v>
      </c>
      <c r="D4463" s="10">
        <v>55.18</v>
      </c>
      <c r="E4463" s="23" t="s">
        <v>7</v>
      </c>
      <c r="F4463" s="8">
        <v>39994</v>
      </c>
      <c r="G4463" s="10">
        <f>G4462+D4463*IF($E4463="D",-1,1)</f>
        <v>4102.8542055081443</v>
      </c>
      <c r="H4463" s="10">
        <f>H4462+D4463*IF(F4463="",0,IF($E4463="D",-1,1))</f>
        <v>4102.8542055081443</v>
      </c>
    </row>
    <row r="4464" spans="1:8" x14ac:dyDescent="0.2">
      <c r="A4464" s="8">
        <v>39995</v>
      </c>
      <c r="B4464" t="s">
        <v>28</v>
      </c>
      <c r="C4464" s="33" t="s">
        <v>41</v>
      </c>
      <c r="D4464" s="10">
        <v>9.44</v>
      </c>
      <c r="E4464" s="23" t="s">
        <v>7</v>
      </c>
      <c r="F4464" s="8">
        <v>39995</v>
      </c>
      <c r="G4464" s="10">
        <f>G4463+D4464*IF($E4464="D",-1,1)</f>
        <v>4093.4142055081443</v>
      </c>
      <c r="H4464" s="10">
        <f>H4463+D4464*IF(F4464="",0,IF($E4464="D",-1,1))</f>
        <v>4093.4142055081443</v>
      </c>
    </row>
    <row r="4465" spans="1:10" x14ac:dyDescent="0.2">
      <c r="A4465" s="8">
        <v>39995</v>
      </c>
      <c r="B4465" t="s">
        <v>28</v>
      </c>
      <c r="C4465" t="s">
        <v>41</v>
      </c>
      <c r="D4465" s="10">
        <v>35</v>
      </c>
      <c r="E4465" s="6" t="s">
        <v>7</v>
      </c>
      <c r="F4465" s="8">
        <v>39995</v>
      </c>
      <c r="G4465" s="10">
        <f>G4464+D4465*IF($E4465="D",-1,1)</f>
        <v>4058.4142055081443</v>
      </c>
      <c r="H4465" s="10">
        <f>H4464+D4465*IF(F4465="",0,IF($E4465="D",-1,1))</f>
        <v>4058.4142055081443</v>
      </c>
    </row>
    <row r="4466" spans="1:10" x14ac:dyDescent="0.2">
      <c r="A4466" s="8">
        <v>39995</v>
      </c>
      <c r="B4466" t="s">
        <v>28</v>
      </c>
      <c r="C4466" t="s">
        <v>41</v>
      </c>
      <c r="D4466" s="10">
        <v>8.36</v>
      </c>
      <c r="E4466" s="6" t="s">
        <v>7</v>
      </c>
      <c r="F4466" s="8">
        <v>39995</v>
      </c>
      <c r="G4466" s="10">
        <f>G4465+D4466*IF($E4466="D",-1,1)</f>
        <v>4050.0542055081442</v>
      </c>
      <c r="H4466" s="10">
        <f>H4465+D4466*IF(F4466="",0,IF($E4466="D",-1,1))</f>
        <v>4050.0542055081442</v>
      </c>
    </row>
    <row r="4467" spans="1:10" x14ac:dyDescent="0.2">
      <c r="A4467" s="8">
        <v>39995</v>
      </c>
      <c r="B4467" t="s">
        <v>29</v>
      </c>
      <c r="C4467" s="33" t="s">
        <v>41</v>
      </c>
      <c r="D4467" s="10">
        <v>1650</v>
      </c>
      <c r="E4467" s="23" t="s">
        <v>4</v>
      </c>
      <c r="F4467" s="8">
        <v>39996</v>
      </c>
      <c r="G4467" s="10">
        <f>G4466+D4467*IF($E4467="D",-1,1)</f>
        <v>5700.0542055081442</v>
      </c>
      <c r="H4467" s="10">
        <f>H4466+D4467*IF(F4467="",0,IF($E4467="D",-1,1))</f>
        <v>5700.0542055081442</v>
      </c>
    </row>
    <row r="4468" spans="1:10" x14ac:dyDescent="0.2">
      <c r="A4468" s="8">
        <v>39995</v>
      </c>
      <c r="B4468" t="s">
        <v>34</v>
      </c>
      <c r="C4468" t="s">
        <v>41</v>
      </c>
      <c r="D4468" s="10">
        <v>323.39999999999998</v>
      </c>
      <c r="E4468" s="23" t="s">
        <v>4</v>
      </c>
      <c r="F4468" s="8">
        <v>39996</v>
      </c>
      <c r="G4468" s="10">
        <f>G4467+D4468*IF($E4468="D",-1,1)</f>
        <v>6023.4542055081438</v>
      </c>
      <c r="H4468" s="10">
        <f>H4467+D4468*IF(F4468="",0,IF($E4468="D",-1,1))</f>
        <v>6023.4542055081438</v>
      </c>
    </row>
    <row r="4469" spans="1:10" x14ac:dyDescent="0.2">
      <c r="A4469" s="8">
        <v>39995</v>
      </c>
      <c r="B4469" t="s">
        <v>29</v>
      </c>
      <c r="C4469" s="33" t="s">
        <v>41</v>
      </c>
      <c r="D4469" s="10">
        <v>400</v>
      </c>
      <c r="E4469" s="23" t="s">
        <v>4</v>
      </c>
      <c r="F4469" s="8">
        <v>39996</v>
      </c>
      <c r="G4469" s="10">
        <f>G4468+D4469*IF($E4469="D",-1,1)</f>
        <v>6423.4542055081438</v>
      </c>
      <c r="H4469" s="10">
        <f>H4468+D4469*IF(F4469="",0,IF($E4469="D",-1,1))</f>
        <v>6423.4542055081438</v>
      </c>
    </row>
    <row r="4470" spans="1:10" x14ac:dyDescent="0.2">
      <c r="A4470" s="8">
        <v>39995</v>
      </c>
      <c r="B4470" t="s">
        <v>34</v>
      </c>
      <c r="C4470" s="33" t="s">
        <v>41</v>
      </c>
      <c r="D4470" s="10">
        <v>78.400000000000006</v>
      </c>
      <c r="E4470" s="23" t="s">
        <v>4</v>
      </c>
      <c r="F4470" s="8">
        <v>39996</v>
      </c>
      <c r="G4470" s="10">
        <f>G4469+D4470*IF($E4470="D",-1,1)</f>
        <v>6501.8542055081434</v>
      </c>
      <c r="H4470" s="10">
        <f>H4469+D4470*IF(F4470="",0,IF($E4470="D",-1,1))</f>
        <v>6501.8542055081434</v>
      </c>
    </row>
    <row r="4471" spans="1:10" x14ac:dyDescent="0.2">
      <c r="A4471" s="8">
        <v>39998</v>
      </c>
      <c r="B4471" t="s">
        <v>14</v>
      </c>
      <c r="C4471" t="s">
        <v>41</v>
      </c>
      <c r="D4471" s="10">
        <v>141.47999999999999</v>
      </c>
      <c r="E4471" s="6" t="s">
        <v>7</v>
      </c>
      <c r="F4471" s="8">
        <v>39999</v>
      </c>
      <c r="G4471" s="10">
        <f>G4470+D4471*IF($E4471="D",-1,1)</f>
        <v>6360.3742055081439</v>
      </c>
      <c r="H4471" s="10">
        <f>H4470+D4471*IF(F4471="",0,IF($E4471="D",-1,1))</f>
        <v>6360.3742055081439</v>
      </c>
      <c r="J4471" s="13">
        <f>6501.85-H4471</f>
        <v>141.4757944918565</v>
      </c>
    </row>
    <row r="4472" spans="1:10" x14ac:dyDescent="0.2">
      <c r="A4472" s="8">
        <v>39999</v>
      </c>
      <c r="B4472" t="s">
        <v>13</v>
      </c>
      <c r="C4472" s="33" t="s">
        <v>41</v>
      </c>
      <c r="D4472" s="10">
        <v>60.45</v>
      </c>
      <c r="E4472" s="23" t="s">
        <v>7</v>
      </c>
      <c r="F4472" s="8">
        <v>39999</v>
      </c>
      <c r="G4472" s="10">
        <f>G4471+D4472*IF($E4472="D",-1,1)</f>
        <v>6299.924205508144</v>
      </c>
      <c r="H4472" s="10">
        <f>H4471+D4472*IF(F4472="",0,IF($E4472="D",-1,1))</f>
        <v>6299.924205508144</v>
      </c>
      <c r="J4472" s="13">
        <f>6501.85-H4472</f>
        <v>201.92579449185632</v>
      </c>
    </row>
    <row r="4473" spans="1:10" x14ac:dyDescent="0.2">
      <c r="A4473" s="8">
        <v>39999</v>
      </c>
      <c r="B4473" t="s">
        <v>9</v>
      </c>
      <c r="C4473" s="33" t="s">
        <v>41</v>
      </c>
      <c r="D4473" s="10">
        <v>11.85</v>
      </c>
      <c r="E4473" s="23" t="s">
        <v>7</v>
      </c>
      <c r="F4473" s="8">
        <v>39999</v>
      </c>
      <c r="G4473" s="10">
        <f>G4472+D4473*IF($E4473="D",-1,1)</f>
        <v>6288.0742055081437</v>
      </c>
      <c r="H4473" s="10">
        <f>H4472+D4473*IF(F4473="",0,IF($E4473="D",-1,1))</f>
        <v>6288.0742055081437</v>
      </c>
      <c r="J4473" s="13">
        <f>6501.85-H4473</f>
        <v>213.77579449185669</v>
      </c>
    </row>
    <row r="4474" spans="1:10" x14ac:dyDescent="0.2">
      <c r="A4474" s="8">
        <v>40003</v>
      </c>
      <c r="B4474" t="s">
        <v>37</v>
      </c>
      <c r="C4474" s="33" t="s">
        <v>41</v>
      </c>
      <c r="D4474" s="10">
        <v>2466</v>
      </c>
      <c r="E4474" s="23" t="s">
        <v>7</v>
      </c>
      <c r="F4474" s="8">
        <v>40001</v>
      </c>
      <c r="G4474" s="10">
        <f>G4473+D4474*IF($E4474="D",-1,1)</f>
        <v>3822.0742055081437</v>
      </c>
      <c r="H4474" s="10">
        <f>H4473+D4474*IF(F4474="",0,IF($E4474="D",-1,1))</f>
        <v>3822.0742055081437</v>
      </c>
    </row>
    <row r="4475" spans="1:10" x14ac:dyDescent="0.2">
      <c r="A4475" s="8">
        <v>40002</v>
      </c>
      <c r="B4475" s="20" t="s">
        <v>32</v>
      </c>
      <c r="C4475" s="33" t="s">
        <v>41</v>
      </c>
      <c r="D4475" s="10">
        <v>1000</v>
      </c>
      <c r="E4475" s="23" t="s">
        <v>7</v>
      </c>
      <c r="F4475" s="8">
        <v>40002</v>
      </c>
      <c r="G4475" s="10">
        <f>G4474+D4475*IF($E4475="D",-1,1)</f>
        <v>2822.0742055081437</v>
      </c>
      <c r="H4475" s="10">
        <f>H4474+D4475*IF(F4475="",0,IF($E4475="D",-1,1))</f>
        <v>2822.0742055081437</v>
      </c>
    </row>
    <row r="4476" spans="1:10" x14ac:dyDescent="0.2">
      <c r="A4476" s="8">
        <v>40003</v>
      </c>
      <c r="B4476" t="s">
        <v>14</v>
      </c>
      <c r="C4476" s="33" t="s">
        <v>41</v>
      </c>
      <c r="D4476" s="10">
        <v>294.18</v>
      </c>
      <c r="E4476" s="23" t="s">
        <v>7</v>
      </c>
      <c r="F4476" s="8">
        <v>40003</v>
      </c>
      <c r="G4476" s="10">
        <f>G4475+D4476*IF($E4476="D",-1,1)</f>
        <v>2527.8942055081438</v>
      </c>
      <c r="H4476" s="10">
        <f>H4475+D4476*IF(F4476="",0,IF($E4476="D",-1,1))</f>
        <v>2527.8942055081438</v>
      </c>
    </row>
    <row r="4477" spans="1:10" x14ac:dyDescent="0.2">
      <c r="A4477" s="8">
        <v>40003</v>
      </c>
      <c r="B4477" s="20" t="s">
        <v>14</v>
      </c>
      <c r="C4477" t="s">
        <v>41</v>
      </c>
      <c r="D4477" s="10">
        <v>324.37</v>
      </c>
      <c r="E4477" s="23" t="s">
        <v>7</v>
      </c>
      <c r="F4477" s="8">
        <v>40003</v>
      </c>
      <c r="G4477" s="10">
        <f>G4476+D4477*IF($E4477="D",-1,1)</f>
        <v>2203.524205508144</v>
      </c>
      <c r="H4477" s="10">
        <f>H4476+D4477*IF(F4477="",0,IF($E4477="D",-1,1))</f>
        <v>2203.524205508144</v>
      </c>
    </row>
    <row r="4478" spans="1:10" x14ac:dyDescent="0.2">
      <c r="A4478" s="8">
        <v>40003</v>
      </c>
      <c r="B4478" t="s">
        <v>29</v>
      </c>
      <c r="C4478" s="33" t="s">
        <v>41</v>
      </c>
      <c r="D4478" s="10">
        <v>550</v>
      </c>
      <c r="E4478" s="23" t="s">
        <v>4</v>
      </c>
      <c r="F4478" s="8">
        <v>40004</v>
      </c>
      <c r="G4478" s="10">
        <f>G4477+D4478*IF($E4478="D",-1,1)</f>
        <v>2753.524205508144</v>
      </c>
      <c r="H4478" s="10">
        <f>H4477+D4478*IF(F4478="",0,IF($E4478="D",-1,1))</f>
        <v>2753.524205508144</v>
      </c>
    </row>
    <row r="4479" spans="1:10" x14ac:dyDescent="0.2">
      <c r="A4479" s="8">
        <v>40003</v>
      </c>
      <c r="B4479" t="s">
        <v>34</v>
      </c>
      <c r="C4479" t="s">
        <v>41</v>
      </c>
      <c r="D4479" s="10">
        <v>107.8</v>
      </c>
      <c r="E4479" s="23" t="s">
        <v>4</v>
      </c>
      <c r="F4479" s="8">
        <v>40004</v>
      </c>
      <c r="G4479" s="10">
        <f>G4478+D4479*IF($E4479="D",-1,1)</f>
        <v>2861.3242055081441</v>
      </c>
      <c r="H4479" s="10">
        <f>H4478+D4479*IF(F4479="",0,IF($E4479="D",-1,1))</f>
        <v>2861.3242055081441</v>
      </c>
    </row>
    <row r="4480" spans="1:10" x14ac:dyDescent="0.2">
      <c r="A4480" s="8">
        <v>40004</v>
      </c>
      <c r="B4480" s="20" t="s">
        <v>14</v>
      </c>
      <c r="C4480" t="s">
        <v>41</v>
      </c>
      <c r="D4480" s="10">
        <v>289.60000000000002</v>
      </c>
      <c r="E4480" s="23" t="s">
        <v>7</v>
      </c>
      <c r="F4480" s="8">
        <v>40006</v>
      </c>
      <c r="G4480" s="10">
        <f>G4479+D4480*IF($E4480="D",-1,1)</f>
        <v>2571.7242055081442</v>
      </c>
      <c r="H4480" s="10">
        <f>H4479+D4480*IF(F4480="",0,IF($E4480="D",-1,1))</f>
        <v>2571.7242055081442</v>
      </c>
    </row>
    <row r="4481" spans="1:10" x14ac:dyDescent="0.2">
      <c r="A4481" s="8">
        <v>40006</v>
      </c>
      <c r="B4481" t="s">
        <v>11</v>
      </c>
      <c r="C4481" s="33" t="s">
        <v>41</v>
      </c>
      <c r="D4481" s="10">
        <v>84.46</v>
      </c>
      <c r="E4481" s="23" t="s">
        <v>7</v>
      </c>
      <c r="F4481" s="8">
        <v>40006</v>
      </c>
      <c r="G4481" s="10">
        <f>G4480+D4481*IF($E4481="D",-1,1)</f>
        <v>2487.2642055081442</v>
      </c>
      <c r="H4481" s="10">
        <f>H4480+D4481*IF(F4481="",0,IF($E4481="D",-1,1))</f>
        <v>2487.2642055081442</v>
      </c>
    </row>
    <row r="4482" spans="1:10" x14ac:dyDescent="0.2">
      <c r="A4482" s="8">
        <v>40006</v>
      </c>
      <c r="B4482" t="s">
        <v>9</v>
      </c>
      <c r="C4482" s="33" t="s">
        <v>41</v>
      </c>
      <c r="D4482" s="10">
        <v>13.79</v>
      </c>
      <c r="E4482" s="23" t="s">
        <v>7</v>
      </c>
      <c r="F4482" s="8">
        <v>40006</v>
      </c>
      <c r="G4482" s="10">
        <f>G4481+D4482*IF($E4482="D",-1,1)</f>
        <v>2473.4742055081442</v>
      </c>
      <c r="H4482" s="10">
        <f>H4481+D4482*IF(F4482="",0,IF($E4482="D",-1,1))</f>
        <v>2473.4742055081442</v>
      </c>
    </row>
    <row r="4483" spans="1:10" x14ac:dyDescent="0.2">
      <c r="A4483" s="8">
        <v>40002</v>
      </c>
      <c r="B4483" t="s">
        <v>35</v>
      </c>
      <c r="C4483" t="s">
        <v>41</v>
      </c>
      <c r="D4483" s="10">
        <v>4</v>
      </c>
      <c r="E4483" s="6" t="s">
        <v>7</v>
      </c>
      <c r="F4483" s="8">
        <v>40008</v>
      </c>
      <c r="G4483" s="10">
        <f>G4482+D4483*IF($E4483="D",-1,1)</f>
        <v>2469.4742055081442</v>
      </c>
      <c r="H4483" s="10">
        <f>H4482+D4483*IF(F4483="",0,IF($E4483="D",-1,1))</f>
        <v>2469.4742055081442</v>
      </c>
    </row>
    <row r="4484" spans="1:10" x14ac:dyDescent="0.2">
      <c r="A4484" s="8">
        <v>40014</v>
      </c>
      <c r="B4484" t="s">
        <v>25</v>
      </c>
      <c r="C4484" s="33" t="s">
        <v>41</v>
      </c>
      <c r="D4484" s="10">
        <v>275.08</v>
      </c>
      <c r="E4484" s="23" t="s">
        <v>7</v>
      </c>
      <c r="F4484" s="8">
        <v>40008</v>
      </c>
      <c r="G4484" s="10">
        <f>G4483+D4484*IF($E4484="D",-1,1)</f>
        <v>2194.3942055081443</v>
      </c>
      <c r="H4484" s="10">
        <f>H4483+D4484*IF(F4484="",0,IF($E4484="D",-1,1))</f>
        <v>2194.3942055081443</v>
      </c>
    </row>
    <row r="4485" spans="1:10" x14ac:dyDescent="0.2">
      <c r="A4485" s="8">
        <v>40014</v>
      </c>
      <c r="B4485" t="s">
        <v>9</v>
      </c>
      <c r="C4485" s="33" t="s">
        <v>41</v>
      </c>
      <c r="D4485" s="10">
        <v>53.92</v>
      </c>
      <c r="E4485" s="23" t="s">
        <v>7</v>
      </c>
      <c r="F4485" s="8">
        <v>40008</v>
      </c>
      <c r="G4485" s="10">
        <f>G4484+D4485*IF($E4485="D",-1,1)</f>
        <v>2140.4742055081442</v>
      </c>
      <c r="H4485" s="10">
        <f>H4484+D4485*IF(F4485="",0,IF($E4485="D",-1,1))</f>
        <v>2140.4742055081442</v>
      </c>
    </row>
    <row r="4486" spans="1:10" x14ac:dyDescent="0.2">
      <c r="A4486" s="8">
        <v>40014</v>
      </c>
      <c r="B4486" t="s">
        <v>25</v>
      </c>
      <c r="C4486" s="33" t="s">
        <v>41</v>
      </c>
      <c r="D4486" s="10">
        <v>145.47999999999999</v>
      </c>
      <c r="E4486" s="23" t="s">
        <v>7</v>
      </c>
      <c r="F4486" s="8">
        <v>40008</v>
      </c>
      <c r="G4486" s="10">
        <f>G4485+D4486*IF($E4486="D",-1,1)</f>
        <v>1994.9942055081442</v>
      </c>
      <c r="H4486" s="10">
        <f>H4485+D4486*IF(F4486="",0,IF($E4486="D",-1,1))</f>
        <v>1994.9942055081442</v>
      </c>
    </row>
    <row r="4487" spans="1:10" x14ac:dyDescent="0.2">
      <c r="A4487" s="8">
        <v>40014</v>
      </c>
      <c r="B4487" t="s">
        <v>9</v>
      </c>
      <c r="C4487" s="33" t="s">
        <v>41</v>
      </c>
      <c r="D4487" s="10">
        <v>28.52</v>
      </c>
      <c r="E4487" s="23" t="s">
        <v>7</v>
      </c>
      <c r="F4487" s="8">
        <v>40008</v>
      </c>
      <c r="G4487" s="10">
        <f>G4486+D4487*IF($E4487="D",-1,1)</f>
        <v>1966.4742055081442</v>
      </c>
      <c r="H4487" s="10">
        <f>H4486+D4487*IF(F4487="",0,IF($E4487="D",-1,1))</f>
        <v>1966.4742055081442</v>
      </c>
      <c r="J4487" s="26"/>
    </row>
    <row r="4488" spans="1:10" x14ac:dyDescent="0.2">
      <c r="A4488" s="8">
        <v>39999</v>
      </c>
      <c r="B4488" t="s">
        <v>32</v>
      </c>
      <c r="C4488" t="s">
        <v>41</v>
      </c>
      <c r="D4488" s="10">
        <v>254.5</v>
      </c>
      <c r="E4488" s="6" t="s">
        <v>7</v>
      </c>
      <c r="F4488" s="8">
        <v>40013</v>
      </c>
      <c r="G4488" s="10">
        <f>G4487+D4488*IF($E4488="D",-1,1)</f>
        <v>1711.9742055081442</v>
      </c>
      <c r="H4488" s="10">
        <f>H4487+D4488*IF(F4488="",0,IF($E4488="D",-1,1))</f>
        <v>1711.9742055081442</v>
      </c>
    </row>
    <row r="4489" spans="1:10" x14ac:dyDescent="0.2">
      <c r="A4489" s="8">
        <v>40014</v>
      </c>
      <c r="B4489" t="s">
        <v>14</v>
      </c>
      <c r="C4489" s="33" t="s">
        <v>41</v>
      </c>
      <c r="D4489" s="10">
        <v>524</v>
      </c>
      <c r="E4489" s="23" t="s">
        <v>7</v>
      </c>
      <c r="F4489" s="8">
        <v>40013</v>
      </c>
      <c r="G4489" s="10">
        <f>G4488+D4489*IF($E4489="D",-1,1)</f>
        <v>1187.9742055081442</v>
      </c>
      <c r="H4489" s="10">
        <f>H4488+D4489*IF(F4489="",0,IF($E4489="D",-1,1))</f>
        <v>1187.9742055081442</v>
      </c>
    </row>
    <row r="4490" spans="1:10" x14ac:dyDescent="0.2">
      <c r="A4490" s="8">
        <v>40014</v>
      </c>
      <c r="B4490" s="20" t="s">
        <v>14</v>
      </c>
      <c r="C4490" s="33" t="s">
        <v>41</v>
      </c>
      <c r="D4490" s="10">
        <v>220</v>
      </c>
      <c r="E4490" s="23" t="s">
        <v>7</v>
      </c>
      <c r="F4490" s="8">
        <v>40014</v>
      </c>
      <c r="G4490" s="10">
        <f>G4489+D4490*IF($E4490="D",-1,1)</f>
        <v>967.97420550814422</v>
      </c>
      <c r="H4490" s="10">
        <f>H4489+D4490*IF(F4490="",0,IF($E4490="D",-1,1))</f>
        <v>967.97420550814422</v>
      </c>
    </row>
    <row r="4491" spans="1:10" x14ac:dyDescent="0.2">
      <c r="A4491" s="8">
        <v>40015</v>
      </c>
      <c r="B4491" t="s">
        <v>31</v>
      </c>
      <c r="C4491" t="s">
        <v>41</v>
      </c>
      <c r="D4491" s="10">
        <v>278.97000000000003</v>
      </c>
      <c r="E4491" s="6" t="s">
        <v>7</v>
      </c>
      <c r="F4491" s="8">
        <v>40014</v>
      </c>
      <c r="G4491" s="10">
        <f>G4490+D4491*IF($E4491="D",-1,1)</f>
        <v>689.0042055081442</v>
      </c>
      <c r="H4491" s="10">
        <f>H4490+D4491*IF(F4491="",0,IF($E4491="D",-1,1))</f>
        <v>689.0042055081442</v>
      </c>
    </row>
    <row r="4492" spans="1:10" x14ac:dyDescent="0.2">
      <c r="A4492" s="8">
        <v>40015</v>
      </c>
      <c r="B4492" s="7" t="s">
        <v>9</v>
      </c>
      <c r="C4492" t="s">
        <v>41</v>
      </c>
      <c r="D4492" s="10">
        <v>54.68</v>
      </c>
      <c r="E4492" s="6" t="s">
        <v>7</v>
      </c>
      <c r="F4492" s="8">
        <v>40014</v>
      </c>
      <c r="G4492" s="10">
        <f>G4491+D4492*IF($E4492="D",-1,1)</f>
        <v>634.32420550814425</v>
      </c>
      <c r="H4492" s="10">
        <f>H4491+D4492*IF(F4492="",0,IF($E4492="D",-1,1))</f>
        <v>634.32420550814425</v>
      </c>
    </row>
    <row r="4493" spans="1:10" x14ac:dyDescent="0.2">
      <c r="A4493" s="8">
        <v>40015</v>
      </c>
      <c r="B4493" t="s">
        <v>35</v>
      </c>
      <c r="C4493" t="s">
        <v>41</v>
      </c>
      <c r="D4493" s="10">
        <v>6.11</v>
      </c>
      <c r="E4493" s="6" t="s">
        <v>7</v>
      </c>
      <c r="F4493" s="8">
        <v>40014</v>
      </c>
      <c r="G4493" s="10">
        <f>G4492+D4493*IF($E4493="D",-1,1)</f>
        <v>628.21420550814423</v>
      </c>
      <c r="H4493" s="10">
        <f>H4492+D4493*IF(F4493="",0,IF($E4493="D",-1,1))</f>
        <v>628.21420550814423</v>
      </c>
    </row>
    <row r="4494" spans="1:10" x14ac:dyDescent="0.2">
      <c r="A4494" s="8">
        <v>40017</v>
      </c>
      <c r="B4494" t="s">
        <v>29</v>
      </c>
      <c r="C4494" s="33" t="s">
        <v>41</v>
      </c>
      <c r="D4494" s="10">
        <v>825</v>
      </c>
      <c r="E4494" s="23" t="s">
        <v>4</v>
      </c>
      <c r="F4494" s="8">
        <v>40017</v>
      </c>
      <c r="G4494" s="10">
        <f>G4493+D4494*IF($E4494="D",-1,1)</f>
        <v>1453.2142055081442</v>
      </c>
      <c r="H4494" s="10">
        <f>H4493+D4494*IF(F4494="",0,IF($E4494="D",-1,1))</f>
        <v>1453.2142055081442</v>
      </c>
    </row>
    <row r="4495" spans="1:10" x14ac:dyDescent="0.2">
      <c r="A4495" s="8">
        <v>40017</v>
      </c>
      <c r="B4495" t="s">
        <v>34</v>
      </c>
      <c r="C4495" t="s">
        <v>41</v>
      </c>
      <c r="D4495" s="10">
        <v>161.69999999999999</v>
      </c>
      <c r="E4495" s="23" t="s">
        <v>4</v>
      </c>
      <c r="F4495" s="8">
        <v>40017</v>
      </c>
      <c r="G4495" s="10">
        <f>G4494+D4495*IF($E4495="D",-1,1)</f>
        <v>1614.9142055081443</v>
      </c>
      <c r="H4495" s="10">
        <f>H4494+D4495*IF(F4495="",0,IF($E4495="D",-1,1))</f>
        <v>1614.9142055081443</v>
      </c>
    </row>
    <row r="4496" spans="1:10" x14ac:dyDescent="0.2">
      <c r="A4496" s="8">
        <v>40023</v>
      </c>
      <c r="B4496" s="20" t="s">
        <v>32</v>
      </c>
      <c r="C4496" s="33" t="s">
        <v>41</v>
      </c>
      <c r="D4496" s="10">
        <v>200</v>
      </c>
      <c r="E4496" s="23" t="s">
        <v>7</v>
      </c>
      <c r="F4496" s="8">
        <v>40023</v>
      </c>
      <c r="G4496" s="10">
        <f>G4495+D4496*IF($E4496="D",-1,1)</f>
        <v>1414.9142055081443</v>
      </c>
      <c r="H4496" s="10">
        <f>H4495+D4496*IF(F4496="",0,IF($E4496="D",-1,1))</f>
        <v>1414.9142055081443</v>
      </c>
    </row>
    <row r="4497" spans="1:8" x14ac:dyDescent="0.2">
      <c r="A4497" s="8">
        <v>40024</v>
      </c>
      <c r="B4497" t="s">
        <v>11</v>
      </c>
      <c r="C4497" s="33" t="s">
        <v>41</v>
      </c>
      <c r="D4497" s="10">
        <v>41.7</v>
      </c>
      <c r="E4497" s="23" t="s">
        <v>7</v>
      </c>
      <c r="F4497" s="8">
        <v>40024</v>
      </c>
      <c r="G4497" s="10">
        <f>G4496+D4497*IF($E4497="D",-1,1)</f>
        <v>1373.2142055081442</v>
      </c>
      <c r="H4497" s="10">
        <f>H4496+D4497*IF(F4497="",0,IF($E4497="D",-1,1))</f>
        <v>1373.2142055081442</v>
      </c>
    </row>
    <row r="4498" spans="1:8" x14ac:dyDescent="0.2">
      <c r="A4498" s="8">
        <v>40024</v>
      </c>
      <c r="B4498" t="s">
        <v>9</v>
      </c>
      <c r="C4498" s="33" t="s">
        <v>41</v>
      </c>
      <c r="D4498" s="10">
        <v>8.17</v>
      </c>
      <c r="E4498" s="23" t="s">
        <v>7</v>
      </c>
      <c r="F4498" s="8">
        <v>40024</v>
      </c>
      <c r="G4498" s="10">
        <f>G4497+D4498*IF($E4498="D",-1,1)</f>
        <v>1365.0442055081442</v>
      </c>
      <c r="H4498" s="10">
        <f>H4497+D4498*IF(F4498="",0,IF($E4498="D",-1,1))</f>
        <v>1365.0442055081442</v>
      </c>
    </row>
    <row r="4499" spans="1:8" x14ac:dyDescent="0.2">
      <c r="A4499" s="8">
        <v>40025</v>
      </c>
      <c r="B4499" t="s">
        <v>13</v>
      </c>
      <c r="C4499" s="33" t="s">
        <v>41</v>
      </c>
      <c r="D4499" s="10">
        <v>285.20999999999998</v>
      </c>
      <c r="E4499" s="23" t="s">
        <v>7</v>
      </c>
      <c r="F4499" s="8">
        <v>40025</v>
      </c>
      <c r="G4499" s="10">
        <f>G4498+D4499*IF($E4499="D",-1,1)</f>
        <v>1079.8342055081441</v>
      </c>
      <c r="H4499" s="10">
        <f>H4498+D4499*IF(F4499="",0,IF($E4499="D",-1,1))</f>
        <v>1079.8342055081441</v>
      </c>
    </row>
    <row r="4500" spans="1:8" x14ac:dyDescent="0.2">
      <c r="A4500" s="8">
        <v>40025</v>
      </c>
      <c r="B4500" t="s">
        <v>9</v>
      </c>
      <c r="C4500" s="33" t="s">
        <v>41</v>
      </c>
      <c r="D4500" s="10">
        <v>55.9</v>
      </c>
      <c r="E4500" s="23" t="s">
        <v>7</v>
      </c>
      <c r="F4500" s="8">
        <v>40025</v>
      </c>
      <c r="G4500" s="10">
        <f>G4499+D4500*IF($E4500="D",-1,1)</f>
        <v>1023.9342055081441</v>
      </c>
      <c r="H4500" s="10">
        <f>H4499+D4500*IF(F4500="",0,IF($E4500="D",-1,1))</f>
        <v>1023.9342055081441</v>
      </c>
    </row>
    <row r="4501" spans="1:8" x14ac:dyDescent="0.2">
      <c r="A4501" s="8">
        <v>40028</v>
      </c>
      <c r="B4501" t="s">
        <v>28</v>
      </c>
      <c r="C4501" t="s">
        <v>41</v>
      </c>
      <c r="D4501" s="10">
        <v>35</v>
      </c>
      <c r="E4501" s="6" t="s">
        <v>7</v>
      </c>
      <c r="F4501" s="8">
        <v>40028</v>
      </c>
      <c r="G4501" s="10">
        <f>G4500+D4501*IF($E4501="D",-1,1)</f>
        <v>988.93420550814415</v>
      </c>
      <c r="H4501" s="10">
        <f>H4500+D4501*IF(F4501="",0,IF($E4501="D",-1,1))</f>
        <v>988.93420550814415</v>
      </c>
    </row>
    <row r="4502" spans="1:8" x14ac:dyDescent="0.2">
      <c r="A4502" s="8">
        <v>40028</v>
      </c>
      <c r="B4502" t="s">
        <v>28</v>
      </c>
      <c r="C4502" t="s">
        <v>41</v>
      </c>
      <c r="D4502" s="10">
        <v>8.36</v>
      </c>
      <c r="E4502" s="6" t="s">
        <v>7</v>
      </c>
      <c r="F4502" s="8">
        <v>40028</v>
      </c>
      <c r="G4502" s="10">
        <f>G4501+D4502*IF($E4502="D",-1,1)</f>
        <v>980.57420550814413</v>
      </c>
      <c r="H4502" s="10">
        <f>H4501+D4502*IF(F4502="",0,IF($E4502="D",-1,1))</f>
        <v>980.57420550814413</v>
      </c>
    </row>
    <row r="4503" spans="1:8" x14ac:dyDescent="0.2">
      <c r="A4503" s="8">
        <v>40029</v>
      </c>
      <c r="B4503" t="s">
        <v>14</v>
      </c>
      <c r="C4503" t="s">
        <v>41</v>
      </c>
      <c r="D4503" s="10">
        <v>141.47999999999999</v>
      </c>
      <c r="E4503" s="6" t="s">
        <v>7</v>
      </c>
      <c r="F4503" s="8">
        <v>40029</v>
      </c>
      <c r="G4503" s="10">
        <f>G4502+D4503*IF($E4503="D",-1,1)</f>
        <v>839.09420550814411</v>
      </c>
      <c r="H4503" s="10">
        <f>H4502+D4503*IF(F4503="",0,IF($E4503="D",-1,1))</f>
        <v>839.09420550814411</v>
      </c>
    </row>
    <row r="4504" spans="1:8" x14ac:dyDescent="0.2">
      <c r="A4504" s="8">
        <v>40030</v>
      </c>
      <c r="B4504" t="s">
        <v>13</v>
      </c>
      <c r="C4504" s="33" t="s">
        <v>41</v>
      </c>
      <c r="D4504" s="10">
        <v>45.99</v>
      </c>
      <c r="E4504" s="23" t="s">
        <v>7</v>
      </c>
      <c r="F4504" s="8">
        <v>40030</v>
      </c>
      <c r="G4504" s="10">
        <f>G4503+D4504*IF($E4504="D",-1,1)</f>
        <v>793.1042055081441</v>
      </c>
      <c r="H4504" s="10">
        <f>H4503+D4504*IF(F4504="",0,IF($E4504="D",-1,1))</f>
        <v>793.1042055081441</v>
      </c>
    </row>
    <row r="4505" spans="1:8" x14ac:dyDescent="0.2">
      <c r="A4505" s="8">
        <v>40030</v>
      </c>
      <c r="B4505" t="s">
        <v>9</v>
      </c>
      <c r="C4505" s="33" t="s">
        <v>41</v>
      </c>
      <c r="D4505" s="10">
        <v>9.01</v>
      </c>
      <c r="E4505" s="23" t="s">
        <v>7</v>
      </c>
      <c r="F4505" s="8">
        <v>40030</v>
      </c>
      <c r="G4505" s="10">
        <f>G4504+D4505*IF($E4505="D",-1,1)</f>
        <v>784.09420550814411</v>
      </c>
      <c r="H4505" s="10">
        <f>H4504+D4505*IF(F4505="",0,IF($E4505="D",-1,1))</f>
        <v>784.09420550814411</v>
      </c>
    </row>
    <row r="4506" spans="1:8" x14ac:dyDescent="0.2">
      <c r="A4506" s="8">
        <v>40035</v>
      </c>
      <c r="B4506" s="20" t="s">
        <v>14</v>
      </c>
      <c r="C4506" t="s">
        <v>41</v>
      </c>
      <c r="D4506" s="10">
        <v>289.60000000000002</v>
      </c>
      <c r="E4506" s="23" t="s">
        <v>7</v>
      </c>
      <c r="F4506" s="8">
        <v>40036</v>
      </c>
      <c r="G4506" s="10">
        <f>G4505+D4506*IF($E4506="D",-1,1)</f>
        <v>494.49420550814409</v>
      </c>
      <c r="H4506" s="10">
        <f>H4505+D4506*IF(F4506="",0,IF($E4506="D",-1,1))</f>
        <v>494.49420550814409</v>
      </c>
    </row>
    <row r="4507" spans="1:8" x14ac:dyDescent="0.2">
      <c r="A4507" s="8">
        <v>40033</v>
      </c>
      <c r="B4507" t="s">
        <v>35</v>
      </c>
      <c r="C4507" t="s">
        <v>41</v>
      </c>
      <c r="D4507" s="10">
        <v>4</v>
      </c>
      <c r="E4507" s="6" t="s">
        <v>7</v>
      </c>
      <c r="F4507" s="8">
        <v>40037</v>
      </c>
      <c r="G4507" s="10">
        <f>G4506+D4507*IF($E4507="D",-1,1)</f>
        <v>490.49420550814409</v>
      </c>
      <c r="H4507" s="10">
        <f>H4506+D4507*IF(F4507="",0,IF($E4507="D",-1,1))</f>
        <v>490.49420550814409</v>
      </c>
    </row>
    <row r="4508" spans="1:8" x14ac:dyDescent="0.2">
      <c r="A4508" s="8">
        <v>40037</v>
      </c>
      <c r="B4508" t="s">
        <v>29</v>
      </c>
      <c r="C4508" s="33" t="s">
        <v>41</v>
      </c>
      <c r="D4508" s="10">
        <v>200</v>
      </c>
      <c r="E4508" s="23" t="s">
        <v>4</v>
      </c>
      <c r="F4508" s="8">
        <v>40037</v>
      </c>
      <c r="G4508" s="10">
        <f>G4507+D4508*IF($E4508="D",-1,1)</f>
        <v>690.49420550814409</v>
      </c>
      <c r="H4508" s="10">
        <f>H4507+D4508*IF(F4508="",0,IF($E4508="D",-1,1))</f>
        <v>690.49420550814409</v>
      </c>
    </row>
    <row r="4509" spans="1:8" x14ac:dyDescent="0.2">
      <c r="A4509" s="8">
        <v>40037</v>
      </c>
      <c r="B4509" t="s">
        <v>34</v>
      </c>
      <c r="C4509" t="s">
        <v>41</v>
      </c>
      <c r="D4509" s="10">
        <v>39.200000000000003</v>
      </c>
      <c r="E4509" s="23" t="s">
        <v>4</v>
      </c>
      <c r="F4509" s="8">
        <v>40037</v>
      </c>
      <c r="G4509" s="10">
        <f>G4508+D4509*IF($E4509="D",-1,1)</f>
        <v>729.69420550814414</v>
      </c>
      <c r="H4509" s="10">
        <f>H4508+D4509*IF(F4509="",0,IF($E4509="D",-1,1))</f>
        <v>729.69420550814414</v>
      </c>
    </row>
    <row r="4510" spans="1:8" x14ac:dyDescent="0.2">
      <c r="A4510" s="8">
        <v>40037</v>
      </c>
      <c r="B4510" t="s">
        <v>11</v>
      </c>
      <c r="C4510" t="s">
        <v>41</v>
      </c>
      <c r="D4510" s="10">
        <v>85.02</v>
      </c>
      <c r="E4510" s="23" t="s">
        <v>7</v>
      </c>
      <c r="F4510" s="8">
        <v>40037</v>
      </c>
      <c r="G4510" s="10">
        <f>G4509+D4510*IF($E4510="D",-1,1)</f>
        <v>644.67420550814415</v>
      </c>
      <c r="H4510" s="10">
        <f>H4509+D4510*IF(F4510="",0,IF($E4510="D",-1,1))</f>
        <v>644.67420550814415</v>
      </c>
    </row>
    <row r="4511" spans="1:8" x14ac:dyDescent="0.2">
      <c r="A4511" s="8">
        <v>40037</v>
      </c>
      <c r="B4511" t="s">
        <v>9</v>
      </c>
      <c r="C4511" t="s">
        <v>41</v>
      </c>
      <c r="D4511" s="10">
        <v>13.9</v>
      </c>
      <c r="E4511" s="23" t="s">
        <v>7</v>
      </c>
      <c r="F4511" s="8">
        <v>40037</v>
      </c>
      <c r="G4511" s="10">
        <f>G4510+D4511*IF($E4511="D",-1,1)</f>
        <v>630.77420550814418</v>
      </c>
      <c r="H4511" s="10">
        <f>H4510+D4511*IF(F4511="",0,IF($E4511="D",-1,1))</f>
        <v>630.77420550814418</v>
      </c>
    </row>
    <row r="4512" spans="1:8" x14ac:dyDescent="0.2">
      <c r="A4512" s="8">
        <v>40038</v>
      </c>
      <c r="B4512" s="20" t="s">
        <v>32</v>
      </c>
      <c r="C4512" s="33" t="s">
        <v>41</v>
      </c>
      <c r="D4512" s="10">
        <v>2500</v>
      </c>
      <c r="E4512" s="23" t="s">
        <v>7</v>
      </c>
      <c r="F4512" s="8">
        <v>40038</v>
      </c>
      <c r="G4512" s="10">
        <f>G4511+D4512*IF($E4512="D",-1,1)</f>
        <v>-1869.2257944918558</v>
      </c>
      <c r="H4512" s="10">
        <f>H4511+D4512*IF(F4512="",0,IF($E4512="D",-1,1))</f>
        <v>-1869.2257944918558</v>
      </c>
    </row>
    <row r="4513" spans="1:8" x14ac:dyDescent="0.2">
      <c r="A4513" s="8">
        <v>40045</v>
      </c>
      <c r="B4513" t="s">
        <v>25</v>
      </c>
      <c r="C4513" s="33" t="s">
        <v>41</v>
      </c>
      <c r="D4513" s="10">
        <v>275.08</v>
      </c>
      <c r="E4513" s="23" t="s">
        <v>7</v>
      </c>
      <c r="F4513" s="8">
        <v>40038</v>
      </c>
      <c r="G4513" s="10">
        <f>G4512+D4513*IF($E4513="D",-1,1)</f>
        <v>-2144.305794491856</v>
      </c>
      <c r="H4513" s="10">
        <f>H4512+D4513*IF(F4513="",0,IF($E4513="D",-1,1))</f>
        <v>-2144.305794491856</v>
      </c>
    </row>
    <row r="4514" spans="1:8" x14ac:dyDescent="0.2">
      <c r="A4514" s="8">
        <v>40045</v>
      </c>
      <c r="B4514" t="s">
        <v>9</v>
      </c>
      <c r="C4514" s="33" t="s">
        <v>41</v>
      </c>
      <c r="D4514" s="10">
        <v>53.92</v>
      </c>
      <c r="E4514" s="23" t="s">
        <v>7</v>
      </c>
      <c r="F4514" s="8">
        <v>40038</v>
      </c>
      <c r="G4514" s="10">
        <f>G4513+D4514*IF($E4514="D",-1,1)</f>
        <v>-2198.225794491856</v>
      </c>
      <c r="H4514" s="10">
        <f>H4513+D4514*IF(F4514="",0,IF($E4514="D",-1,1))</f>
        <v>-2198.225794491856</v>
      </c>
    </row>
    <row r="4515" spans="1:8" x14ac:dyDescent="0.2">
      <c r="A4515" s="8">
        <v>40045</v>
      </c>
      <c r="B4515" t="s">
        <v>25</v>
      </c>
      <c r="C4515" s="33" t="s">
        <v>41</v>
      </c>
      <c r="D4515" s="10">
        <v>145.47999999999999</v>
      </c>
      <c r="E4515" s="23" t="s">
        <v>7</v>
      </c>
      <c r="F4515" s="8">
        <v>40038</v>
      </c>
      <c r="G4515" s="10">
        <f>G4514+D4515*IF($E4515="D",-1,1)</f>
        <v>-2343.7057944918561</v>
      </c>
      <c r="H4515" s="10">
        <f>H4514+D4515*IF(F4515="",0,IF($E4515="D",-1,1))</f>
        <v>-2343.7057944918561</v>
      </c>
    </row>
    <row r="4516" spans="1:8" x14ac:dyDescent="0.2">
      <c r="A4516" s="8">
        <v>40045</v>
      </c>
      <c r="B4516" t="s">
        <v>9</v>
      </c>
      <c r="C4516" s="33" t="s">
        <v>41</v>
      </c>
      <c r="D4516" s="10">
        <v>28.52</v>
      </c>
      <c r="E4516" s="23" t="s">
        <v>7</v>
      </c>
      <c r="F4516" s="8">
        <v>40038</v>
      </c>
      <c r="G4516" s="10">
        <f>G4515+D4516*IF($E4516="D",-1,1)</f>
        <v>-2372.225794491856</v>
      </c>
      <c r="H4516" s="10">
        <f>H4515+D4516*IF(F4516="",0,IF($E4516="D",-1,1))</f>
        <v>-2372.225794491856</v>
      </c>
    </row>
    <row r="4517" spans="1:8" x14ac:dyDescent="0.2">
      <c r="A4517" s="8">
        <v>40039</v>
      </c>
      <c r="B4517" t="s">
        <v>29</v>
      </c>
      <c r="C4517" s="33" t="s">
        <v>41</v>
      </c>
      <c r="D4517" s="10">
        <v>6200</v>
      </c>
      <c r="E4517" s="23" t="s">
        <v>4</v>
      </c>
      <c r="F4517" s="8">
        <v>40039</v>
      </c>
      <c r="G4517" s="10">
        <f>G4516+D4517*IF($E4517="D",-1,1)</f>
        <v>3827.774205508144</v>
      </c>
      <c r="H4517" s="10">
        <f>H4516+D4517*IF(F4517="",0,IF($E4517="D",-1,1))</f>
        <v>3827.774205508144</v>
      </c>
    </row>
    <row r="4518" spans="1:8" x14ac:dyDescent="0.2">
      <c r="A4518" s="8">
        <v>40039</v>
      </c>
      <c r="B4518" t="s">
        <v>34</v>
      </c>
      <c r="C4518" s="33" t="s">
        <v>41</v>
      </c>
      <c r="D4518" s="10">
        <v>1215.2</v>
      </c>
      <c r="E4518" s="23" t="s">
        <v>4</v>
      </c>
      <c r="F4518" s="8">
        <v>40039</v>
      </c>
      <c r="G4518" s="10">
        <f>G4517+D4518*IF($E4518="D",-1,1)</f>
        <v>5042.9742055081442</v>
      </c>
      <c r="H4518" s="10">
        <f>H4517+D4518*IF(F4518="",0,IF($E4518="D",-1,1))</f>
        <v>5042.9742055081442</v>
      </c>
    </row>
    <row r="4519" spans="1:8" x14ac:dyDescent="0.2">
      <c r="A4519" s="8">
        <v>40036</v>
      </c>
      <c r="B4519" s="20" t="s">
        <v>37</v>
      </c>
      <c r="C4519" s="33" t="s">
        <v>41</v>
      </c>
      <c r="D4519" s="10">
        <v>444</v>
      </c>
      <c r="E4519" s="23" t="s">
        <v>7</v>
      </c>
      <c r="F4519" s="8">
        <v>40040</v>
      </c>
      <c r="G4519" s="10">
        <f>G4518+D4519*IF($E4519="D",-1,1)</f>
        <v>4598.9742055081442</v>
      </c>
      <c r="H4519" s="10">
        <f>H4518+D4519*IF(F4519="",0,IF($E4519="D",-1,1))</f>
        <v>4598.9742055081442</v>
      </c>
    </row>
    <row r="4520" spans="1:8" x14ac:dyDescent="0.2">
      <c r="A4520" s="8">
        <v>40030</v>
      </c>
      <c r="B4520" t="s">
        <v>32</v>
      </c>
      <c r="C4520" t="s">
        <v>41</v>
      </c>
      <c r="D4520" s="10">
        <v>254.5</v>
      </c>
      <c r="E4520" s="6" t="s">
        <v>7</v>
      </c>
      <c r="F4520" s="8">
        <v>40044</v>
      </c>
      <c r="G4520" s="10">
        <f>G4519+D4520*IF($E4520="D",-1,1)</f>
        <v>4344.4742055081442</v>
      </c>
      <c r="H4520" s="10">
        <f>H4519+D4520*IF(F4520="",0,IF($E4520="D",-1,1))</f>
        <v>4344.4742055081442</v>
      </c>
    </row>
    <row r="4521" spans="1:8" x14ac:dyDescent="0.2">
      <c r="A4521" s="8">
        <v>40045</v>
      </c>
      <c r="B4521" t="s">
        <v>14</v>
      </c>
      <c r="C4521" s="33" t="s">
        <v>41</v>
      </c>
      <c r="D4521" s="10">
        <v>524</v>
      </c>
      <c r="E4521" s="23" t="s">
        <v>7</v>
      </c>
      <c r="F4521" s="8">
        <v>40044</v>
      </c>
      <c r="G4521" s="10">
        <f>G4520+D4521*IF($E4521="D",-1,1)</f>
        <v>3820.4742055081442</v>
      </c>
      <c r="H4521" s="10">
        <f>H4520+D4521*IF(F4521="",0,IF($E4521="D",-1,1))</f>
        <v>3820.4742055081442</v>
      </c>
    </row>
    <row r="4522" spans="1:8" x14ac:dyDescent="0.2">
      <c r="A4522" s="8">
        <v>40045</v>
      </c>
      <c r="B4522" s="20" t="s">
        <v>14</v>
      </c>
      <c r="C4522" s="33" t="s">
        <v>41</v>
      </c>
      <c r="D4522" s="10">
        <v>220</v>
      </c>
      <c r="E4522" s="23" t="s">
        <v>7</v>
      </c>
      <c r="F4522" s="8">
        <v>40044</v>
      </c>
      <c r="G4522" s="10">
        <f>G4521+D4522*IF($E4522="D",-1,1)</f>
        <v>3600.4742055081442</v>
      </c>
      <c r="H4522" s="10">
        <f>H4521+D4522*IF(F4522="",0,IF($E4522="D",-1,1))</f>
        <v>3600.4742055081442</v>
      </c>
    </row>
    <row r="4523" spans="1:8" x14ac:dyDescent="0.2">
      <c r="A4523" s="8">
        <v>40046</v>
      </c>
      <c r="B4523" t="s">
        <v>31</v>
      </c>
      <c r="C4523" t="s">
        <v>41</v>
      </c>
      <c r="D4523" s="10">
        <v>278.97000000000003</v>
      </c>
      <c r="E4523" s="6" t="s">
        <v>7</v>
      </c>
      <c r="F4523" s="8">
        <v>40045</v>
      </c>
      <c r="G4523" s="10">
        <f>G4522+D4523*IF($E4523="D",-1,1)</f>
        <v>3321.504205508144</v>
      </c>
      <c r="H4523" s="10">
        <f>H4522+D4523*IF(F4523="",0,IF($E4523="D",-1,1))</f>
        <v>3321.504205508144</v>
      </c>
    </row>
    <row r="4524" spans="1:8" x14ac:dyDescent="0.2">
      <c r="A4524" s="8">
        <v>40046</v>
      </c>
      <c r="B4524" s="7" t="s">
        <v>9</v>
      </c>
      <c r="C4524" t="s">
        <v>41</v>
      </c>
      <c r="D4524" s="10">
        <v>54.68</v>
      </c>
      <c r="E4524" s="6" t="s">
        <v>7</v>
      </c>
      <c r="F4524" s="8">
        <v>40045</v>
      </c>
      <c r="G4524" s="10">
        <f>G4523+D4524*IF($E4524="D",-1,1)</f>
        <v>3266.8242055081441</v>
      </c>
      <c r="H4524" s="10">
        <f>H4523+D4524*IF(F4524="",0,IF($E4524="D",-1,1))</f>
        <v>3266.8242055081441</v>
      </c>
    </row>
    <row r="4525" spans="1:8" x14ac:dyDescent="0.2">
      <c r="A4525" s="8">
        <v>40046</v>
      </c>
      <c r="B4525" t="s">
        <v>35</v>
      </c>
      <c r="C4525" t="s">
        <v>41</v>
      </c>
      <c r="D4525" s="10">
        <v>6.11</v>
      </c>
      <c r="E4525" s="6" t="s">
        <v>7</v>
      </c>
      <c r="F4525" s="8">
        <v>40045</v>
      </c>
      <c r="G4525" s="10">
        <f>G4524+D4525*IF($E4525="D",-1,1)</f>
        <v>3260.714205508144</v>
      </c>
      <c r="H4525" s="10">
        <f>H4524+D4525*IF(F4525="",0,IF($E4525="D",-1,1))</f>
        <v>3260.714205508144</v>
      </c>
    </row>
    <row r="4526" spans="1:8" x14ac:dyDescent="0.2">
      <c r="A4526" s="8">
        <v>40040</v>
      </c>
      <c r="B4526" t="s">
        <v>5</v>
      </c>
      <c r="C4526" s="33" t="s">
        <v>41</v>
      </c>
      <c r="D4526" s="10">
        <v>1000</v>
      </c>
      <c r="E4526" s="23" t="s">
        <v>7</v>
      </c>
      <c r="F4526" s="8">
        <v>40048</v>
      </c>
      <c r="G4526" s="10">
        <f>G4525+D4526*IF($E4526="D",-1,1)</f>
        <v>2260.714205508144</v>
      </c>
      <c r="H4526" s="10">
        <f>H4525+D4526*IF(F4526="",0,IF($E4526="D",-1,1))</f>
        <v>2260.714205508144</v>
      </c>
    </row>
    <row r="4527" spans="1:8" x14ac:dyDescent="0.2">
      <c r="A4527" s="8">
        <v>40039</v>
      </c>
      <c r="B4527" t="s">
        <v>11</v>
      </c>
      <c r="C4527" s="33" t="s">
        <v>41</v>
      </c>
      <c r="D4527" s="10">
        <v>58.18</v>
      </c>
      <c r="E4527" s="23" t="s">
        <v>7</v>
      </c>
      <c r="F4527" s="8">
        <v>40049</v>
      </c>
      <c r="G4527" s="10">
        <f>G4526+D4527*IF($E4527="D",-1,1)</f>
        <v>2202.5342055081442</v>
      </c>
      <c r="H4527" s="10">
        <f>H4526+D4527*IF(F4527="",0,IF($E4527="D",-1,1))</f>
        <v>2202.5342055081442</v>
      </c>
    </row>
    <row r="4528" spans="1:8" x14ac:dyDescent="0.2">
      <c r="A4528" s="8">
        <v>40039</v>
      </c>
      <c r="B4528" t="s">
        <v>9</v>
      </c>
      <c r="C4528" s="33" t="s">
        <v>41</v>
      </c>
      <c r="D4528" s="10">
        <v>9.9</v>
      </c>
      <c r="E4528" s="23" t="s">
        <v>7</v>
      </c>
      <c r="F4528" s="8">
        <v>40049</v>
      </c>
      <c r="G4528" s="10">
        <f>G4527+D4528*IF($E4528="D",-1,1)</f>
        <v>2192.6342055081441</v>
      </c>
      <c r="H4528" s="10">
        <f>H4527+D4528*IF(F4528="",0,IF($E4528="D",-1,1))</f>
        <v>2192.6342055081441</v>
      </c>
    </row>
    <row r="4529" spans="1:11" x14ac:dyDescent="0.2">
      <c r="A4529" s="8">
        <v>40042</v>
      </c>
      <c r="B4529" t="s">
        <v>29</v>
      </c>
      <c r="C4529" s="33" t="s">
        <v>41</v>
      </c>
      <c r="D4529" s="10">
        <v>374.67</v>
      </c>
      <c r="E4529" s="23" t="s">
        <v>4</v>
      </c>
      <c r="F4529" s="8">
        <v>40051</v>
      </c>
      <c r="G4529" s="10">
        <f>G4528+D4529*IF($E4529="D",-1,1)</f>
        <v>2567.3042055081442</v>
      </c>
      <c r="H4529" s="10">
        <f>H4528+D4529*IF(F4529="",0,IF($E4529="D",-1,1))</f>
        <v>2567.3042055081442</v>
      </c>
    </row>
    <row r="4530" spans="1:11" x14ac:dyDescent="0.2">
      <c r="A4530" s="8">
        <v>40042</v>
      </c>
      <c r="B4530" t="s">
        <v>34</v>
      </c>
      <c r="C4530" t="s">
        <v>41</v>
      </c>
      <c r="D4530" s="10">
        <v>73.430000000000007</v>
      </c>
      <c r="E4530" s="23" t="s">
        <v>4</v>
      </c>
      <c r="F4530" s="8">
        <v>40051</v>
      </c>
      <c r="G4530" s="10">
        <f>G4529+D4530*IF($E4530="D",-1,1)</f>
        <v>2640.734205508144</v>
      </c>
      <c r="H4530" s="10">
        <f>H4529+D4530*IF(F4530="",0,IF($E4530="D",-1,1))</f>
        <v>2640.734205508144</v>
      </c>
    </row>
    <row r="4531" spans="1:11" x14ac:dyDescent="0.2">
      <c r="A4531" s="8">
        <v>40055</v>
      </c>
      <c r="B4531" t="s">
        <v>11</v>
      </c>
      <c r="C4531" s="33" t="s">
        <v>41</v>
      </c>
      <c r="D4531" s="10">
        <v>38.89</v>
      </c>
      <c r="E4531" s="23" t="s">
        <v>7</v>
      </c>
      <c r="F4531" s="8">
        <v>40055</v>
      </c>
      <c r="G4531" s="10">
        <f>G4530+D4531*IF($E4531="D",-1,1)</f>
        <v>2601.8442055081441</v>
      </c>
      <c r="H4531" s="10">
        <f>H4530+D4531*IF(F4531="",0,IF($E4531="D",-1,1))</f>
        <v>2601.8442055081441</v>
      </c>
    </row>
    <row r="4532" spans="1:11" x14ac:dyDescent="0.2">
      <c r="A4532" s="8">
        <v>40055</v>
      </c>
      <c r="B4532" t="s">
        <v>9</v>
      </c>
      <c r="C4532" s="33" t="s">
        <v>41</v>
      </c>
      <c r="D4532" s="10">
        <v>7.63</v>
      </c>
      <c r="E4532" s="23" t="s">
        <v>7</v>
      </c>
      <c r="F4532" s="8">
        <v>40055</v>
      </c>
      <c r="G4532" s="10">
        <f>G4531+D4532*IF($E4532="D",-1,1)</f>
        <v>2594.214205508144</v>
      </c>
      <c r="H4532" s="10">
        <f>H4531+D4532*IF(F4532="",0,IF($E4532="D",-1,1))</f>
        <v>2594.214205508144</v>
      </c>
    </row>
    <row r="4533" spans="1:11" x14ac:dyDescent="0.2">
      <c r="A4533" s="8">
        <v>40057</v>
      </c>
      <c r="B4533" t="s">
        <v>28</v>
      </c>
      <c r="C4533" t="s">
        <v>41</v>
      </c>
      <c r="D4533" s="10">
        <v>35</v>
      </c>
      <c r="E4533" s="6" t="s">
        <v>7</v>
      </c>
      <c r="F4533" s="8">
        <v>40057</v>
      </c>
      <c r="G4533" s="10">
        <f>G4532+D4533*IF($E4533="D",-1,1)</f>
        <v>2559.214205508144</v>
      </c>
      <c r="H4533" s="10">
        <f>H4532+D4533*IF(F4533="",0,IF($E4533="D",-1,1))</f>
        <v>2559.214205508144</v>
      </c>
    </row>
    <row r="4534" spans="1:11" x14ac:dyDescent="0.2">
      <c r="A4534" s="8">
        <v>40057</v>
      </c>
      <c r="B4534" t="s">
        <v>28</v>
      </c>
      <c r="C4534" t="s">
        <v>41</v>
      </c>
      <c r="D4534" s="10">
        <v>8.36</v>
      </c>
      <c r="E4534" s="6" t="s">
        <v>7</v>
      </c>
      <c r="F4534" s="8">
        <v>40057</v>
      </c>
      <c r="G4534" s="10">
        <f>G4533+D4534*IF($E4534="D",-1,1)</f>
        <v>2550.8542055081439</v>
      </c>
      <c r="H4534" s="10">
        <f>H4533+D4534*IF(F4534="",0,IF($E4534="D",-1,1))</f>
        <v>2550.8542055081439</v>
      </c>
    </row>
    <row r="4535" spans="1:11" x14ac:dyDescent="0.2">
      <c r="A4535" s="8">
        <v>40057</v>
      </c>
      <c r="B4535" t="s">
        <v>29</v>
      </c>
      <c r="C4535" s="33" t="s">
        <v>41</v>
      </c>
      <c r="D4535" s="10">
        <v>1205</v>
      </c>
      <c r="E4535" s="23" t="s">
        <v>4</v>
      </c>
      <c r="F4535" s="8">
        <v>40059</v>
      </c>
      <c r="G4535" s="10">
        <f>G4534+D4535*IF($E4535="D",-1,1)</f>
        <v>3755.8542055081439</v>
      </c>
      <c r="H4535" s="10">
        <f>H4534+D4535*IF(F4535="",0,IF($E4535="D",-1,1))</f>
        <v>3755.8542055081439</v>
      </c>
    </row>
    <row r="4536" spans="1:11" x14ac:dyDescent="0.2">
      <c r="A4536" s="8">
        <v>40057</v>
      </c>
      <c r="B4536" t="s">
        <v>34</v>
      </c>
      <c r="C4536" s="33" t="s">
        <v>41</v>
      </c>
      <c r="D4536" s="10">
        <v>236.18</v>
      </c>
      <c r="E4536" s="23" t="s">
        <v>4</v>
      </c>
      <c r="F4536" s="8">
        <v>40059</v>
      </c>
      <c r="G4536" s="10">
        <f>G4535+D4536*IF($E4536="D",-1,1)</f>
        <v>3992.0342055081437</v>
      </c>
      <c r="H4536" s="10">
        <f>H4535+D4536*IF(F4536="",0,IF($E4536="D",-1,1))</f>
        <v>3992.0342055081437</v>
      </c>
    </row>
    <row r="4537" spans="1:11" x14ac:dyDescent="0.2">
      <c r="A4537" s="8">
        <v>40060</v>
      </c>
      <c r="B4537" t="s">
        <v>29</v>
      </c>
      <c r="C4537" s="33" t="s">
        <v>41</v>
      </c>
      <c r="D4537" s="10">
        <v>550</v>
      </c>
      <c r="E4537" s="23" t="s">
        <v>4</v>
      </c>
      <c r="F4537" s="8">
        <v>40060</v>
      </c>
      <c r="G4537" s="10">
        <f>G4536+D4537*IF($E4537="D",-1,1)</f>
        <v>4542.0342055081437</v>
      </c>
      <c r="H4537" s="10">
        <f>H4536+D4537*IF(F4537="",0,IF($E4537="D",-1,1))</f>
        <v>4542.0342055081437</v>
      </c>
    </row>
    <row r="4538" spans="1:11" x14ac:dyDescent="0.2">
      <c r="A4538" s="8">
        <v>40060</v>
      </c>
      <c r="B4538" t="s">
        <v>34</v>
      </c>
      <c r="C4538" s="33" t="s">
        <v>41</v>
      </c>
      <c r="D4538" s="10">
        <v>107.8</v>
      </c>
      <c r="E4538" s="23" t="s">
        <v>4</v>
      </c>
      <c r="F4538" s="8">
        <v>40060</v>
      </c>
      <c r="G4538" s="10">
        <f>G4537+D4538*IF($E4538="D",-1,1)</f>
        <v>4649.8342055081439</v>
      </c>
      <c r="H4538" s="10">
        <f>H4537+D4538*IF(F4538="",0,IF($E4538="D",-1,1))</f>
        <v>4649.8342055081439</v>
      </c>
    </row>
    <row r="4539" spans="1:11" x14ac:dyDescent="0.2">
      <c r="A4539" s="8">
        <v>40060</v>
      </c>
      <c r="B4539" t="s">
        <v>14</v>
      </c>
      <c r="C4539" t="s">
        <v>41</v>
      </c>
      <c r="D4539" s="10">
        <v>141.47999999999999</v>
      </c>
      <c r="E4539" s="6" t="s">
        <v>7</v>
      </c>
      <c r="F4539" s="8">
        <v>40062</v>
      </c>
      <c r="G4539" s="10">
        <f>G4538+D4539*IF($E4539="D",-1,1)</f>
        <v>4508.3542055081443</v>
      </c>
      <c r="H4539" s="10">
        <f>H4538+D4539*IF(F4539="",0,IF($E4539="D",-1,1))</f>
        <v>4508.3542055081443</v>
      </c>
    </row>
    <row r="4540" spans="1:11" x14ac:dyDescent="0.2">
      <c r="A4540" s="8">
        <v>40063</v>
      </c>
      <c r="B4540" t="s">
        <v>13</v>
      </c>
      <c r="C4540" s="33" t="s">
        <v>41</v>
      </c>
      <c r="D4540" s="10">
        <v>52.01</v>
      </c>
      <c r="E4540" s="23" t="s">
        <v>7</v>
      </c>
      <c r="F4540" s="8">
        <v>40063</v>
      </c>
      <c r="G4540" s="10">
        <f>G4539+D4540*IF($E4540="D",-1,1)</f>
        <v>4456.3442055081441</v>
      </c>
      <c r="H4540" s="10">
        <f>H4539+D4540*IF(F4540="",0,IF($E4540="D",-1,1))</f>
        <v>4456.3442055081441</v>
      </c>
    </row>
    <row r="4541" spans="1:11" x14ac:dyDescent="0.2">
      <c r="A4541" s="8">
        <v>40063</v>
      </c>
      <c r="B4541" t="s">
        <v>9</v>
      </c>
      <c r="C4541" s="33" t="s">
        <v>41</v>
      </c>
      <c r="D4541" s="10">
        <v>10.19</v>
      </c>
      <c r="E4541" s="23" t="s">
        <v>7</v>
      </c>
      <c r="F4541" s="8">
        <v>40063</v>
      </c>
      <c r="G4541" s="10">
        <f>G4540+D4541*IF($E4541="D",-1,1)</f>
        <v>4446.1542055081445</v>
      </c>
      <c r="H4541" s="10">
        <f>H4540+D4541*IF(F4541="",0,IF($E4541="D",-1,1))</f>
        <v>4446.1542055081445</v>
      </c>
    </row>
    <row r="4542" spans="1:11" x14ac:dyDescent="0.2">
      <c r="A4542" s="8">
        <v>40064</v>
      </c>
      <c r="B4542" t="s">
        <v>35</v>
      </c>
      <c r="C4542" t="s">
        <v>41</v>
      </c>
      <c r="D4542" s="10">
        <v>4</v>
      </c>
      <c r="E4542" s="6" t="s">
        <v>7</v>
      </c>
      <c r="F4542" s="8">
        <v>40066</v>
      </c>
      <c r="G4542" s="10">
        <f>G4541+D4542*IF($E4542="D",-1,1)</f>
        <v>4442.1542055081445</v>
      </c>
      <c r="H4542" s="10">
        <f>H4541+D4542*IF(F4542="",0,IF($E4542="D",-1,1))</f>
        <v>4442.1542055081445</v>
      </c>
      <c r="K4542" s="25"/>
    </row>
    <row r="4543" spans="1:11" x14ac:dyDescent="0.2">
      <c r="A4543" s="8">
        <v>40066</v>
      </c>
      <c r="B4543" s="20" t="s">
        <v>14</v>
      </c>
      <c r="C4543" t="s">
        <v>41</v>
      </c>
      <c r="D4543" s="10">
        <v>289.60000000000002</v>
      </c>
      <c r="E4543" s="23" t="s">
        <v>7</v>
      </c>
      <c r="F4543" s="8">
        <v>40066</v>
      </c>
      <c r="G4543" s="10">
        <f>G4542+D4543*IF($E4543="D",-1,1)</f>
        <v>4152.5542055081442</v>
      </c>
      <c r="H4543" s="10">
        <f>H4542+D4543*IF(F4543="",0,IF($E4543="D",-1,1))</f>
        <v>4152.5542055081442</v>
      </c>
    </row>
    <row r="4544" spans="1:11" x14ac:dyDescent="0.2">
      <c r="A4544" s="8">
        <v>40069</v>
      </c>
      <c r="B4544" t="s">
        <v>11</v>
      </c>
      <c r="C4544" t="s">
        <v>41</v>
      </c>
      <c r="D4544" s="10">
        <v>84.18</v>
      </c>
      <c r="E4544" s="23" t="s">
        <v>7</v>
      </c>
      <c r="F4544" s="8">
        <v>40069</v>
      </c>
      <c r="G4544" s="10">
        <f>G4543+D4544*IF($E4544="D",-1,1)</f>
        <v>4068.3742055081443</v>
      </c>
      <c r="H4544" s="10">
        <f>H4543+D4544*IF(F4544="",0,IF($E4544="D",-1,1))</f>
        <v>4068.3742055081443</v>
      </c>
    </row>
    <row r="4545" spans="1:11" x14ac:dyDescent="0.2">
      <c r="A4545" s="8">
        <v>40069</v>
      </c>
      <c r="B4545" t="s">
        <v>9</v>
      </c>
      <c r="C4545" t="s">
        <v>41</v>
      </c>
      <c r="D4545" s="10">
        <v>13.74</v>
      </c>
      <c r="E4545" s="23" t="s">
        <v>7</v>
      </c>
      <c r="F4545" s="8">
        <v>40069</v>
      </c>
      <c r="G4545" s="10">
        <f>G4544+D4545*IF($E4545="D",-1,1)</f>
        <v>4054.6342055081445</v>
      </c>
      <c r="H4545" s="10">
        <f>H4544+D4545*IF(F4545="",0,IF($E4545="D",-1,1))</f>
        <v>4054.6342055081445</v>
      </c>
    </row>
    <row r="4546" spans="1:11" x14ac:dyDescent="0.2">
      <c r="A4546" s="8">
        <v>40066</v>
      </c>
      <c r="B4546" s="20" t="s">
        <v>37</v>
      </c>
      <c r="C4546" s="33" t="s">
        <v>41</v>
      </c>
      <c r="D4546" s="10">
        <v>1158</v>
      </c>
      <c r="E4546" s="23" t="s">
        <v>7</v>
      </c>
      <c r="F4546" s="8">
        <v>40070</v>
      </c>
      <c r="G4546" s="10">
        <f>G4545+D4546*IF($E4546="D",-1,1)</f>
        <v>2896.6342055081445</v>
      </c>
      <c r="H4546" s="10">
        <f>H4545+D4546*IF(F4546="",0,IF($E4546="D",-1,1))</f>
        <v>2896.6342055081445</v>
      </c>
    </row>
    <row r="4547" spans="1:11" x14ac:dyDescent="0.2">
      <c r="A4547" s="8">
        <v>40076</v>
      </c>
      <c r="B4547" t="s">
        <v>25</v>
      </c>
      <c r="C4547" s="33" t="s">
        <v>41</v>
      </c>
      <c r="D4547" s="10">
        <v>275.08</v>
      </c>
      <c r="E4547" s="23" t="s">
        <v>7</v>
      </c>
      <c r="F4547" s="8">
        <v>40070</v>
      </c>
      <c r="G4547" s="10">
        <f>G4546+D4547*IF($E4547="D",-1,1)</f>
        <v>2621.5542055081446</v>
      </c>
      <c r="H4547" s="10">
        <f>H4546+D4547*IF(F4547="",0,IF($E4547="D",-1,1))</f>
        <v>2621.5542055081446</v>
      </c>
    </row>
    <row r="4548" spans="1:11" x14ac:dyDescent="0.2">
      <c r="A4548" s="8">
        <v>40076</v>
      </c>
      <c r="B4548" t="s">
        <v>9</v>
      </c>
      <c r="C4548" s="33" t="s">
        <v>41</v>
      </c>
      <c r="D4548" s="10">
        <v>53.92</v>
      </c>
      <c r="E4548" s="23" t="s">
        <v>7</v>
      </c>
      <c r="F4548" s="8">
        <v>40070</v>
      </c>
      <c r="G4548" s="10">
        <f>G4547+D4548*IF($E4548="D",-1,1)</f>
        <v>2567.6342055081445</v>
      </c>
      <c r="H4548" s="10">
        <f>H4547+D4548*IF(F4548="",0,IF($E4548="D",-1,1))</f>
        <v>2567.6342055081445</v>
      </c>
      <c r="K4548" s="25">
        <f>D4548*19.6%</f>
        <v>10.56832</v>
      </c>
    </row>
    <row r="4549" spans="1:11" x14ac:dyDescent="0.2">
      <c r="A4549" s="8">
        <v>40076</v>
      </c>
      <c r="B4549" t="s">
        <v>25</v>
      </c>
      <c r="C4549" s="33" t="s">
        <v>41</v>
      </c>
      <c r="D4549" s="10">
        <v>145.47999999999999</v>
      </c>
      <c r="E4549" s="23" t="s">
        <v>7</v>
      </c>
      <c r="F4549" s="8">
        <v>40070</v>
      </c>
      <c r="G4549" s="10">
        <f>G4548+D4549*IF($E4549="D",-1,1)</f>
        <v>2422.1542055081445</v>
      </c>
      <c r="H4549" s="10">
        <f>H4548+D4549*IF(F4549="",0,IF($E4549="D",-1,1))</f>
        <v>2422.1542055081445</v>
      </c>
    </row>
    <row r="4550" spans="1:11" x14ac:dyDescent="0.2">
      <c r="A4550" s="8">
        <v>40076</v>
      </c>
      <c r="B4550" t="s">
        <v>9</v>
      </c>
      <c r="C4550" s="33" t="s">
        <v>41</v>
      </c>
      <c r="D4550" s="10">
        <v>28.52</v>
      </c>
      <c r="E4550" s="23" t="s">
        <v>7</v>
      </c>
      <c r="F4550" s="8">
        <v>40070</v>
      </c>
      <c r="G4550" s="10">
        <f>G4549+D4550*IF($E4550="D",-1,1)</f>
        <v>2393.6342055081445</v>
      </c>
      <c r="H4550" s="10">
        <f>H4549+D4550*IF(F4550="",0,IF($E4550="D",-1,1))</f>
        <v>2393.6342055081445</v>
      </c>
    </row>
    <row r="4551" spans="1:11" x14ac:dyDescent="0.2">
      <c r="A4551" s="8">
        <v>40061</v>
      </c>
      <c r="B4551" t="s">
        <v>32</v>
      </c>
      <c r="C4551" t="s">
        <v>41</v>
      </c>
      <c r="D4551" s="10">
        <v>254.5</v>
      </c>
      <c r="E4551" s="6" t="s">
        <v>7</v>
      </c>
      <c r="F4551" s="8">
        <v>40076</v>
      </c>
      <c r="G4551" s="10">
        <f>G4550+D4551*IF($E4551="D",-1,1)</f>
        <v>2139.1342055081445</v>
      </c>
      <c r="H4551" s="10">
        <f>H4550+D4551*IF(F4551="",0,IF($E4551="D",-1,1))</f>
        <v>2139.1342055081445</v>
      </c>
    </row>
    <row r="4552" spans="1:11" x14ac:dyDescent="0.2">
      <c r="A4552" s="8">
        <v>40076</v>
      </c>
      <c r="B4552" t="s">
        <v>14</v>
      </c>
      <c r="C4552" s="33" t="s">
        <v>41</v>
      </c>
      <c r="D4552" s="10">
        <v>524</v>
      </c>
      <c r="E4552" s="23" t="s">
        <v>7</v>
      </c>
      <c r="F4552" s="8">
        <v>40076</v>
      </c>
      <c r="G4552" s="10">
        <f>G4551+D4552*IF($E4552="D",-1,1)</f>
        <v>1615.1342055081445</v>
      </c>
      <c r="H4552" s="10">
        <f>H4551+D4552*IF(F4552="",0,IF($E4552="D",-1,1))</f>
        <v>1615.1342055081445</v>
      </c>
    </row>
    <row r="4553" spans="1:11" x14ac:dyDescent="0.2">
      <c r="A4553" s="8">
        <v>40076</v>
      </c>
      <c r="B4553" s="20" t="s">
        <v>14</v>
      </c>
      <c r="C4553" s="33" t="s">
        <v>41</v>
      </c>
      <c r="D4553" s="10">
        <v>220</v>
      </c>
      <c r="E4553" s="23" t="s">
        <v>7</v>
      </c>
      <c r="F4553" s="8">
        <v>40076</v>
      </c>
      <c r="G4553" s="10">
        <f>G4552+D4553*IF($E4553="D",-1,1)</f>
        <v>1395.1342055081445</v>
      </c>
      <c r="H4553" s="10">
        <f>H4552+D4553*IF(F4553="",0,IF($E4553="D",-1,1))</f>
        <v>1395.1342055081445</v>
      </c>
    </row>
    <row r="4554" spans="1:11" x14ac:dyDescent="0.2">
      <c r="A4554" s="8">
        <v>40077</v>
      </c>
      <c r="B4554" t="s">
        <v>31</v>
      </c>
      <c r="C4554" t="s">
        <v>41</v>
      </c>
      <c r="D4554" s="10">
        <v>278.97000000000003</v>
      </c>
      <c r="E4554" s="6" t="s">
        <v>7</v>
      </c>
      <c r="F4554" s="8">
        <v>40076</v>
      </c>
      <c r="G4554" s="10">
        <f>G4553+D4554*IF($E4554="D",-1,1)</f>
        <v>1116.1642055081445</v>
      </c>
      <c r="H4554" s="10">
        <f>H4553+D4554*IF(F4554="",0,IF($E4554="D",-1,1))</f>
        <v>1116.1642055081445</v>
      </c>
    </row>
    <row r="4555" spans="1:11" x14ac:dyDescent="0.2">
      <c r="A4555" s="8">
        <v>40077</v>
      </c>
      <c r="B4555" s="7" t="s">
        <v>9</v>
      </c>
      <c r="C4555" t="s">
        <v>41</v>
      </c>
      <c r="D4555" s="10">
        <v>54.68</v>
      </c>
      <c r="E4555" s="6" t="s">
        <v>7</v>
      </c>
      <c r="F4555" s="8">
        <v>40076</v>
      </c>
      <c r="G4555" s="10">
        <f>G4554+D4555*IF($E4555="D",-1,1)</f>
        <v>1061.4842055081444</v>
      </c>
      <c r="H4555" s="10">
        <f>H4554+D4555*IF(F4555="",0,IF($E4555="D",-1,1))</f>
        <v>1061.4842055081444</v>
      </c>
    </row>
    <row r="4556" spans="1:11" x14ac:dyDescent="0.2">
      <c r="A4556" s="8">
        <v>40077</v>
      </c>
      <c r="B4556" t="s">
        <v>35</v>
      </c>
      <c r="C4556" t="s">
        <v>41</v>
      </c>
      <c r="D4556" s="10">
        <v>6.11</v>
      </c>
      <c r="E4556" s="6" t="s">
        <v>7</v>
      </c>
      <c r="F4556" s="8">
        <v>40076</v>
      </c>
      <c r="G4556" s="10">
        <f>G4555+D4556*IF($E4556="D",-1,1)</f>
        <v>1055.3742055081445</v>
      </c>
      <c r="H4556" s="10">
        <f>H4555+D4556*IF(F4556="",0,IF($E4556="D",-1,1))</f>
        <v>1055.3742055081445</v>
      </c>
    </row>
    <row r="4557" spans="1:11" x14ac:dyDescent="0.2">
      <c r="A4557" s="8">
        <v>40081</v>
      </c>
      <c r="B4557" s="20" t="s">
        <v>29</v>
      </c>
      <c r="C4557" s="33" t="s">
        <v>41</v>
      </c>
      <c r="D4557" s="10">
        <v>1445</v>
      </c>
      <c r="E4557" s="23" t="s">
        <v>4</v>
      </c>
      <c r="F4557" s="8">
        <v>40081</v>
      </c>
      <c r="G4557" s="10">
        <f>G4556+D4557*IF($E4557="D",-1,1)</f>
        <v>2500.3742055081448</v>
      </c>
      <c r="H4557" s="10">
        <f>H4556+D4557*IF(F4557="",0,IF($E4557="D",-1,1))</f>
        <v>2500.3742055081448</v>
      </c>
    </row>
    <row r="4558" spans="1:11" x14ac:dyDescent="0.2">
      <c r="A4558" s="8">
        <v>40081</v>
      </c>
      <c r="B4558" t="s">
        <v>34</v>
      </c>
      <c r="C4558" s="33" t="s">
        <v>41</v>
      </c>
      <c r="D4558" s="10">
        <v>283.22000000000003</v>
      </c>
      <c r="E4558" s="23" t="s">
        <v>4</v>
      </c>
      <c r="F4558" s="8">
        <v>40081</v>
      </c>
      <c r="G4558" s="10">
        <f>G4557+D4558*IF($E4558="D",-1,1)</f>
        <v>2783.594205508145</v>
      </c>
      <c r="H4558" s="10">
        <f>H4557+D4558*IF(F4558="",0,IF($E4558="D",-1,1))</f>
        <v>2783.594205508145</v>
      </c>
    </row>
    <row r="4559" spans="1:11" x14ac:dyDescent="0.2">
      <c r="A4559" s="8">
        <v>40085</v>
      </c>
      <c r="B4559" t="s">
        <v>11</v>
      </c>
      <c r="C4559" s="33" t="s">
        <v>41</v>
      </c>
      <c r="D4559" s="10">
        <v>45.66</v>
      </c>
      <c r="E4559" s="23" t="s">
        <v>7</v>
      </c>
      <c r="F4559" s="8">
        <v>40085</v>
      </c>
      <c r="G4559" s="10">
        <f>G4558+D4559*IF($E4559="D",-1,1)</f>
        <v>2737.9342055081452</v>
      </c>
      <c r="H4559" s="10">
        <f>H4558+D4559*IF(F4559="",0,IF($E4559="D",-1,1))</f>
        <v>2737.9342055081452</v>
      </c>
    </row>
    <row r="4560" spans="1:11" x14ac:dyDescent="0.2">
      <c r="A4560" s="8">
        <v>40085</v>
      </c>
      <c r="B4560" t="s">
        <v>9</v>
      </c>
      <c r="C4560" s="33" t="s">
        <v>41</v>
      </c>
      <c r="D4560" s="10">
        <v>8.9499999999999993</v>
      </c>
      <c r="E4560" s="23" t="s">
        <v>7</v>
      </c>
      <c r="F4560" s="8">
        <v>40085</v>
      </c>
      <c r="G4560" s="10">
        <f>G4559+D4560*IF($E4560="D",-1,1)</f>
        <v>2728.9842055081454</v>
      </c>
      <c r="H4560" s="10">
        <f>H4559+D4560*IF(F4560="",0,IF($E4560="D",-1,1))</f>
        <v>2728.9842055081454</v>
      </c>
    </row>
    <row r="4561" spans="1:11" x14ac:dyDescent="0.2">
      <c r="A4561" s="29">
        <v>40070</v>
      </c>
      <c r="B4561" s="28" t="s">
        <v>11</v>
      </c>
      <c r="C4561" s="34" t="s">
        <v>41</v>
      </c>
      <c r="D4561" s="32">
        <v>184.33</v>
      </c>
      <c r="E4561" s="31" t="s">
        <v>7</v>
      </c>
      <c r="F4561" s="29">
        <v>40086</v>
      </c>
      <c r="G4561" s="10">
        <f>G4560+D4561*IF($E4561="D",-1,1)</f>
        <v>2544.6542055081454</v>
      </c>
      <c r="H4561" s="10">
        <f>H4560+D4561*IF(F4561="",0,IF($E4561="D",-1,1))</f>
        <v>2544.6542055081454</v>
      </c>
    </row>
    <row r="4562" spans="1:11" x14ac:dyDescent="0.2">
      <c r="A4562" s="29">
        <v>40070</v>
      </c>
      <c r="B4562" s="28" t="s">
        <v>9</v>
      </c>
      <c r="C4562" s="34" t="s">
        <v>41</v>
      </c>
      <c r="D4562" s="32">
        <v>29.53</v>
      </c>
      <c r="E4562" s="27" t="s">
        <v>7</v>
      </c>
      <c r="F4562" s="29">
        <v>40086</v>
      </c>
      <c r="G4562" s="10">
        <f>G4561+D4562*IF($E4562="D",-1,1)</f>
        <v>2515.1242055081452</v>
      </c>
      <c r="H4562" s="10">
        <f>H4561+D4562*IF(F4562="",0,IF($E4562="D",-1,1))</f>
        <v>2515.1242055081452</v>
      </c>
    </row>
    <row r="4563" spans="1:11" x14ac:dyDescent="0.2">
      <c r="A4563" s="29">
        <v>40071</v>
      </c>
      <c r="B4563" s="28" t="s">
        <v>13</v>
      </c>
      <c r="C4563" s="34" t="s">
        <v>41</v>
      </c>
      <c r="D4563" s="32">
        <v>93.54</v>
      </c>
      <c r="E4563" s="31" t="s">
        <v>7</v>
      </c>
      <c r="F4563" s="29">
        <v>40086</v>
      </c>
      <c r="G4563" s="10">
        <f>G4562+D4563*IF($E4563="D",-1,1)</f>
        <v>2421.5842055081453</v>
      </c>
      <c r="H4563" s="10">
        <f>H4562+D4563*IF(F4563="",0,IF($E4563="D",-1,1))</f>
        <v>2421.5842055081453</v>
      </c>
    </row>
    <row r="4564" spans="1:11" x14ac:dyDescent="0.2">
      <c r="A4564" s="8">
        <v>40087</v>
      </c>
      <c r="B4564" s="20" t="s">
        <v>32</v>
      </c>
      <c r="C4564" s="33" t="s">
        <v>41</v>
      </c>
      <c r="D4564" s="10">
        <v>2000</v>
      </c>
      <c r="E4564" s="23" t="s">
        <v>7</v>
      </c>
      <c r="F4564" s="8">
        <v>40087</v>
      </c>
      <c r="G4564" s="10">
        <f>G4563+D4564*IF($E4564="D",-1,1)</f>
        <v>421.58420550814526</v>
      </c>
      <c r="H4564" s="10">
        <f>H4563+D4564*IF(F4564="",0,IF($E4564="D",-1,1))</f>
        <v>421.58420550814526</v>
      </c>
    </row>
    <row r="4565" spans="1:11" x14ac:dyDescent="0.2">
      <c r="A4565" s="8">
        <v>40087</v>
      </c>
      <c r="B4565" t="s">
        <v>28</v>
      </c>
      <c r="C4565" t="s">
        <v>41</v>
      </c>
      <c r="D4565" s="10">
        <v>36</v>
      </c>
      <c r="E4565" s="6" t="s">
        <v>7</v>
      </c>
      <c r="F4565" s="8">
        <v>40087</v>
      </c>
      <c r="G4565" s="10">
        <f>G4564+D4565*IF($E4565="D",-1,1)</f>
        <v>385.58420550814526</v>
      </c>
      <c r="H4565" s="10">
        <f>H4564+D4565*IF(F4565="",0,IF($E4565="D",-1,1))</f>
        <v>385.58420550814526</v>
      </c>
    </row>
    <row r="4566" spans="1:11" x14ac:dyDescent="0.2">
      <c r="A4566" s="8">
        <v>40087</v>
      </c>
      <c r="B4566" t="s">
        <v>28</v>
      </c>
      <c r="C4566" t="s">
        <v>41</v>
      </c>
      <c r="D4566" s="10">
        <v>8.36</v>
      </c>
      <c r="E4566" s="6" t="s">
        <v>7</v>
      </c>
      <c r="F4566" s="8">
        <v>40087</v>
      </c>
      <c r="G4566" s="10">
        <f>G4565+D4566*IF($E4566="D",-1,1)</f>
        <v>377.22420550814525</v>
      </c>
      <c r="H4566" s="10">
        <f>H4565+D4566*IF(F4566="",0,IF($E4566="D",-1,1))</f>
        <v>377.22420550814525</v>
      </c>
    </row>
    <row r="4567" spans="1:11" x14ac:dyDescent="0.2">
      <c r="A4567" s="8">
        <v>40090</v>
      </c>
      <c r="B4567" t="s">
        <v>14</v>
      </c>
      <c r="C4567" t="s">
        <v>41</v>
      </c>
      <c r="D4567" s="10">
        <v>141.47999999999999</v>
      </c>
      <c r="E4567" s="6" t="s">
        <v>7</v>
      </c>
      <c r="F4567" s="8">
        <v>40090</v>
      </c>
      <c r="G4567" s="10">
        <f>G4566+D4567*IF($E4567="D",-1,1)</f>
        <v>235.74420550814526</v>
      </c>
      <c r="H4567" s="10">
        <f>H4566+D4567*IF(F4567="",0,IF($E4567="D",-1,1))</f>
        <v>235.74420550814526</v>
      </c>
    </row>
    <row r="4568" spans="1:11" x14ac:dyDescent="0.2">
      <c r="A4568" s="8">
        <v>40090</v>
      </c>
      <c r="B4568" t="s">
        <v>11</v>
      </c>
      <c r="C4568" s="33" t="s">
        <v>41</v>
      </c>
      <c r="D4568" s="10">
        <v>33.44</v>
      </c>
      <c r="E4568" s="23" t="s">
        <v>7</v>
      </c>
      <c r="F4568" s="8">
        <v>40090</v>
      </c>
      <c r="G4568" s="10">
        <f>G4567+D4568*IF($E4568="D",-1,1)</f>
        <v>202.30420550814526</v>
      </c>
      <c r="H4568" s="10">
        <f>H4567+D4568*IF(F4568="",0,IF($E4568="D",-1,1))</f>
        <v>202.30420550814526</v>
      </c>
    </row>
    <row r="4569" spans="1:11" x14ac:dyDescent="0.2">
      <c r="A4569" s="8">
        <v>40090</v>
      </c>
      <c r="B4569" t="s">
        <v>9</v>
      </c>
      <c r="C4569" s="33" t="s">
        <v>41</v>
      </c>
      <c r="D4569" s="10">
        <v>6.56</v>
      </c>
      <c r="E4569" s="23" t="s">
        <v>7</v>
      </c>
      <c r="F4569" s="8">
        <v>40090</v>
      </c>
      <c r="G4569" s="10">
        <f>G4568+D4569*IF($E4569="D",-1,1)</f>
        <v>195.74420550814526</v>
      </c>
      <c r="H4569" s="10">
        <f>H4568+D4569*IF(F4569="",0,IF($E4569="D",-1,1))</f>
        <v>195.74420550814526</v>
      </c>
    </row>
    <row r="4570" spans="1:11" x14ac:dyDescent="0.2">
      <c r="A4570" s="8">
        <v>40091</v>
      </c>
      <c r="B4570" t="s">
        <v>13</v>
      </c>
      <c r="C4570" s="33" t="s">
        <v>41</v>
      </c>
      <c r="D4570" s="10">
        <v>26.92</v>
      </c>
      <c r="E4570" s="23" t="s">
        <v>7</v>
      </c>
      <c r="F4570" s="8">
        <v>40090</v>
      </c>
      <c r="G4570" s="10">
        <f>G4569+D4570*IF($E4570="D",-1,1)</f>
        <v>168.82420550814527</v>
      </c>
      <c r="H4570" s="10">
        <f>H4569+D4570*IF(F4570="",0,IF($E4570="D",-1,1))</f>
        <v>168.82420550814527</v>
      </c>
    </row>
    <row r="4571" spans="1:11" x14ac:dyDescent="0.2">
      <c r="A4571" s="8">
        <v>40091</v>
      </c>
      <c r="B4571" t="s">
        <v>9</v>
      </c>
      <c r="C4571" s="33" t="s">
        <v>41</v>
      </c>
      <c r="D4571" s="10">
        <v>5.28</v>
      </c>
      <c r="E4571" s="23" t="s">
        <v>7</v>
      </c>
      <c r="F4571" s="8">
        <v>40090</v>
      </c>
      <c r="G4571" s="10">
        <f>G4570+D4571*IF($E4571="D",-1,1)</f>
        <v>163.54420550814527</v>
      </c>
      <c r="H4571" s="10">
        <f>H4570+D4571*IF(F4571="",0,IF($E4571="D",-1,1))</f>
        <v>163.54420550814527</v>
      </c>
    </row>
    <row r="4572" spans="1:11" x14ac:dyDescent="0.2">
      <c r="A4572" s="8">
        <v>40092</v>
      </c>
      <c r="B4572" s="20" t="s">
        <v>29</v>
      </c>
      <c r="C4572" s="33" t="s">
        <v>41</v>
      </c>
      <c r="D4572" s="10">
        <v>2248.02</v>
      </c>
      <c r="E4572" s="23" t="s">
        <v>4</v>
      </c>
      <c r="F4572" s="8">
        <v>40092</v>
      </c>
      <c r="G4572" s="10">
        <f>G4571+D4572*IF($E4572="D",-1,1)</f>
        <v>2411.5642055081453</v>
      </c>
      <c r="H4572" s="10">
        <f>H4571+D4572*IF(F4572="",0,IF($E4572="D",-1,1))</f>
        <v>2411.5642055081453</v>
      </c>
      <c r="J4572" s="13">
        <f>7502.96-H4581</f>
        <v>5410.325794491855</v>
      </c>
      <c r="K4572">
        <v>51.3</v>
      </c>
    </row>
    <row r="4573" spans="1:11" x14ac:dyDescent="0.2">
      <c r="A4573" s="8">
        <v>40092</v>
      </c>
      <c r="B4573" t="s">
        <v>34</v>
      </c>
      <c r="C4573" t="s">
        <v>41</v>
      </c>
      <c r="D4573" s="10">
        <v>440.61</v>
      </c>
      <c r="E4573" s="23" t="s">
        <v>4</v>
      </c>
      <c r="F4573" s="8">
        <v>40092</v>
      </c>
      <c r="G4573" s="10">
        <f>G4572+D4573*IF($E4573="D",-1,1)</f>
        <v>2852.1742055081454</v>
      </c>
      <c r="H4573" s="10">
        <f>H4572+D4573*IF(F4573="",0,IF($E4573="D",-1,1))</f>
        <v>2852.1742055081454</v>
      </c>
    </row>
    <row r="4574" spans="1:11" x14ac:dyDescent="0.2">
      <c r="A4574" s="8">
        <v>40095</v>
      </c>
      <c r="B4574" t="s">
        <v>14</v>
      </c>
      <c r="C4574" s="33" t="s">
        <v>41</v>
      </c>
      <c r="D4574" s="10">
        <v>294.18</v>
      </c>
      <c r="E4574" s="23" t="s">
        <v>7</v>
      </c>
      <c r="F4574" s="8">
        <v>40094</v>
      </c>
      <c r="G4574" s="10">
        <f>G4573+D4574*IF($E4574="D",-1,1)</f>
        <v>2557.9942055081456</v>
      </c>
      <c r="H4574" s="10">
        <f>H4573+D4574*IF(F4574="",0,IF($E4574="D",-1,1))</f>
        <v>2557.9942055081456</v>
      </c>
    </row>
    <row r="4575" spans="1:11" x14ac:dyDescent="0.2">
      <c r="A4575" s="8">
        <v>40095</v>
      </c>
      <c r="B4575" s="20" t="s">
        <v>14</v>
      </c>
      <c r="C4575" t="s">
        <v>41</v>
      </c>
      <c r="D4575" s="10">
        <v>324.39999999999998</v>
      </c>
      <c r="E4575" s="23" t="s">
        <v>7</v>
      </c>
      <c r="F4575" s="8">
        <v>40094</v>
      </c>
      <c r="G4575" s="10">
        <f>G4574+D4575*IF($E4575="D",-1,1)</f>
        <v>2233.5942055081455</v>
      </c>
      <c r="H4575" s="10">
        <f>H4574+D4575*IF(F4575="",0,IF($E4575="D",-1,1))</f>
        <v>2233.5942055081455</v>
      </c>
    </row>
    <row r="4576" spans="1:11" x14ac:dyDescent="0.2">
      <c r="A4576" s="8">
        <v>40080</v>
      </c>
      <c r="B4576" t="s">
        <v>35</v>
      </c>
      <c r="C4576" t="s">
        <v>41</v>
      </c>
      <c r="D4576" s="10">
        <v>322</v>
      </c>
      <c r="E4576" s="23" t="s">
        <v>7</v>
      </c>
      <c r="F4576" s="8">
        <v>40097</v>
      </c>
      <c r="G4576" s="10">
        <f>G4575+D4576*IF($E4576="D",-1,1)</f>
        <v>1911.5942055081455</v>
      </c>
      <c r="H4576" s="10">
        <f>H4575+D4576*IF(F4576="",0,IF($E4576="D",-1,1))</f>
        <v>1911.5942055081455</v>
      </c>
    </row>
    <row r="4577" spans="1:8" x14ac:dyDescent="0.2">
      <c r="A4577" s="8">
        <v>40096</v>
      </c>
      <c r="B4577" s="20" t="s">
        <v>14</v>
      </c>
      <c r="C4577" t="s">
        <v>41</v>
      </c>
      <c r="D4577" s="10">
        <v>289.60000000000002</v>
      </c>
      <c r="E4577" s="23" t="s">
        <v>7</v>
      </c>
      <c r="F4577" s="8">
        <v>40097</v>
      </c>
      <c r="G4577" s="10">
        <f>G4576+D4577*IF($E4577="D",-1,1)</f>
        <v>1621.9942055081456</v>
      </c>
      <c r="H4577" s="10">
        <f>H4576+D4577*IF(F4577="",0,IF($E4577="D",-1,1))</f>
        <v>1621.9942055081456</v>
      </c>
    </row>
    <row r="4578" spans="1:8" x14ac:dyDescent="0.2">
      <c r="A4578" s="8">
        <v>40098</v>
      </c>
      <c r="B4578" t="s">
        <v>11</v>
      </c>
      <c r="C4578" t="s">
        <v>41</v>
      </c>
      <c r="D4578" s="10">
        <v>90.4</v>
      </c>
      <c r="E4578" s="23" t="s">
        <v>7</v>
      </c>
      <c r="F4578" s="8">
        <v>40098</v>
      </c>
      <c r="G4578" s="10">
        <f>G4577+D4578*IF($E4578="D",-1,1)</f>
        <v>1531.5942055081455</v>
      </c>
      <c r="H4578" s="10">
        <f>H4577+D4578*IF(F4578="",0,IF($E4578="D",-1,1))</f>
        <v>1531.5942055081455</v>
      </c>
    </row>
    <row r="4579" spans="1:8" x14ac:dyDescent="0.2">
      <c r="A4579" s="8">
        <v>40098</v>
      </c>
      <c r="B4579" t="s">
        <v>9</v>
      </c>
      <c r="C4579" t="s">
        <v>41</v>
      </c>
      <c r="D4579" s="10">
        <v>14.96</v>
      </c>
      <c r="E4579" s="23" t="s">
        <v>7</v>
      </c>
      <c r="F4579" s="8">
        <v>40098</v>
      </c>
      <c r="G4579" s="10">
        <f>G4578+D4579*IF($E4579="D",-1,1)</f>
        <v>1516.6342055081454</v>
      </c>
      <c r="H4579" s="10">
        <f>H4578+D4579*IF(F4579="",0,IF($E4579="D",-1,1))</f>
        <v>1516.6342055081454</v>
      </c>
    </row>
    <row r="4580" spans="1:8" x14ac:dyDescent="0.2">
      <c r="A4580" s="8">
        <v>40094</v>
      </c>
      <c r="B4580" t="s">
        <v>35</v>
      </c>
      <c r="C4580" t="s">
        <v>41</v>
      </c>
      <c r="D4580" s="10">
        <v>4</v>
      </c>
      <c r="E4580" s="6" t="s">
        <v>7</v>
      </c>
      <c r="F4580" s="8">
        <v>40099</v>
      </c>
      <c r="G4580" s="10">
        <f>G4579+D4580*IF($E4580="D",-1,1)</f>
        <v>1512.6342055081454</v>
      </c>
      <c r="H4580" s="10">
        <f>H4579+D4580*IF(F4580="",0,IF($E4580="D",-1,1))</f>
        <v>1512.6342055081454</v>
      </c>
    </row>
    <row r="4581" spans="1:8" x14ac:dyDescent="0.2">
      <c r="A4581" s="8">
        <v>40099</v>
      </c>
      <c r="B4581" s="20" t="s">
        <v>29</v>
      </c>
      <c r="C4581" s="33" t="s">
        <v>41</v>
      </c>
      <c r="D4581" s="10">
        <v>580</v>
      </c>
      <c r="E4581" s="23" t="s">
        <v>4</v>
      </c>
      <c r="F4581" s="8">
        <v>40099</v>
      </c>
      <c r="G4581" s="10">
        <f>G4580+D4581*IF($E4581="D",-1,1)</f>
        <v>2092.6342055081454</v>
      </c>
      <c r="H4581" s="10">
        <f>H4580+D4581*IF(F4581="",0,IF($E4581="D",-1,1))</f>
        <v>2092.6342055081454</v>
      </c>
    </row>
    <row r="4582" spans="1:8" x14ac:dyDescent="0.2">
      <c r="A4582" s="8">
        <v>40099</v>
      </c>
      <c r="B4582" t="s">
        <v>34</v>
      </c>
      <c r="C4582" s="33" t="s">
        <v>41</v>
      </c>
      <c r="D4582" s="10">
        <v>113.68</v>
      </c>
      <c r="E4582" s="23" t="s">
        <v>4</v>
      </c>
      <c r="F4582" s="8">
        <v>40099</v>
      </c>
      <c r="G4582" s="10">
        <f>G4581+D4582*IF($E4582="D",-1,1)</f>
        <v>2206.3142055081453</v>
      </c>
      <c r="H4582" s="10">
        <f>H4581+D4582*IF(F4582="",0,IF($E4582="D",-1,1))</f>
        <v>2206.3142055081453</v>
      </c>
    </row>
    <row r="4583" spans="1:8" x14ac:dyDescent="0.2">
      <c r="A4583" s="8">
        <v>40098</v>
      </c>
      <c r="B4583" s="20" t="s">
        <v>37</v>
      </c>
      <c r="C4583" s="33" t="s">
        <v>41</v>
      </c>
      <c r="D4583" s="10">
        <v>427</v>
      </c>
      <c r="E4583" s="23" t="s">
        <v>7</v>
      </c>
      <c r="F4583" s="8">
        <v>40100</v>
      </c>
      <c r="G4583" s="10">
        <f>G4582+D4583*IF($E4583="D",-1,1)</f>
        <v>1779.3142055081453</v>
      </c>
      <c r="H4583" s="10">
        <f>H4582+D4583*IF(F4583="",0,IF($E4583="D",-1,1))</f>
        <v>1779.3142055081453</v>
      </c>
    </row>
    <row r="4584" spans="1:8" x14ac:dyDescent="0.2">
      <c r="A4584" s="8">
        <v>40106</v>
      </c>
      <c r="B4584" t="s">
        <v>25</v>
      </c>
      <c r="C4584" s="33" t="s">
        <v>41</v>
      </c>
      <c r="D4584" s="10">
        <v>275.08</v>
      </c>
      <c r="E4584" s="23" t="s">
        <v>7</v>
      </c>
      <c r="F4584" s="8">
        <v>40100</v>
      </c>
      <c r="G4584" s="10">
        <f>G4583+D4584*IF($E4584="D",-1,1)</f>
        <v>1504.2342055081454</v>
      </c>
      <c r="H4584" s="10">
        <f>H4583+D4584*IF(F4584="",0,IF($E4584="D",-1,1))</f>
        <v>1504.2342055081454</v>
      </c>
    </row>
    <row r="4585" spans="1:8" x14ac:dyDescent="0.2">
      <c r="A4585" s="8">
        <v>40106</v>
      </c>
      <c r="B4585" t="s">
        <v>9</v>
      </c>
      <c r="C4585" s="33" t="s">
        <v>41</v>
      </c>
      <c r="D4585" s="10">
        <v>53.92</v>
      </c>
      <c r="E4585" s="23" t="s">
        <v>7</v>
      </c>
      <c r="F4585" s="8">
        <v>40100</v>
      </c>
      <c r="G4585" s="10">
        <f>G4584+D4585*IF($E4585="D",-1,1)</f>
        <v>1450.3142055081453</v>
      </c>
      <c r="H4585" s="10">
        <f>H4584+D4585*IF(F4585="",0,IF($E4585="D",-1,1))</f>
        <v>1450.3142055081453</v>
      </c>
    </row>
    <row r="4586" spans="1:8" x14ac:dyDescent="0.2">
      <c r="A4586" s="8">
        <v>40106</v>
      </c>
      <c r="B4586" t="s">
        <v>25</v>
      </c>
      <c r="C4586" s="33" t="s">
        <v>41</v>
      </c>
      <c r="D4586" s="10">
        <v>145.47999999999999</v>
      </c>
      <c r="E4586" s="23" t="s">
        <v>7</v>
      </c>
      <c r="F4586" s="8">
        <v>40100</v>
      </c>
      <c r="G4586" s="10">
        <f>G4585+D4586*IF($E4586="D",-1,1)</f>
        <v>1304.8342055081453</v>
      </c>
      <c r="H4586" s="10">
        <f>H4585+D4586*IF(F4586="",0,IF($E4586="D",-1,1))</f>
        <v>1304.8342055081453</v>
      </c>
    </row>
    <row r="4587" spans="1:8" x14ac:dyDescent="0.2">
      <c r="A4587" s="8">
        <v>40106</v>
      </c>
      <c r="B4587" t="s">
        <v>9</v>
      </c>
      <c r="C4587" s="33" t="s">
        <v>41</v>
      </c>
      <c r="D4587" s="10">
        <v>28.52</v>
      </c>
      <c r="E4587" s="23" t="s">
        <v>7</v>
      </c>
      <c r="F4587" s="8">
        <v>40100</v>
      </c>
      <c r="G4587" s="10">
        <f>G4586+D4587*IF($E4587="D",-1,1)</f>
        <v>1276.3142055081453</v>
      </c>
      <c r="H4587" s="10">
        <f>H4586+D4587*IF(F4587="",0,IF($E4587="D",-1,1))</f>
        <v>1276.3142055081453</v>
      </c>
    </row>
    <row r="4588" spans="1:8" x14ac:dyDescent="0.2">
      <c r="A4588" s="8">
        <v>40091</v>
      </c>
      <c r="B4588" t="s">
        <v>32</v>
      </c>
      <c r="C4588" t="s">
        <v>41</v>
      </c>
      <c r="D4588" s="10">
        <v>254.5</v>
      </c>
      <c r="E4588" s="6" t="s">
        <v>7</v>
      </c>
      <c r="F4588" s="8">
        <v>40105</v>
      </c>
      <c r="G4588" s="10">
        <f>G4587+D4588*IF($E4588="D",-1,1)</f>
        <v>1021.8142055081453</v>
      </c>
      <c r="H4588" s="10">
        <f>H4587+D4588*IF(F4588="",0,IF($E4588="D",-1,1))</f>
        <v>1021.8142055081453</v>
      </c>
    </row>
    <row r="4589" spans="1:8" x14ac:dyDescent="0.2">
      <c r="A4589" s="8">
        <v>40106</v>
      </c>
      <c r="B4589" t="s">
        <v>14</v>
      </c>
      <c r="C4589" s="33" t="s">
        <v>41</v>
      </c>
      <c r="D4589" s="10">
        <v>531</v>
      </c>
      <c r="E4589" s="23" t="s">
        <v>7</v>
      </c>
      <c r="F4589" s="8">
        <v>40105</v>
      </c>
      <c r="G4589" s="10">
        <f>G4588+D4589*IF($E4589="D",-1,1)</f>
        <v>490.81420550814528</v>
      </c>
      <c r="H4589" s="10">
        <f>H4588+D4589*IF(F4589="",0,IF($E4589="D",-1,1))</f>
        <v>490.81420550814528</v>
      </c>
    </row>
    <row r="4590" spans="1:8" x14ac:dyDescent="0.2">
      <c r="A4590" s="8">
        <v>40106</v>
      </c>
      <c r="B4590" s="20" t="s">
        <v>14</v>
      </c>
      <c r="C4590" s="33" t="s">
        <v>41</v>
      </c>
      <c r="D4590" s="10">
        <v>215</v>
      </c>
      <c r="E4590" s="23" t="s">
        <v>7</v>
      </c>
      <c r="F4590" s="8">
        <v>40105</v>
      </c>
      <c r="G4590" s="10">
        <f>G4589+D4590*IF($E4590="D",-1,1)</f>
        <v>275.81420550814528</v>
      </c>
      <c r="H4590" s="10">
        <f>H4589+D4590*IF(F4590="",0,IF($E4590="D",-1,1))</f>
        <v>275.81420550814528</v>
      </c>
    </row>
    <row r="4591" spans="1:8" x14ac:dyDescent="0.2">
      <c r="A4591" s="8">
        <v>40107</v>
      </c>
      <c r="B4591" t="s">
        <v>31</v>
      </c>
      <c r="C4591" t="s">
        <v>41</v>
      </c>
      <c r="D4591" s="10">
        <v>278.97000000000003</v>
      </c>
      <c r="E4591" s="6" t="s">
        <v>7</v>
      </c>
      <c r="F4591" s="8">
        <v>40106</v>
      </c>
      <c r="G4591" s="10">
        <f>G4590+D4591*IF($E4591="D",-1,1)</f>
        <v>-3.1557944918547491</v>
      </c>
      <c r="H4591" s="10">
        <f>H4590+D4591*IF(F4591="",0,IF($E4591="D",-1,1))</f>
        <v>-3.1557944918547491</v>
      </c>
    </row>
    <row r="4592" spans="1:8" x14ac:dyDescent="0.2">
      <c r="A4592" s="8">
        <v>40107</v>
      </c>
      <c r="B4592" s="7" t="s">
        <v>9</v>
      </c>
      <c r="C4592" t="s">
        <v>41</v>
      </c>
      <c r="D4592" s="10">
        <v>54.68</v>
      </c>
      <c r="E4592" s="6" t="s">
        <v>7</v>
      </c>
      <c r="F4592" s="8">
        <v>40106</v>
      </c>
      <c r="G4592" s="10">
        <f>G4591+D4592*IF($E4592="D",-1,1)</f>
        <v>-57.835794491854749</v>
      </c>
      <c r="H4592" s="10">
        <f>H4591+D4592*IF(F4592="",0,IF($E4592="D",-1,1))</f>
        <v>-57.835794491854749</v>
      </c>
    </row>
    <row r="4593" spans="1:8" x14ac:dyDescent="0.2">
      <c r="A4593" s="8">
        <v>40107</v>
      </c>
      <c r="B4593" t="s">
        <v>35</v>
      </c>
      <c r="C4593" t="s">
        <v>41</v>
      </c>
      <c r="D4593" s="10">
        <v>6.11</v>
      </c>
      <c r="E4593" s="6" t="s">
        <v>7</v>
      </c>
      <c r="F4593" s="8">
        <v>40106</v>
      </c>
      <c r="G4593" s="10">
        <f>G4592+D4593*IF($E4593="D",-1,1)</f>
        <v>-63.945794491854748</v>
      </c>
      <c r="H4593" s="10">
        <f>H4592+D4593*IF(F4593="",0,IF($E4593="D",-1,1))</f>
        <v>-63.945794491854748</v>
      </c>
    </row>
    <row r="4594" spans="1:8" x14ac:dyDescent="0.2">
      <c r="A4594" s="8">
        <v>40109</v>
      </c>
      <c r="B4594" s="20" t="s">
        <v>29</v>
      </c>
      <c r="C4594" s="33" t="s">
        <v>41</v>
      </c>
      <c r="D4594" s="10">
        <v>1100</v>
      </c>
      <c r="E4594" s="23" t="s">
        <v>4</v>
      </c>
      <c r="F4594" s="8">
        <v>40109</v>
      </c>
      <c r="G4594" s="10">
        <f>G4593+D4594*IF($E4594="D",-1,1)</f>
        <v>1036.0542055081453</v>
      </c>
      <c r="H4594" s="10">
        <f>H4593+D4594*IF(F4594="",0,IF($E4594="D",-1,1))</f>
        <v>1036.0542055081453</v>
      </c>
    </row>
    <row r="4595" spans="1:8" x14ac:dyDescent="0.2">
      <c r="A4595" s="8">
        <v>40109</v>
      </c>
      <c r="B4595" t="s">
        <v>34</v>
      </c>
      <c r="C4595" s="33" t="s">
        <v>41</v>
      </c>
      <c r="D4595" s="10">
        <v>215.6</v>
      </c>
      <c r="E4595" s="23" t="s">
        <v>4</v>
      </c>
      <c r="F4595" s="8">
        <v>40109</v>
      </c>
      <c r="G4595" s="10">
        <f>G4594+D4595*IF($E4595="D",-1,1)</f>
        <v>1251.6542055081452</v>
      </c>
      <c r="H4595" s="10">
        <f>H4594+D4595*IF(F4595="",0,IF($E4595="D",-1,1))</f>
        <v>1251.6542055081452</v>
      </c>
    </row>
    <row r="4596" spans="1:8" x14ac:dyDescent="0.2">
      <c r="A4596" s="8">
        <v>40111</v>
      </c>
      <c r="B4596" t="s">
        <v>11</v>
      </c>
      <c r="C4596" s="33" t="s">
        <v>41</v>
      </c>
      <c r="D4596" s="10">
        <v>57.97</v>
      </c>
      <c r="E4596" s="23" t="s">
        <v>7</v>
      </c>
      <c r="F4596" s="8">
        <v>40111</v>
      </c>
      <c r="G4596" s="10">
        <f>G4595+D4596*IF($E4596="D",-1,1)</f>
        <v>1193.6842055081452</v>
      </c>
      <c r="H4596" s="10">
        <f>H4595+D4596*IF(F4596="",0,IF($E4596="D",-1,1))</f>
        <v>1193.6842055081452</v>
      </c>
    </row>
    <row r="4597" spans="1:8" x14ac:dyDescent="0.2">
      <c r="A4597" s="8">
        <v>40111</v>
      </c>
      <c r="B4597" t="s">
        <v>9</v>
      </c>
      <c r="C4597" s="33" t="s">
        <v>41</v>
      </c>
      <c r="D4597" s="10">
        <v>9.86</v>
      </c>
      <c r="E4597" s="23" t="s">
        <v>7</v>
      </c>
      <c r="F4597" s="8">
        <v>40111</v>
      </c>
      <c r="G4597" s="10">
        <f>G4596+D4597*IF($E4597="D",-1,1)</f>
        <v>1183.8242055081453</v>
      </c>
      <c r="H4597" s="10">
        <f>H4596+D4597*IF(F4597="",0,IF($E4597="D",-1,1))</f>
        <v>1183.8242055081453</v>
      </c>
    </row>
    <row r="4598" spans="1:8" x14ac:dyDescent="0.2">
      <c r="A4598" s="29">
        <v>40064</v>
      </c>
      <c r="B4598" s="28" t="s">
        <v>25</v>
      </c>
      <c r="C4598" s="34" t="s">
        <v>41</v>
      </c>
      <c r="D4598" s="32">
        <v>106.95</v>
      </c>
      <c r="E4598" s="31" t="s">
        <v>7</v>
      </c>
      <c r="F4598" s="29">
        <v>40116</v>
      </c>
      <c r="G4598" s="10">
        <f>G4597+D4598*IF($E4598="D",-1,1)</f>
        <v>1076.8742055081452</v>
      </c>
      <c r="H4598" s="10">
        <f>H4597+D4598*IF(F4598="",0,IF($E4598="D",-1,1))</f>
        <v>1076.8742055081452</v>
      </c>
    </row>
    <row r="4599" spans="1:8" x14ac:dyDescent="0.2">
      <c r="A4599" s="29">
        <v>40092</v>
      </c>
      <c r="B4599" s="28" t="s">
        <v>11</v>
      </c>
      <c r="C4599" s="34" t="s">
        <v>41</v>
      </c>
      <c r="D4599" s="32">
        <v>47.37</v>
      </c>
      <c r="E4599" s="27" t="s">
        <v>7</v>
      </c>
      <c r="F4599" s="29">
        <v>40116</v>
      </c>
      <c r="G4599" s="10">
        <f>G4598+D4599*IF($E4599="D",-1,1)</f>
        <v>1029.5042055081453</v>
      </c>
      <c r="H4599" s="10">
        <f>H4598+D4599*IF(F4599="",0,IF($E4599="D",-1,1))</f>
        <v>1029.5042055081453</v>
      </c>
    </row>
    <row r="4600" spans="1:8" x14ac:dyDescent="0.2">
      <c r="A4600" s="29">
        <v>40092</v>
      </c>
      <c r="B4600" s="28" t="s">
        <v>9</v>
      </c>
      <c r="C4600" s="34" t="s">
        <v>41</v>
      </c>
      <c r="D4600" s="32">
        <v>2.61</v>
      </c>
      <c r="E4600" s="27" t="s">
        <v>7</v>
      </c>
      <c r="F4600" s="29">
        <v>40116</v>
      </c>
      <c r="G4600" s="10">
        <f>G4599+D4600*IF($E4600="D",-1,1)</f>
        <v>1026.8942055081454</v>
      </c>
      <c r="H4600" s="10">
        <f>H4599+D4600*IF(F4600="",0,IF($E4600="D",-1,1))</f>
        <v>1026.8942055081454</v>
      </c>
    </row>
    <row r="4601" spans="1:8" x14ac:dyDescent="0.2">
      <c r="A4601" s="29">
        <v>40116</v>
      </c>
      <c r="B4601" s="28" t="s">
        <v>11</v>
      </c>
      <c r="C4601" s="34" t="s">
        <v>41</v>
      </c>
      <c r="D4601" s="32">
        <v>15.17</v>
      </c>
      <c r="E4601" s="27" t="s">
        <v>7</v>
      </c>
      <c r="F4601" s="29">
        <v>40116</v>
      </c>
      <c r="G4601" s="10">
        <f>G4600+D4601*IF($E4601="D",-1,1)</f>
        <v>1011.7242055081455</v>
      </c>
      <c r="H4601" s="10">
        <f>H4600+D4601*IF(F4601="",0,IF($E4601="D",-1,1))</f>
        <v>1011.7242055081455</v>
      </c>
    </row>
    <row r="4602" spans="1:8" x14ac:dyDescent="0.2">
      <c r="A4602" s="29">
        <v>40116</v>
      </c>
      <c r="B4602" s="28" t="s">
        <v>9</v>
      </c>
      <c r="C4602" s="34" t="s">
        <v>41</v>
      </c>
      <c r="D4602" s="32">
        <v>1.89</v>
      </c>
      <c r="E4602" s="27" t="s">
        <v>7</v>
      </c>
      <c r="F4602" s="29">
        <v>40116</v>
      </c>
      <c r="G4602" s="10">
        <f>G4601+D4602*IF($E4602="D",-1,1)</f>
        <v>1009.8342055081455</v>
      </c>
      <c r="H4602" s="10">
        <f>H4601+D4602*IF(F4602="",0,IF($E4602="D",-1,1))</f>
        <v>1009.8342055081455</v>
      </c>
    </row>
    <row r="4603" spans="1:8" x14ac:dyDescent="0.2">
      <c r="A4603" s="8">
        <v>40116</v>
      </c>
      <c r="B4603" t="s">
        <v>13</v>
      </c>
      <c r="C4603" s="33" t="s">
        <v>41</v>
      </c>
      <c r="D4603" s="10">
        <v>81.900000000000006</v>
      </c>
      <c r="E4603" s="23" t="s">
        <v>7</v>
      </c>
      <c r="F4603" s="8">
        <v>40116</v>
      </c>
      <c r="G4603" s="10">
        <f>G4602+D4603*IF($E4603="D",-1,1)</f>
        <v>927.93420550814551</v>
      </c>
      <c r="H4603" s="10">
        <f>H4602+D4603*IF(F4603="",0,IF($E4603="D",-1,1))</f>
        <v>927.93420550814551</v>
      </c>
    </row>
    <row r="4604" spans="1:8" x14ac:dyDescent="0.2">
      <c r="A4604" s="8">
        <v>40116</v>
      </c>
      <c r="B4604" t="s">
        <v>25</v>
      </c>
      <c r="C4604" s="33" t="s">
        <v>41</v>
      </c>
      <c r="D4604" s="10">
        <v>106.18</v>
      </c>
      <c r="E4604" s="23" t="s">
        <v>7</v>
      </c>
      <c r="F4604" s="8">
        <v>40116</v>
      </c>
      <c r="G4604" s="10">
        <f>G4603+D4604*IF($E4604="D",-1,1)</f>
        <v>821.75420550814556</v>
      </c>
      <c r="H4604" s="10">
        <f>H4603+D4604*IF(F4604="",0,IF($E4604="D",-1,1))</f>
        <v>821.75420550814556</v>
      </c>
    </row>
    <row r="4605" spans="1:8" x14ac:dyDescent="0.2">
      <c r="A4605" s="8">
        <v>40116</v>
      </c>
      <c r="B4605" t="s">
        <v>9</v>
      </c>
      <c r="C4605" s="33" t="s">
        <v>41</v>
      </c>
      <c r="D4605" s="10">
        <v>36.869999999999997</v>
      </c>
      <c r="E4605" s="23" t="s">
        <v>7</v>
      </c>
      <c r="F4605" s="8">
        <v>40116</v>
      </c>
      <c r="G4605" s="10">
        <f>G4604+D4605*IF($E4605="D",-1,1)</f>
        <v>784.88420550814556</v>
      </c>
      <c r="H4605" s="10">
        <f>H4604+D4605*IF(F4605="",0,IF($E4605="D",-1,1))</f>
        <v>784.88420550814556</v>
      </c>
    </row>
    <row r="4606" spans="1:8" x14ac:dyDescent="0.2">
      <c r="A4606" s="29">
        <v>40116</v>
      </c>
      <c r="B4606" s="30" t="s">
        <v>32</v>
      </c>
      <c r="C4606" s="34" t="s">
        <v>41</v>
      </c>
      <c r="D4606" s="32">
        <v>269</v>
      </c>
      <c r="E4606" s="31" t="s">
        <v>7</v>
      </c>
      <c r="F4606" s="29">
        <v>40116</v>
      </c>
      <c r="G4606" s="10">
        <f>G4605+D4606*IF($E4606="D",-1,1)</f>
        <v>515.88420550814556</v>
      </c>
      <c r="H4606" s="10">
        <f>H4605+D4606*IF(F4606="",0,IF($E4606="D",-1,1))</f>
        <v>515.88420550814556</v>
      </c>
    </row>
    <row r="4607" spans="1:8" x14ac:dyDescent="0.2">
      <c r="A4607" s="8">
        <v>40117</v>
      </c>
      <c r="B4607" t="s">
        <v>11</v>
      </c>
      <c r="C4607" s="33" t="s">
        <v>41</v>
      </c>
      <c r="D4607" s="10">
        <v>37.840000000000003</v>
      </c>
      <c r="E4607" s="23" t="s">
        <v>7</v>
      </c>
      <c r="F4607" s="8">
        <v>40119</v>
      </c>
      <c r="G4607" s="10">
        <f>G4606+D4607*IF($E4607="D",-1,1)</f>
        <v>478.04420550814552</v>
      </c>
      <c r="H4607" s="10">
        <f>H4606+D4607*IF(F4607="",0,IF($E4607="D",-1,1))</f>
        <v>478.04420550814552</v>
      </c>
    </row>
    <row r="4608" spans="1:8" x14ac:dyDescent="0.2">
      <c r="A4608" s="8">
        <v>40117</v>
      </c>
      <c r="B4608" t="s">
        <v>9</v>
      </c>
      <c r="C4608" s="33" t="s">
        <v>41</v>
      </c>
      <c r="D4608" s="10">
        <v>7.42</v>
      </c>
      <c r="E4608" s="23" t="s">
        <v>7</v>
      </c>
      <c r="F4608" s="8">
        <v>40119</v>
      </c>
      <c r="G4608" s="10">
        <f>G4607+D4608*IF($E4608="D",-1,1)</f>
        <v>470.62420550814551</v>
      </c>
      <c r="H4608" s="10">
        <f>H4607+D4608*IF(F4608="",0,IF($E4608="D",-1,1))</f>
        <v>470.62420550814551</v>
      </c>
    </row>
    <row r="4609" spans="1:8" x14ac:dyDescent="0.2">
      <c r="A4609" s="8">
        <v>40119</v>
      </c>
      <c r="B4609" t="s">
        <v>28</v>
      </c>
      <c r="C4609" t="s">
        <v>41</v>
      </c>
      <c r="D4609" s="10">
        <v>36</v>
      </c>
      <c r="E4609" s="6" t="s">
        <v>7</v>
      </c>
      <c r="F4609" s="8">
        <v>40119</v>
      </c>
      <c r="G4609" s="10">
        <f>G4608+D4609*IF($E4609="D",-1,1)</f>
        <v>434.62420550814551</v>
      </c>
      <c r="H4609" s="10">
        <f>H4608+D4609*IF(F4609="",0,IF($E4609="D",-1,1))</f>
        <v>434.62420550814551</v>
      </c>
    </row>
    <row r="4610" spans="1:8" x14ac:dyDescent="0.2">
      <c r="A4610" s="8">
        <v>40119</v>
      </c>
      <c r="B4610" t="s">
        <v>28</v>
      </c>
      <c r="C4610" t="s">
        <v>41</v>
      </c>
      <c r="D4610" s="10">
        <v>8.36</v>
      </c>
      <c r="E4610" s="6" t="s">
        <v>7</v>
      </c>
      <c r="F4610" s="8">
        <v>40119</v>
      </c>
      <c r="G4610" s="10">
        <f>G4609+D4610*IF($E4610="D",-1,1)</f>
        <v>426.26420550814549</v>
      </c>
      <c r="H4610" s="10">
        <f>H4609+D4610*IF(F4610="",0,IF($E4610="D",-1,1))</f>
        <v>426.26420550814549</v>
      </c>
    </row>
    <row r="4611" spans="1:8" x14ac:dyDescent="0.2">
      <c r="A4611" s="8">
        <v>40119</v>
      </c>
      <c r="B4611" s="20" t="s">
        <v>29</v>
      </c>
      <c r="C4611" s="33" t="s">
        <v>41</v>
      </c>
      <c r="D4611" s="10">
        <v>1124.01</v>
      </c>
      <c r="E4611" s="23" t="s">
        <v>4</v>
      </c>
      <c r="F4611" s="8">
        <v>40120</v>
      </c>
      <c r="G4611" s="10">
        <f>G4610+D4611*IF($E4611="D",-1,1)</f>
        <v>1550.2742055081455</v>
      </c>
      <c r="H4611" s="10">
        <f>H4610+D4611*IF(F4611="",0,IF($E4611="D",-1,1))</f>
        <v>1550.2742055081455</v>
      </c>
    </row>
    <row r="4612" spans="1:8" x14ac:dyDescent="0.2">
      <c r="A4612" s="8">
        <v>40119</v>
      </c>
      <c r="B4612" t="s">
        <v>34</v>
      </c>
      <c r="C4612" t="s">
        <v>41</v>
      </c>
      <c r="D4612" s="10">
        <v>220.3</v>
      </c>
      <c r="E4612" s="23" t="s">
        <v>4</v>
      </c>
      <c r="F4612" s="8">
        <v>40120</v>
      </c>
      <c r="G4612" s="10">
        <f>G4611+D4612*IF($E4612="D",-1,1)</f>
        <v>1770.5742055081455</v>
      </c>
      <c r="H4612" s="10">
        <f>H4611+D4612*IF(F4612="",0,IF($E4612="D",-1,1))</f>
        <v>1770.5742055081455</v>
      </c>
    </row>
    <row r="4613" spans="1:8" x14ac:dyDescent="0.2">
      <c r="A4613" s="8">
        <v>40121</v>
      </c>
      <c r="B4613" t="s">
        <v>14</v>
      </c>
      <c r="C4613" t="s">
        <v>41</v>
      </c>
      <c r="D4613" s="10">
        <v>141.47999999999999</v>
      </c>
      <c r="E4613" s="6" t="s">
        <v>7</v>
      </c>
      <c r="F4613" s="8">
        <v>40122</v>
      </c>
      <c r="G4613" s="10">
        <f>G4612+D4613*IF($E4613="D",-1,1)</f>
        <v>1629.0942055081455</v>
      </c>
      <c r="H4613" s="10">
        <f>H4612+D4613*IF(F4613="",0,IF($E4613="D",-1,1))</f>
        <v>1629.0942055081455</v>
      </c>
    </row>
    <row r="4614" spans="1:8" x14ac:dyDescent="0.2">
      <c r="A4614" s="8">
        <v>40122</v>
      </c>
      <c r="B4614" t="s">
        <v>13</v>
      </c>
      <c r="C4614" s="33" t="s">
        <v>41</v>
      </c>
      <c r="D4614" s="10">
        <v>94.3</v>
      </c>
      <c r="E4614" s="23" t="s">
        <v>7</v>
      </c>
      <c r="F4614" s="8">
        <v>40122</v>
      </c>
      <c r="G4614" s="10">
        <f>G4613+D4614*IF($E4614="D",-1,1)</f>
        <v>1534.7942055081455</v>
      </c>
      <c r="H4614" s="10">
        <f>H4613+D4614*IF(F4614="",0,IF($E4614="D",-1,1))</f>
        <v>1534.7942055081455</v>
      </c>
    </row>
    <row r="4615" spans="1:8" x14ac:dyDescent="0.2">
      <c r="A4615" s="8">
        <v>40122</v>
      </c>
      <c r="B4615" t="s">
        <v>9</v>
      </c>
      <c r="C4615" s="33" t="s">
        <v>41</v>
      </c>
      <c r="D4615" s="10">
        <v>18.48</v>
      </c>
      <c r="E4615" s="23" t="s">
        <v>7</v>
      </c>
      <c r="F4615" s="8">
        <v>40122</v>
      </c>
      <c r="G4615" s="10">
        <f>G4614+D4615*IF($E4615="D",-1,1)</f>
        <v>1516.3142055081455</v>
      </c>
      <c r="H4615" s="10">
        <f>H4614+D4615*IF(F4615="",0,IF($E4615="D",-1,1))</f>
        <v>1516.3142055081455</v>
      </c>
    </row>
    <row r="4616" spans="1:8" x14ac:dyDescent="0.2">
      <c r="A4616" s="8">
        <v>40122</v>
      </c>
      <c r="B4616" t="s">
        <v>29</v>
      </c>
      <c r="C4616" s="33" t="s">
        <v>41</v>
      </c>
      <c r="D4616" s="10">
        <v>550</v>
      </c>
      <c r="E4616" s="23" t="s">
        <v>4</v>
      </c>
      <c r="F4616" s="8">
        <v>40122</v>
      </c>
      <c r="G4616" s="10">
        <f>G4615+D4616*IF($E4616="D",-1,1)</f>
        <v>2066.3142055081453</v>
      </c>
      <c r="H4616" s="10">
        <f>H4615+D4616*IF(F4616="",0,IF($E4616="D",-1,1))</f>
        <v>2066.3142055081453</v>
      </c>
    </row>
    <row r="4617" spans="1:8" x14ac:dyDescent="0.2">
      <c r="A4617" s="8">
        <v>40122</v>
      </c>
      <c r="B4617" t="s">
        <v>34</v>
      </c>
      <c r="C4617" t="s">
        <v>41</v>
      </c>
      <c r="D4617" s="10">
        <v>107.8</v>
      </c>
      <c r="E4617" s="23" t="s">
        <v>4</v>
      </c>
      <c r="F4617" s="8">
        <v>40122</v>
      </c>
      <c r="G4617" s="10">
        <f>G4616+D4617*IF($E4617="D",-1,1)</f>
        <v>2174.1142055081455</v>
      </c>
      <c r="H4617" s="10">
        <f>H4616+D4617*IF(F4617="",0,IF($E4617="D",-1,1))</f>
        <v>2174.1142055081455</v>
      </c>
    </row>
    <row r="4618" spans="1:8" x14ac:dyDescent="0.2">
      <c r="A4618" s="8">
        <v>40125</v>
      </c>
      <c r="B4618" t="s">
        <v>35</v>
      </c>
      <c r="C4618" t="s">
        <v>41</v>
      </c>
      <c r="D4618" s="10">
        <v>4</v>
      </c>
      <c r="E4618" s="6" t="s">
        <v>7</v>
      </c>
      <c r="F4618" s="8">
        <v>40126</v>
      </c>
      <c r="G4618" s="10">
        <f>G4617+D4618*IF($E4618="D",-1,1)</f>
        <v>2170.1142055081455</v>
      </c>
      <c r="H4618" s="10">
        <f>H4617+D4618*IF(F4618="",0,IF($E4618="D",-1,1))</f>
        <v>2170.1142055081455</v>
      </c>
    </row>
    <row r="4619" spans="1:8" x14ac:dyDescent="0.2">
      <c r="A4619" s="8">
        <v>40127</v>
      </c>
      <c r="B4619" t="s">
        <v>14</v>
      </c>
      <c r="C4619" t="s">
        <v>41</v>
      </c>
      <c r="D4619" s="10">
        <v>215</v>
      </c>
      <c r="E4619" s="6" t="s">
        <v>7</v>
      </c>
      <c r="F4619" s="8">
        <v>40129</v>
      </c>
      <c r="G4619" s="10">
        <f>G4618+D4619*IF($E4619="D",-1,1)</f>
        <v>1955.1142055081455</v>
      </c>
      <c r="H4619" s="10">
        <f>H4618+D4619*IF(F4619="",0,IF($E4619="D",-1,1))</f>
        <v>1955.1142055081455</v>
      </c>
    </row>
    <row r="4620" spans="1:8" x14ac:dyDescent="0.2">
      <c r="A4620" s="8">
        <v>40120</v>
      </c>
      <c r="B4620" s="20" t="s">
        <v>29</v>
      </c>
      <c r="C4620" s="33" t="s">
        <v>41</v>
      </c>
      <c r="D4620" s="10">
        <v>300</v>
      </c>
      <c r="E4620" s="23" t="s">
        <v>4</v>
      </c>
      <c r="F4620" s="8">
        <v>40133</v>
      </c>
      <c r="G4620" s="10">
        <f>G4619+D4620*IF($E4620="D",-1,1)</f>
        <v>2255.1142055081455</v>
      </c>
      <c r="H4620" s="10">
        <f>H4619+D4620*IF(F4620="",0,IF($E4620="D",-1,1))</f>
        <v>2255.1142055081455</v>
      </c>
    </row>
    <row r="4621" spans="1:8" x14ac:dyDescent="0.2">
      <c r="A4621" s="8">
        <v>40120</v>
      </c>
      <c r="B4621" t="s">
        <v>34</v>
      </c>
      <c r="C4621" s="33" t="s">
        <v>41</v>
      </c>
      <c r="D4621" s="10">
        <v>58.8</v>
      </c>
      <c r="E4621" s="23" t="s">
        <v>4</v>
      </c>
      <c r="F4621" s="8">
        <v>40133</v>
      </c>
      <c r="G4621" s="10">
        <f>G4620+D4621*IF($E4621="D",-1,1)</f>
        <v>2313.9142055081456</v>
      </c>
      <c r="H4621" s="10">
        <f>H4620+D4621*IF(F4621="",0,IF($E4621="D",-1,1))</f>
        <v>2313.9142055081456</v>
      </c>
    </row>
    <row r="4622" spans="1:8" x14ac:dyDescent="0.2">
      <c r="A4622" s="8">
        <v>40130</v>
      </c>
      <c r="B4622" t="s">
        <v>37</v>
      </c>
      <c r="C4622" s="33" t="s">
        <v>41</v>
      </c>
      <c r="D4622" s="10">
        <v>547</v>
      </c>
      <c r="E4622" s="23" t="s">
        <v>7</v>
      </c>
      <c r="F4622" s="8">
        <v>40133</v>
      </c>
      <c r="G4622" s="10">
        <f>G4621+D4622*IF($E4622="D",-1,1)</f>
        <v>1766.9142055081456</v>
      </c>
      <c r="H4622" s="10">
        <f>H4621+D4622*IF(F4622="",0,IF($E4622="D",-1,1))</f>
        <v>1766.9142055081456</v>
      </c>
    </row>
    <row r="4623" spans="1:8" x14ac:dyDescent="0.2">
      <c r="A4623" s="8">
        <v>40133</v>
      </c>
      <c r="B4623" t="s">
        <v>29</v>
      </c>
      <c r="C4623" s="33" t="s">
        <v>41</v>
      </c>
      <c r="D4623" s="10">
        <v>580</v>
      </c>
      <c r="E4623" s="23" t="s">
        <v>4</v>
      </c>
      <c r="F4623" s="8">
        <v>40133</v>
      </c>
      <c r="G4623" s="10">
        <f>G4622+D4623*IF($E4623="D",-1,1)</f>
        <v>2346.9142055081456</v>
      </c>
      <c r="H4623" s="10">
        <f>H4622+D4623*IF(F4623="",0,IF($E4623="D",-1,1))</f>
        <v>2346.9142055081456</v>
      </c>
    </row>
    <row r="4624" spans="1:8" x14ac:dyDescent="0.2">
      <c r="A4624" s="8">
        <v>40133</v>
      </c>
      <c r="B4624" t="s">
        <v>34</v>
      </c>
      <c r="C4624" t="s">
        <v>41</v>
      </c>
      <c r="D4624" s="10">
        <v>113.68</v>
      </c>
      <c r="E4624" s="23" t="s">
        <v>4</v>
      </c>
      <c r="F4624" s="8">
        <v>40133</v>
      </c>
      <c r="G4624" s="10">
        <f>G4623+D4624*IF($E4624="D",-1,1)</f>
        <v>2460.5942055081455</v>
      </c>
      <c r="H4624" s="10">
        <f>H4623+D4624*IF(F4624="",0,IF($E4624="D",-1,1))</f>
        <v>2460.5942055081455</v>
      </c>
    </row>
    <row r="4625" spans="1:8" x14ac:dyDescent="0.2">
      <c r="A4625" s="8">
        <v>40133</v>
      </c>
      <c r="B4625" t="s">
        <v>29</v>
      </c>
      <c r="C4625" s="33" t="s">
        <v>41</v>
      </c>
      <c r="D4625" s="10">
        <v>700</v>
      </c>
      <c r="E4625" s="23" t="s">
        <v>4</v>
      </c>
      <c r="F4625" s="8">
        <v>40133</v>
      </c>
      <c r="G4625" s="10">
        <f>G4624+D4625*IF($E4625="D",-1,1)</f>
        <v>3160.5942055081455</v>
      </c>
      <c r="H4625" s="10">
        <f>H4624+D4625*IF(F4625="",0,IF($E4625="D",-1,1))</f>
        <v>3160.5942055081455</v>
      </c>
    </row>
    <row r="4626" spans="1:8" x14ac:dyDescent="0.2">
      <c r="A4626" s="8">
        <v>40133</v>
      </c>
      <c r="B4626" t="s">
        <v>34</v>
      </c>
      <c r="C4626" t="s">
        <v>41</v>
      </c>
      <c r="D4626" s="10">
        <v>137.19999999999999</v>
      </c>
      <c r="E4626" s="23" t="s">
        <v>4</v>
      </c>
      <c r="F4626" s="8">
        <v>40133</v>
      </c>
      <c r="G4626" s="10">
        <f>G4625+D4626*IF($E4626="D",-1,1)</f>
        <v>3297.7942055081453</v>
      </c>
      <c r="H4626" s="10">
        <f>H4625+D4626*IF(F4626="",0,IF($E4626="D",-1,1))</f>
        <v>3297.7942055081453</v>
      </c>
    </row>
    <row r="4627" spans="1:8" x14ac:dyDescent="0.2">
      <c r="A4627" s="8">
        <v>40133</v>
      </c>
      <c r="B4627" t="s">
        <v>11</v>
      </c>
      <c r="C4627" t="s">
        <v>41</v>
      </c>
      <c r="D4627" s="10">
        <v>84.52</v>
      </c>
      <c r="E4627" s="23" t="s">
        <v>7</v>
      </c>
      <c r="F4627" s="8">
        <v>40133</v>
      </c>
      <c r="G4627" s="10">
        <f>G4626+D4627*IF($E4627="D",-1,1)</f>
        <v>3213.2742055081453</v>
      </c>
      <c r="H4627" s="10">
        <f>H4626+D4627*IF(F4627="",0,IF($E4627="D",-1,1))</f>
        <v>3213.2742055081453</v>
      </c>
    </row>
    <row r="4628" spans="1:8" x14ac:dyDescent="0.2">
      <c r="A4628" s="8">
        <v>40133</v>
      </c>
      <c r="B4628" t="s">
        <v>9</v>
      </c>
      <c r="C4628" t="s">
        <v>41</v>
      </c>
      <c r="D4628" s="10">
        <v>13.51</v>
      </c>
      <c r="E4628" s="23" t="s">
        <v>7</v>
      </c>
      <c r="F4628" s="8">
        <v>40133</v>
      </c>
      <c r="G4628" s="10">
        <f>G4627+D4628*IF($E4628="D",-1,1)</f>
        <v>3199.7642055081451</v>
      </c>
      <c r="H4628" s="10">
        <f>H4627+D4628*IF(F4628="",0,IF($E4628="D",-1,1))</f>
        <v>3199.7642055081451</v>
      </c>
    </row>
    <row r="4629" spans="1:8" x14ac:dyDescent="0.2">
      <c r="A4629" s="8">
        <v>40137</v>
      </c>
      <c r="B4629" t="s">
        <v>25</v>
      </c>
      <c r="C4629" s="33" t="s">
        <v>41</v>
      </c>
      <c r="D4629" s="10">
        <v>145.47999999999999</v>
      </c>
      <c r="E4629" s="23" t="s">
        <v>7</v>
      </c>
      <c r="F4629" s="8">
        <v>40133</v>
      </c>
      <c r="G4629" s="10">
        <f>G4628+D4629*IF($E4629="D",-1,1)</f>
        <v>3054.2842055081451</v>
      </c>
      <c r="H4629" s="10">
        <f>H4628+D4629*IF(F4629="",0,IF($E4629="D",-1,1))</f>
        <v>3054.2842055081451</v>
      </c>
    </row>
    <row r="4630" spans="1:8" x14ac:dyDescent="0.2">
      <c r="A4630" s="8">
        <v>40137</v>
      </c>
      <c r="B4630" t="s">
        <v>9</v>
      </c>
      <c r="C4630" s="33" t="s">
        <v>41</v>
      </c>
      <c r="D4630" s="10">
        <v>28.52</v>
      </c>
      <c r="E4630" s="23" t="s">
        <v>7</v>
      </c>
      <c r="F4630" s="8">
        <v>40133</v>
      </c>
      <c r="G4630" s="10">
        <f>G4629+D4630*IF($E4630="D",-1,1)</f>
        <v>3025.7642055081451</v>
      </c>
      <c r="H4630" s="10">
        <f>H4629+D4630*IF(F4630="",0,IF($E4630="D",-1,1))</f>
        <v>3025.7642055081451</v>
      </c>
    </row>
    <row r="4631" spans="1:8" x14ac:dyDescent="0.2">
      <c r="A4631" s="8">
        <v>40136</v>
      </c>
      <c r="B4631" t="s">
        <v>23</v>
      </c>
      <c r="C4631" s="33" t="s">
        <v>41</v>
      </c>
      <c r="D4631" s="10">
        <v>1950</v>
      </c>
      <c r="E4631" s="23" t="s">
        <v>7</v>
      </c>
      <c r="F4631" s="8">
        <v>40136</v>
      </c>
      <c r="G4631" s="10">
        <f>G4630+D4631*IF($E4631="D",-1,1)</f>
        <v>1075.7642055081451</v>
      </c>
      <c r="H4631" s="10">
        <f>H4630+D4631*IF(F4631="",0,IF($E4631="D",-1,1))</f>
        <v>1075.7642055081451</v>
      </c>
    </row>
    <row r="4632" spans="1:8" x14ac:dyDescent="0.2">
      <c r="A4632" s="8">
        <v>40136</v>
      </c>
      <c r="B4632" t="s">
        <v>9</v>
      </c>
      <c r="C4632" s="33" t="s">
        <v>41</v>
      </c>
      <c r="D4632" s="10">
        <v>382.2</v>
      </c>
      <c r="E4632" s="23" t="s">
        <v>7</v>
      </c>
      <c r="F4632" s="8">
        <v>40136</v>
      </c>
      <c r="G4632" s="10">
        <f>G4631+D4632*IF($E4632="D",-1,1)</f>
        <v>693.56420550814505</v>
      </c>
      <c r="H4632" s="10">
        <f>H4631+D4632*IF(F4632="",0,IF($E4632="D",-1,1))</f>
        <v>693.56420550814505</v>
      </c>
    </row>
    <row r="4633" spans="1:8" x14ac:dyDescent="0.2">
      <c r="A4633" s="8">
        <v>40136</v>
      </c>
      <c r="B4633" t="s">
        <v>29</v>
      </c>
      <c r="C4633" s="33" t="s">
        <v>41</v>
      </c>
      <c r="D4633" s="10">
        <v>870</v>
      </c>
      <c r="E4633" s="23" t="s">
        <v>4</v>
      </c>
      <c r="F4633" s="8">
        <v>40136</v>
      </c>
      <c r="G4633" s="10">
        <f>G4632+D4633*IF($E4633="D",-1,1)</f>
        <v>1563.5642055081451</v>
      </c>
      <c r="H4633" s="10">
        <f>H4632+D4633*IF(F4633="",0,IF($E4633="D",-1,1))</f>
        <v>1563.5642055081451</v>
      </c>
    </row>
    <row r="4634" spans="1:8" x14ac:dyDescent="0.2">
      <c r="A4634" s="8">
        <v>40136</v>
      </c>
      <c r="B4634" t="s">
        <v>34</v>
      </c>
      <c r="C4634" t="s">
        <v>41</v>
      </c>
      <c r="D4634" s="10">
        <v>170.52</v>
      </c>
      <c r="E4634" s="23" t="s">
        <v>4</v>
      </c>
      <c r="F4634" s="8">
        <v>40136</v>
      </c>
      <c r="G4634" s="10">
        <f>G4633+D4634*IF($E4634="D",-1,1)</f>
        <v>1734.084205508145</v>
      </c>
      <c r="H4634" s="10">
        <f>H4633+D4634*IF(F4634="",0,IF($E4634="D",-1,1))</f>
        <v>1734.084205508145</v>
      </c>
    </row>
    <row r="4635" spans="1:8" x14ac:dyDescent="0.2">
      <c r="A4635" s="8">
        <v>40122</v>
      </c>
      <c r="B4635" t="s">
        <v>32</v>
      </c>
      <c r="C4635" t="s">
        <v>41</v>
      </c>
      <c r="D4635" s="10">
        <v>254.5</v>
      </c>
      <c r="E4635" s="6" t="s">
        <v>7</v>
      </c>
      <c r="F4635" s="8">
        <v>40137</v>
      </c>
      <c r="G4635" s="10">
        <f>G4634+D4635*IF($E4635="D",-1,1)</f>
        <v>1479.584205508145</v>
      </c>
      <c r="H4635" s="10">
        <f>H4634+D4635*IF(F4635="",0,IF($E4635="D",-1,1))</f>
        <v>1479.584205508145</v>
      </c>
    </row>
    <row r="4636" spans="1:8" x14ac:dyDescent="0.2">
      <c r="A4636" s="8">
        <v>40137</v>
      </c>
      <c r="B4636" t="s">
        <v>14</v>
      </c>
      <c r="C4636" s="33" t="s">
        <v>41</v>
      </c>
      <c r="D4636" s="10">
        <v>1696</v>
      </c>
      <c r="E4636" s="6" t="s">
        <v>7</v>
      </c>
      <c r="F4636" s="8">
        <v>40137</v>
      </c>
      <c r="G4636" s="10">
        <f>G4635+D4636*IF($E4636="D",-1,1)</f>
        <v>-216.41579449185497</v>
      </c>
      <c r="H4636" s="10">
        <f>H4635+D4636*IF(F4636="",0,IF($E4636="D",-1,1))</f>
        <v>-216.41579449185497</v>
      </c>
    </row>
    <row r="4637" spans="1:8" x14ac:dyDescent="0.2">
      <c r="A4637" s="8">
        <v>40137</v>
      </c>
      <c r="B4637" t="s">
        <v>14</v>
      </c>
      <c r="C4637" s="33" t="s">
        <v>41</v>
      </c>
      <c r="D4637" s="10">
        <v>1012</v>
      </c>
      <c r="E4637" s="23" t="s">
        <v>7</v>
      </c>
      <c r="F4637" s="8">
        <v>40137</v>
      </c>
      <c r="G4637" s="10">
        <f>G4636+D4637*IF($E4637="D",-1,1)</f>
        <v>-1228.415794491855</v>
      </c>
      <c r="H4637" s="10">
        <f>H4636+D4637*IF(F4637="",0,IF($E4637="D",-1,1))</f>
        <v>-1228.415794491855</v>
      </c>
    </row>
    <row r="4638" spans="1:8" x14ac:dyDescent="0.2">
      <c r="A4638" s="8">
        <v>40138</v>
      </c>
      <c r="B4638" t="s">
        <v>31</v>
      </c>
      <c r="C4638" t="s">
        <v>41</v>
      </c>
      <c r="D4638" s="10">
        <v>278.97000000000003</v>
      </c>
      <c r="E4638" s="6" t="s">
        <v>7</v>
      </c>
      <c r="F4638" s="8">
        <v>40140</v>
      </c>
      <c r="G4638" s="10">
        <f>G4637+D4638*IF($E4638="D",-1,1)</f>
        <v>-1507.385794491855</v>
      </c>
      <c r="H4638" s="10">
        <f>H4637+D4638*IF(F4638="",0,IF($E4638="D",-1,1))</f>
        <v>-1507.385794491855</v>
      </c>
    </row>
    <row r="4639" spans="1:8" x14ac:dyDescent="0.2">
      <c r="A4639" s="8">
        <v>40138</v>
      </c>
      <c r="B4639" s="7" t="s">
        <v>9</v>
      </c>
      <c r="C4639" t="s">
        <v>41</v>
      </c>
      <c r="D4639" s="10">
        <v>54.68</v>
      </c>
      <c r="E4639" s="6" t="s">
        <v>7</v>
      </c>
      <c r="F4639" s="8">
        <v>40140</v>
      </c>
      <c r="G4639" s="10">
        <f>G4638+D4639*IF($E4639="D",-1,1)</f>
        <v>-1562.0657944918551</v>
      </c>
      <c r="H4639" s="10">
        <f>H4638+D4639*IF(F4639="",0,IF($E4639="D",-1,1))</f>
        <v>-1562.0657944918551</v>
      </c>
    </row>
    <row r="4640" spans="1:8" x14ac:dyDescent="0.2">
      <c r="A4640" s="8">
        <v>40138</v>
      </c>
      <c r="B4640" t="s">
        <v>35</v>
      </c>
      <c r="C4640" t="s">
        <v>41</v>
      </c>
      <c r="D4640" s="10">
        <v>6.11</v>
      </c>
      <c r="E4640" s="6" t="s">
        <v>7</v>
      </c>
      <c r="F4640" s="8">
        <v>40140</v>
      </c>
      <c r="G4640" s="10">
        <f>G4639+D4640*IF($E4640="D",-1,1)</f>
        <v>-1568.175794491855</v>
      </c>
      <c r="H4640" s="10">
        <f>H4639+D4640*IF(F4640="",0,IF($E4640="D",-1,1))</f>
        <v>-1568.175794491855</v>
      </c>
    </row>
    <row r="4641" spans="1:11" x14ac:dyDescent="0.2">
      <c r="A4641" s="8">
        <v>40140</v>
      </c>
      <c r="B4641" t="s">
        <v>29</v>
      </c>
      <c r="C4641" s="33" t="s">
        <v>41</v>
      </c>
      <c r="D4641" s="10">
        <v>5425</v>
      </c>
      <c r="E4641" s="23" t="s">
        <v>4</v>
      </c>
      <c r="F4641" s="8">
        <v>40140</v>
      </c>
      <c r="G4641" s="10">
        <f>G4640+D4641*IF($E4641="D",-1,1)</f>
        <v>3856.824205508145</v>
      </c>
      <c r="H4641" s="10">
        <f>H4640+D4641*IF(F4641="",0,IF($E4641="D",-1,1))</f>
        <v>3856.824205508145</v>
      </c>
    </row>
    <row r="4642" spans="1:11" x14ac:dyDescent="0.2">
      <c r="A4642" s="8">
        <v>40140</v>
      </c>
      <c r="B4642" t="s">
        <v>34</v>
      </c>
      <c r="C4642" t="s">
        <v>41</v>
      </c>
      <c r="D4642" s="10">
        <v>1063</v>
      </c>
      <c r="E4642" s="23" t="s">
        <v>4</v>
      </c>
      <c r="F4642" s="8">
        <v>40140</v>
      </c>
      <c r="G4642" s="10">
        <f>G4641+D4642*IF($E4642="D",-1,1)</f>
        <v>4919.8242055081446</v>
      </c>
      <c r="H4642" s="10">
        <f>H4641+D4642*IF(F4642="",0,IF($E4642="D",-1,1))</f>
        <v>4919.8242055081446</v>
      </c>
    </row>
    <row r="4643" spans="1:11" x14ac:dyDescent="0.2">
      <c r="A4643" s="8">
        <v>40143</v>
      </c>
      <c r="B4643" t="s">
        <v>11</v>
      </c>
      <c r="C4643" s="33" t="s">
        <v>41</v>
      </c>
      <c r="D4643" s="10">
        <v>10.66</v>
      </c>
      <c r="E4643" s="23" t="s">
        <v>7</v>
      </c>
      <c r="F4643" s="8">
        <v>40143</v>
      </c>
      <c r="G4643" s="10">
        <f>G4642+D4643*IF($E4643="D",-1,1)</f>
        <v>4909.1642055081447</v>
      </c>
      <c r="H4643" s="10">
        <f>H4642+D4643*IF(F4643="",0,IF($E4643="D",-1,1))</f>
        <v>4909.1642055081447</v>
      </c>
      <c r="K4643" s="25">
        <f>H4643-4919.82</f>
        <v>-10.655794491854977</v>
      </c>
    </row>
    <row r="4644" spans="1:11" x14ac:dyDescent="0.2">
      <c r="A4644" s="8">
        <v>40143</v>
      </c>
      <c r="B4644" t="s">
        <v>9</v>
      </c>
      <c r="C4644" s="33" t="s">
        <v>41</v>
      </c>
      <c r="D4644" s="10">
        <v>1.33</v>
      </c>
      <c r="E4644" s="23" t="s">
        <v>7</v>
      </c>
      <c r="F4644" s="8">
        <v>40143</v>
      </c>
      <c r="G4644" s="10">
        <f>G4643+D4644*IF($E4644="D",-1,1)</f>
        <v>4907.8342055081448</v>
      </c>
      <c r="H4644" s="10">
        <f>H4643+D4644*IF(F4644="",0,IF($E4644="D",-1,1))</f>
        <v>4907.8342055081448</v>
      </c>
    </row>
    <row r="4645" spans="1:11" x14ac:dyDescent="0.2">
      <c r="A4645" s="8">
        <v>40143</v>
      </c>
      <c r="B4645" t="s">
        <v>29</v>
      </c>
      <c r="C4645" s="33" t="s">
        <v>41</v>
      </c>
      <c r="D4645" s="10">
        <v>2400</v>
      </c>
      <c r="E4645" s="23" t="s">
        <v>4</v>
      </c>
      <c r="F4645" s="8">
        <v>40143</v>
      </c>
      <c r="G4645" s="10">
        <f>G4644+D4645*IF($E4645="D",-1,1)</f>
        <v>7307.8342055081448</v>
      </c>
      <c r="H4645" s="10">
        <f>H4644+D4645*IF(F4645="",0,IF($E4645="D",-1,1))</f>
        <v>7307.8342055081448</v>
      </c>
    </row>
    <row r="4646" spans="1:11" x14ac:dyDescent="0.2">
      <c r="A4646" s="8">
        <v>40143</v>
      </c>
      <c r="B4646" t="s">
        <v>34</v>
      </c>
      <c r="C4646" t="s">
        <v>41</v>
      </c>
      <c r="D4646" s="10">
        <v>470.4</v>
      </c>
      <c r="E4646" s="23" t="s">
        <v>4</v>
      </c>
      <c r="F4646" s="8">
        <v>40143</v>
      </c>
      <c r="G4646" s="10">
        <f>G4645+D4646*IF($E4646="D",-1,1)</f>
        <v>7778.2342055081444</v>
      </c>
      <c r="H4646" s="10">
        <f>H4645+D4646*IF(F4646="",0,IF($E4646="D",-1,1))</f>
        <v>7778.2342055081444</v>
      </c>
    </row>
    <row r="4647" spans="1:11" x14ac:dyDescent="0.2">
      <c r="A4647" s="8">
        <v>40143</v>
      </c>
      <c r="B4647" t="s">
        <v>29</v>
      </c>
      <c r="C4647" s="33" t="s">
        <v>41</v>
      </c>
      <c r="D4647" s="10">
        <v>620</v>
      </c>
      <c r="E4647" s="23" t="s">
        <v>4</v>
      </c>
      <c r="F4647" s="8">
        <v>40143</v>
      </c>
      <c r="G4647" s="10">
        <f>G4646+D4647*IF($E4647="D",-1,1)</f>
        <v>8398.2342055081444</v>
      </c>
      <c r="H4647" s="10">
        <f>H4646+D4647*IF(F4647="",0,IF($E4647="D",-1,1))</f>
        <v>8398.2342055081444</v>
      </c>
    </row>
    <row r="4648" spans="1:11" x14ac:dyDescent="0.2">
      <c r="A4648" s="8">
        <v>40143</v>
      </c>
      <c r="B4648" t="s">
        <v>34</v>
      </c>
      <c r="C4648" t="s">
        <v>41</v>
      </c>
      <c r="D4648" s="10">
        <v>121.52</v>
      </c>
      <c r="E4648" s="23" t="s">
        <v>4</v>
      </c>
      <c r="F4648" s="8">
        <v>40143</v>
      </c>
      <c r="G4648" s="10">
        <f>G4647+D4648*IF($E4648="D",-1,1)</f>
        <v>8519.7542055081449</v>
      </c>
      <c r="H4648" s="10">
        <f>H4647+D4648*IF(F4648="",0,IF($E4648="D",-1,1))</f>
        <v>8519.7542055081449</v>
      </c>
    </row>
    <row r="4649" spans="1:11" x14ac:dyDescent="0.2">
      <c r="A4649" s="8">
        <v>40146</v>
      </c>
      <c r="B4649" t="s">
        <v>2</v>
      </c>
      <c r="C4649" s="33" t="s">
        <v>41</v>
      </c>
      <c r="D4649" s="10">
        <v>1091.68</v>
      </c>
      <c r="E4649" s="23" t="s">
        <v>7</v>
      </c>
      <c r="F4649" s="8">
        <v>40146</v>
      </c>
      <c r="G4649" s="10">
        <f>G4648+D4649*IF($E4649="D",-1,1)</f>
        <v>7428.0742055081446</v>
      </c>
      <c r="H4649" s="10">
        <f>H4648+D4649*IF(F4649="",0,IF($E4649="D",-1,1))</f>
        <v>7428.0742055081446</v>
      </c>
    </row>
    <row r="4650" spans="1:11" x14ac:dyDescent="0.2">
      <c r="A4650" s="8">
        <v>40146</v>
      </c>
      <c r="B4650" t="s">
        <v>9</v>
      </c>
      <c r="C4650" s="33" t="s">
        <v>41</v>
      </c>
      <c r="D4650" s="10">
        <v>213.97</v>
      </c>
      <c r="E4650" s="23" t="s">
        <v>7</v>
      </c>
      <c r="F4650" s="8">
        <v>40146</v>
      </c>
      <c r="G4650" s="10">
        <f>G4649+D4650*IF($E4650="D",-1,1)</f>
        <v>7214.1042055081443</v>
      </c>
      <c r="H4650" s="10">
        <f>H4649+D4650*IF(F4650="",0,IF($E4650="D",-1,1))</f>
        <v>7214.1042055081443</v>
      </c>
    </row>
    <row r="4651" spans="1:11" x14ac:dyDescent="0.2">
      <c r="A4651" s="8">
        <v>40144</v>
      </c>
      <c r="B4651" t="s">
        <v>29</v>
      </c>
      <c r="C4651" s="33" t="s">
        <v>41</v>
      </c>
      <c r="D4651" s="10">
        <v>700</v>
      </c>
      <c r="E4651" s="23" t="s">
        <v>4</v>
      </c>
      <c r="F4651" s="8">
        <v>40147</v>
      </c>
      <c r="G4651" s="10">
        <f>G4650+D4651*IF($E4651="D",-1,1)</f>
        <v>7914.1042055081443</v>
      </c>
      <c r="H4651" s="10">
        <f>H4650+D4651*IF(F4651="",0,IF($E4651="D",-1,1))</f>
        <v>7914.1042055081443</v>
      </c>
    </row>
    <row r="4652" spans="1:11" x14ac:dyDescent="0.2">
      <c r="A4652" s="8">
        <v>40144</v>
      </c>
      <c r="B4652" t="s">
        <v>34</v>
      </c>
      <c r="C4652" t="s">
        <v>41</v>
      </c>
      <c r="D4652" s="10">
        <v>137.19999999999999</v>
      </c>
      <c r="E4652" s="23" t="s">
        <v>4</v>
      </c>
      <c r="F4652" s="8">
        <v>40147</v>
      </c>
      <c r="G4652" s="10">
        <f>G4651+D4652*IF($E4652="D",-1,1)</f>
        <v>8051.3042055081442</v>
      </c>
      <c r="H4652" s="10">
        <f>H4651+D4652*IF(F4652="",0,IF($E4652="D",-1,1))</f>
        <v>8051.3042055081442</v>
      </c>
    </row>
    <row r="4653" spans="1:11" x14ac:dyDescent="0.2">
      <c r="A4653" s="8">
        <v>40147</v>
      </c>
      <c r="B4653" t="s">
        <v>11</v>
      </c>
      <c r="C4653" s="33" t="s">
        <v>41</v>
      </c>
      <c r="D4653" s="10">
        <v>30.47</v>
      </c>
      <c r="E4653" s="23" t="s">
        <v>7</v>
      </c>
      <c r="F4653" s="8">
        <v>40147</v>
      </c>
      <c r="G4653" s="10">
        <f>G4652+D4653*IF($E4653="D",-1,1)</f>
        <v>8020.8342055081439</v>
      </c>
      <c r="H4653" s="10">
        <f>H4652+D4653*IF(F4653="",0,IF($E4653="D",-1,1))</f>
        <v>8020.8342055081439</v>
      </c>
    </row>
    <row r="4654" spans="1:11" x14ac:dyDescent="0.2">
      <c r="A4654" s="8">
        <v>40147</v>
      </c>
      <c r="B4654" t="s">
        <v>13</v>
      </c>
      <c r="C4654" s="33" t="s">
        <v>41</v>
      </c>
      <c r="D4654" s="10">
        <v>94.610000000000014</v>
      </c>
      <c r="E4654" s="23" t="s">
        <v>7</v>
      </c>
      <c r="F4654" s="8">
        <v>40147</v>
      </c>
      <c r="G4654" s="10">
        <f>G4653+D4654*IF($E4654="D",-1,1)</f>
        <v>7926.2242055081442</v>
      </c>
      <c r="H4654" s="10">
        <f>H4653+D4654*IF(F4654="",0,IF($E4654="D",-1,1))</f>
        <v>7926.2242055081442</v>
      </c>
    </row>
    <row r="4655" spans="1:11" x14ac:dyDescent="0.2">
      <c r="A4655" s="8">
        <v>40147</v>
      </c>
      <c r="B4655" t="s">
        <v>9</v>
      </c>
      <c r="C4655" s="33" t="s">
        <v>41</v>
      </c>
      <c r="D4655" s="10">
        <v>38.700000000000003</v>
      </c>
      <c r="E4655" s="23" t="s">
        <v>7</v>
      </c>
      <c r="F4655" s="8">
        <v>40147</v>
      </c>
      <c r="G4655" s="10">
        <f>G4654+D4655*IF($E4655="D",-1,1)</f>
        <v>7887.5242055081444</v>
      </c>
      <c r="H4655" s="10">
        <f>H4654+D4655*IF(F4655="",0,IF($E4655="D",-1,1))</f>
        <v>7887.5242055081444</v>
      </c>
    </row>
    <row r="4656" spans="1:11" x14ac:dyDescent="0.2">
      <c r="A4656" s="8">
        <v>40147</v>
      </c>
      <c r="B4656" s="20" t="s">
        <v>32</v>
      </c>
      <c r="C4656" s="33" t="s">
        <v>41</v>
      </c>
      <c r="D4656" s="10">
        <v>28.49</v>
      </c>
      <c r="E4656" s="23" t="s">
        <v>7</v>
      </c>
      <c r="F4656" s="8">
        <v>40147</v>
      </c>
      <c r="G4656" s="10">
        <f>G4655+D4656*IF($E4656="D",-1,1)</f>
        <v>7859.0342055081446</v>
      </c>
      <c r="H4656" s="10">
        <f>H4655+D4656*IF(F4656="",0,IF($E4656="D",-1,1))</f>
        <v>7859.0342055081446</v>
      </c>
    </row>
    <row r="4657" spans="1:11" x14ac:dyDescent="0.2">
      <c r="A4657" s="8">
        <v>40147</v>
      </c>
      <c r="B4657" t="s">
        <v>25</v>
      </c>
      <c r="C4657" s="33" t="s">
        <v>41</v>
      </c>
      <c r="D4657" s="10">
        <v>162.57</v>
      </c>
      <c r="E4657" s="23" t="s">
        <v>7</v>
      </c>
      <c r="F4657" s="8">
        <v>40147</v>
      </c>
      <c r="G4657" s="10">
        <f>G4656+D4657*IF($E4657="D",-1,1)</f>
        <v>7696.4642055081449</v>
      </c>
      <c r="H4657" s="10">
        <f>H4656+D4657*IF(F4657="",0,IF($E4657="D",-1,1))</f>
        <v>7696.4642055081449</v>
      </c>
    </row>
    <row r="4658" spans="1:11" x14ac:dyDescent="0.2">
      <c r="A4658" s="8">
        <v>40148</v>
      </c>
      <c r="B4658" t="s">
        <v>28</v>
      </c>
      <c r="C4658" t="s">
        <v>41</v>
      </c>
      <c r="D4658" s="10">
        <v>36</v>
      </c>
      <c r="E4658" s="6" t="s">
        <v>7</v>
      </c>
      <c r="F4658" s="8">
        <v>40148</v>
      </c>
      <c r="G4658" s="10">
        <f>G4657+D4658*IF($E4658="D",-1,1)</f>
        <v>7660.4642055081449</v>
      </c>
      <c r="H4658" s="10">
        <f>H4657+D4658*IF(F4658="",0,IF($E4658="D",-1,1))</f>
        <v>7660.4642055081449</v>
      </c>
    </row>
    <row r="4659" spans="1:11" x14ac:dyDescent="0.2">
      <c r="A4659" s="8">
        <v>40148</v>
      </c>
      <c r="B4659" t="s">
        <v>28</v>
      </c>
      <c r="C4659" t="s">
        <v>41</v>
      </c>
      <c r="D4659" s="10">
        <v>8.36</v>
      </c>
      <c r="E4659" s="6" t="s">
        <v>7</v>
      </c>
      <c r="F4659" s="8">
        <v>40148</v>
      </c>
      <c r="G4659" s="10">
        <f>G4658+D4659*IF($E4659="D",-1,1)</f>
        <v>7652.1042055081452</v>
      </c>
      <c r="H4659" s="10">
        <f>H4658+D4659*IF(F4659="",0,IF($E4659="D",-1,1))</f>
        <v>7652.1042055081452</v>
      </c>
    </row>
    <row r="4660" spans="1:11" x14ac:dyDescent="0.2">
      <c r="A4660" s="8">
        <v>40148</v>
      </c>
      <c r="B4660" t="s">
        <v>11</v>
      </c>
      <c r="C4660" s="33" t="s">
        <v>41</v>
      </c>
      <c r="D4660" s="10">
        <v>37</v>
      </c>
      <c r="E4660" s="23" t="s">
        <v>7</v>
      </c>
      <c r="F4660" s="8">
        <v>40148</v>
      </c>
      <c r="G4660" s="10">
        <f>G4659+D4660*IF($E4660="D",-1,1)</f>
        <v>7615.1042055081452</v>
      </c>
      <c r="H4660" s="10">
        <f>H4659+D4660*IF(F4660="",0,IF($E4660="D",-1,1))</f>
        <v>7615.1042055081452</v>
      </c>
    </row>
    <row r="4661" spans="1:11" x14ac:dyDescent="0.2">
      <c r="A4661" s="8">
        <v>40148</v>
      </c>
      <c r="B4661" t="s">
        <v>9</v>
      </c>
      <c r="C4661" s="33" t="s">
        <v>41</v>
      </c>
      <c r="D4661" s="10">
        <v>7.25</v>
      </c>
      <c r="E4661" s="23" t="s">
        <v>7</v>
      </c>
      <c r="F4661" s="8">
        <v>40148</v>
      </c>
      <c r="G4661" s="10">
        <f>G4660+D4661*IF($E4661="D",-1,1)</f>
        <v>7607.8542055081452</v>
      </c>
      <c r="H4661" s="10">
        <f>H4660+D4661*IF(F4661="",0,IF($E4661="D",-1,1))</f>
        <v>7607.8542055081452</v>
      </c>
    </row>
    <row r="4662" spans="1:11" x14ac:dyDescent="0.2">
      <c r="A4662" s="8">
        <v>40145</v>
      </c>
      <c r="B4662" t="s">
        <v>36</v>
      </c>
      <c r="C4662" s="33" t="s">
        <v>41</v>
      </c>
      <c r="D4662" s="10">
        <v>1036</v>
      </c>
      <c r="E4662" s="23" t="s">
        <v>7</v>
      </c>
      <c r="F4662" s="8">
        <v>40150</v>
      </c>
      <c r="G4662" s="10">
        <f>G4661+D4662*IF($E4662="D",-1,1)</f>
        <v>6571.8542055081452</v>
      </c>
      <c r="H4662" s="10">
        <f>H4661+D4662*IF(F4662="",0,IF($E4662="D",-1,1))</f>
        <v>6571.8542055081452</v>
      </c>
    </row>
    <row r="4663" spans="1:11" x14ac:dyDescent="0.2">
      <c r="A4663" s="8">
        <v>40151</v>
      </c>
      <c r="B4663" t="s">
        <v>14</v>
      </c>
      <c r="C4663" t="s">
        <v>41</v>
      </c>
      <c r="D4663" s="10">
        <v>141.47999999999999</v>
      </c>
      <c r="E4663" s="6" t="s">
        <v>7</v>
      </c>
      <c r="F4663" s="8">
        <v>40154</v>
      </c>
      <c r="G4663" s="10">
        <f>G4662+D4663*IF($E4663="D",-1,1)</f>
        <v>6430.3742055081457</v>
      </c>
      <c r="H4663" s="10">
        <f>H4662+D4663*IF(F4663="",0,IF($E4663="D",-1,1))</f>
        <v>6430.3742055081457</v>
      </c>
    </row>
    <row r="4664" spans="1:11" x14ac:dyDescent="0.2">
      <c r="A4664" s="8">
        <v>40149</v>
      </c>
      <c r="B4664" t="s">
        <v>29</v>
      </c>
      <c r="C4664" s="33" t="s">
        <v>41</v>
      </c>
      <c r="D4664" s="10">
        <v>4870.7</v>
      </c>
      <c r="E4664" s="23" t="s">
        <v>4</v>
      </c>
      <c r="F4664" s="8">
        <v>40155</v>
      </c>
      <c r="G4664" s="10">
        <f>G4663+D4664*IF($E4664="D",-1,1)</f>
        <v>11301.074205508146</v>
      </c>
      <c r="H4664" s="10">
        <f>H4663+D4664*IF(F4664="",0,IF($E4664="D",-1,1))</f>
        <v>11301.074205508146</v>
      </c>
    </row>
    <row r="4665" spans="1:11" x14ac:dyDescent="0.2">
      <c r="A4665" s="8">
        <v>40149</v>
      </c>
      <c r="B4665" t="s">
        <v>34</v>
      </c>
      <c r="C4665" t="s">
        <v>41</v>
      </c>
      <c r="D4665" s="10">
        <v>954.66</v>
      </c>
      <c r="E4665" s="23" t="s">
        <v>4</v>
      </c>
      <c r="F4665" s="8">
        <v>40155</v>
      </c>
      <c r="G4665" s="10">
        <f>G4664+D4665*IF($E4665="D",-1,1)</f>
        <v>12255.734205508146</v>
      </c>
      <c r="H4665" s="10">
        <f>H4664+D4665*IF(F4665="",0,IF($E4665="D",-1,1))</f>
        <v>12255.734205508146</v>
      </c>
      <c r="J4665" s="11">
        <f>D4664*19.6%</f>
        <v>954.65719999999999</v>
      </c>
    </row>
    <row r="4666" spans="1:11" x14ac:dyDescent="0.2">
      <c r="A4666" s="8">
        <v>40152</v>
      </c>
      <c r="B4666" t="s">
        <v>13</v>
      </c>
      <c r="C4666" s="33" t="s">
        <v>41</v>
      </c>
      <c r="D4666" s="10">
        <v>100.84</v>
      </c>
      <c r="E4666" s="23" t="s">
        <v>7</v>
      </c>
      <c r="F4666" s="8">
        <v>40155</v>
      </c>
      <c r="G4666" s="10">
        <f>G4665+D4666*IF($E4666="D",-1,1)</f>
        <v>12154.894205508146</v>
      </c>
      <c r="H4666" s="10">
        <f>H4665+D4666*IF(F4666="",0,IF($E4666="D",-1,1))</f>
        <v>12154.894205508146</v>
      </c>
    </row>
    <row r="4667" spans="1:11" x14ac:dyDescent="0.2">
      <c r="A4667" s="8">
        <v>40152</v>
      </c>
      <c r="B4667" t="s">
        <v>9</v>
      </c>
      <c r="C4667" s="33" t="s">
        <v>41</v>
      </c>
      <c r="D4667" s="10">
        <v>19.760000000000002</v>
      </c>
      <c r="E4667" s="23" t="s">
        <v>7</v>
      </c>
      <c r="F4667" s="8">
        <v>40155</v>
      </c>
      <c r="G4667" s="10">
        <f>G4666+D4667*IF($E4667="D",-1,1)</f>
        <v>12135.134205508146</v>
      </c>
      <c r="H4667" s="10">
        <f>H4666+D4667*IF(F4667="",0,IF($E4667="D",-1,1))</f>
        <v>12135.134205508146</v>
      </c>
    </row>
    <row r="4668" spans="1:11" x14ac:dyDescent="0.2">
      <c r="A4668" s="8">
        <v>40153</v>
      </c>
      <c r="B4668" t="s">
        <v>37</v>
      </c>
      <c r="C4668" s="33" t="s">
        <v>41</v>
      </c>
      <c r="D4668" s="10">
        <v>1796</v>
      </c>
      <c r="E4668" s="23" t="s">
        <v>7</v>
      </c>
      <c r="F4668" s="8">
        <v>40155</v>
      </c>
      <c r="G4668" s="10">
        <f>G4667+D4668*IF($E4668="D",-1,1)</f>
        <v>10339.134205508146</v>
      </c>
      <c r="H4668" s="10">
        <f>H4667+D4668*IF(F4668="",0,IF($E4668="D",-1,1))</f>
        <v>10339.134205508146</v>
      </c>
    </row>
    <row r="4669" spans="1:11" x14ac:dyDescent="0.2">
      <c r="A4669" s="8">
        <v>40155</v>
      </c>
      <c r="B4669" t="s">
        <v>35</v>
      </c>
      <c r="C4669" t="s">
        <v>41</v>
      </c>
      <c r="D4669" s="10">
        <v>4</v>
      </c>
      <c r="E4669" s="6" t="s">
        <v>7</v>
      </c>
      <c r="F4669" s="8">
        <v>40156</v>
      </c>
      <c r="G4669" s="10">
        <f>G4668+D4669*IF($E4669="D",-1,1)</f>
        <v>10335.134205508146</v>
      </c>
      <c r="H4669" s="10">
        <f>H4668+D4669*IF(F4669="",0,IF($E4669="D",-1,1))</f>
        <v>10335.134205508146</v>
      </c>
      <c r="K4669" s="25">
        <f>D4669*19.6%</f>
        <v>0.78400000000000003</v>
      </c>
    </row>
    <row r="4670" spans="1:11" x14ac:dyDescent="0.2">
      <c r="A4670" s="8">
        <v>40156</v>
      </c>
      <c r="B4670" s="20" t="s">
        <v>32</v>
      </c>
      <c r="C4670" s="33" t="s">
        <v>41</v>
      </c>
      <c r="D4670" s="10">
        <v>6000</v>
      </c>
      <c r="E4670" s="23" t="s">
        <v>7</v>
      </c>
      <c r="F4670" s="8">
        <v>40156</v>
      </c>
      <c r="G4670" s="10">
        <f>G4669+D4670*IF($E4670="D",-1,1)</f>
        <v>4335.1342055081459</v>
      </c>
      <c r="H4670" s="10">
        <f>H4669+D4670*IF(F4670="",0,IF($E4670="D",-1,1))</f>
        <v>4335.1342055081459</v>
      </c>
    </row>
    <row r="4671" spans="1:11" x14ac:dyDescent="0.2">
      <c r="A4671" s="8">
        <v>40153</v>
      </c>
      <c r="B4671" t="s">
        <v>29</v>
      </c>
      <c r="C4671" s="33" t="s">
        <v>41</v>
      </c>
      <c r="D4671" s="10">
        <v>710</v>
      </c>
      <c r="E4671" s="23" t="s">
        <v>4</v>
      </c>
      <c r="F4671" s="8">
        <v>40157</v>
      </c>
      <c r="G4671" s="10">
        <f>G4670+D4671*IF($E4671="D",-1,1)</f>
        <v>5045.1342055081459</v>
      </c>
      <c r="H4671" s="10">
        <f>H4670+D4671*IF(F4671="",0,IF($E4671="D",-1,1))</f>
        <v>5045.1342055081459</v>
      </c>
    </row>
    <row r="4672" spans="1:11" x14ac:dyDescent="0.2">
      <c r="A4672" s="8">
        <v>40153</v>
      </c>
      <c r="B4672" t="s">
        <v>34</v>
      </c>
      <c r="C4672" s="33" t="s">
        <v>41</v>
      </c>
      <c r="D4672" s="10">
        <v>139.16</v>
      </c>
      <c r="E4672" s="23" t="s">
        <v>4</v>
      </c>
      <c r="F4672" s="8">
        <v>40157</v>
      </c>
      <c r="G4672" s="10">
        <f>G4671+D4672*IF($E4672="D",-1,1)</f>
        <v>5184.2942055081458</v>
      </c>
      <c r="H4672" s="10">
        <f>H4671+D4672*IF(F4672="",0,IF($E4672="D",-1,1))</f>
        <v>5184.2942055081458</v>
      </c>
      <c r="J4672" s="11">
        <f>D4671*19.6%</f>
        <v>139.16</v>
      </c>
      <c r="K4672" s="25"/>
    </row>
    <row r="4673" spans="1:10" x14ac:dyDescent="0.2">
      <c r="A4673" s="8">
        <v>40157</v>
      </c>
      <c r="B4673" s="20" t="s">
        <v>39</v>
      </c>
      <c r="C4673" s="33" t="s">
        <v>41</v>
      </c>
      <c r="D4673" s="10">
        <v>620</v>
      </c>
      <c r="E4673" s="23" t="s">
        <v>4</v>
      </c>
      <c r="F4673" s="8">
        <v>40157</v>
      </c>
      <c r="G4673" s="10">
        <f>G4672+D4673*IF($E4673="D",-1,1)</f>
        <v>5804.2942055081458</v>
      </c>
      <c r="H4673" s="10">
        <f>H4672+D4673*IF(F4673="",0,IF($E4673="D",-1,1))</f>
        <v>5804.2942055081458</v>
      </c>
    </row>
    <row r="4674" spans="1:10" x14ac:dyDescent="0.2">
      <c r="A4674" s="8">
        <v>40157</v>
      </c>
      <c r="B4674" s="20" t="s">
        <v>34</v>
      </c>
      <c r="C4674" s="33" t="s">
        <v>41</v>
      </c>
      <c r="D4674" s="10">
        <v>121.52</v>
      </c>
      <c r="E4674" s="23" t="s">
        <v>4</v>
      </c>
      <c r="F4674" s="8">
        <v>40157</v>
      </c>
      <c r="G4674" s="10">
        <f>G4673+D4674*IF($E4674="D",-1,1)</f>
        <v>5925.8142055081462</v>
      </c>
      <c r="H4674" s="10">
        <f>H4673+D4674*IF(F4674="",0,IF($E4674="D",-1,1))</f>
        <v>5925.8142055081462</v>
      </c>
      <c r="J4674" s="11">
        <f>D4673*19.6%</f>
        <v>121.52000000000001</v>
      </c>
    </row>
    <row r="4675" spans="1:10" x14ac:dyDescent="0.2">
      <c r="A4675" s="8">
        <v>40157</v>
      </c>
      <c r="B4675" t="s">
        <v>14</v>
      </c>
      <c r="C4675" t="s">
        <v>41</v>
      </c>
      <c r="D4675" s="10">
        <v>215</v>
      </c>
      <c r="E4675" s="6" t="s">
        <v>7</v>
      </c>
      <c r="F4675" s="8">
        <v>40158</v>
      </c>
      <c r="G4675" s="10">
        <f>G4674+D4675*IF($E4675="D",-1,1)</f>
        <v>5710.8142055081462</v>
      </c>
      <c r="H4675" s="10">
        <f>H4674+D4675*IF(F4675="",0,IF($E4675="D",-1,1))</f>
        <v>5710.8142055081462</v>
      </c>
    </row>
    <row r="4676" spans="1:10" x14ac:dyDescent="0.2">
      <c r="A4676" s="8">
        <v>40161</v>
      </c>
      <c r="B4676" t="s">
        <v>11</v>
      </c>
      <c r="C4676" t="s">
        <v>41</v>
      </c>
      <c r="D4676" s="10">
        <v>110.64</v>
      </c>
      <c r="E4676" s="23" t="s">
        <v>7</v>
      </c>
      <c r="F4676" s="8">
        <v>40162</v>
      </c>
      <c r="G4676" s="10">
        <f>G4675+D4676*IF($E4676="D",-1,1)</f>
        <v>5600.1742055081459</v>
      </c>
      <c r="H4676" s="10">
        <f>H4675+D4676*IF(F4676="",0,IF($E4676="D",-1,1))</f>
        <v>5600.1742055081459</v>
      </c>
    </row>
    <row r="4677" spans="1:10" x14ac:dyDescent="0.2">
      <c r="A4677" s="8">
        <v>40161</v>
      </c>
      <c r="B4677" t="s">
        <v>9</v>
      </c>
      <c r="C4677" t="s">
        <v>41</v>
      </c>
      <c r="D4677" s="10">
        <v>18.93</v>
      </c>
      <c r="E4677" s="23" t="s">
        <v>7</v>
      </c>
      <c r="F4677" s="8">
        <v>40162</v>
      </c>
      <c r="G4677" s="10">
        <f>G4676+D4677*IF($E4677="D",-1,1)</f>
        <v>5581.2442055081456</v>
      </c>
      <c r="H4677" s="10">
        <f>H4676+D4677*IF(F4677="",0,IF($E4677="D",-1,1))</f>
        <v>5581.2442055081456</v>
      </c>
    </row>
    <row r="4678" spans="1:10" x14ac:dyDescent="0.2">
      <c r="A4678" s="8">
        <v>40164</v>
      </c>
      <c r="B4678" t="s">
        <v>29</v>
      </c>
      <c r="C4678" s="33" t="s">
        <v>41</v>
      </c>
      <c r="D4678" s="10">
        <v>2100</v>
      </c>
      <c r="E4678" s="23" t="s">
        <v>4</v>
      </c>
      <c r="F4678" s="8">
        <v>40164</v>
      </c>
      <c r="G4678" s="10">
        <f>G4677+D4678*IF($E4678="D",-1,1)</f>
        <v>7681.2442055081456</v>
      </c>
      <c r="H4678" s="10">
        <f>H4677+D4678*IF(F4678="",0,IF($E4678="D",-1,1))</f>
        <v>7681.2442055081456</v>
      </c>
    </row>
    <row r="4679" spans="1:10" x14ac:dyDescent="0.2">
      <c r="A4679" s="8">
        <v>40164</v>
      </c>
      <c r="B4679" t="s">
        <v>34</v>
      </c>
      <c r="C4679" t="s">
        <v>41</v>
      </c>
      <c r="D4679" s="10">
        <v>411.6</v>
      </c>
      <c r="E4679" s="23" t="s">
        <v>4</v>
      </c>
      <c r="F4679" s="8">
        <v>40164</v>
      </c>
      <c r="G4679" s="10">
        <f>G4678+D4679*IF($E4679="D",-1,1)</f>
        <v>8092.8442055081459</v>
      </c>
      <c r="H4679" s="10">
        <f>H4678+D4679*IF(F4679="",0,IF($E4679="D",-1,1))</f>
        <v>8092.8442055081459</v>
      </c>
      <c r="J4679" s="11">
        <f>D4678*19.6%</f>
        <v>411.6</v>
      </c>
    </row>
    <row r="4680" spans="1:10" x14ac:dyDescent="0.2">
      <c r="A4680" s="8">
        <v>40152</v>
      </c>
      <c r="B4680" t="s">
        <v>32</v>
      </c>
      <c r="C4680" t="s">
        <v>41</v>
      </c>
      <c r="D4680" s="10">
        <v>254.5</v>
      </c>
      <c r="E4680" s="6" t="s">
        <v>7</v>
      </c>
      <c r="F4680" s="8">
        <v>40168</v>
      </c>
      <c r="G4680" s="10">
        <f>G4679+D4680*IF($E4680="D",-1,1)</f>
        <v>7838.3442055081459</v>
      </c>
      <c r="H4680" s="10">
        <f>H4679+D4680*IF(F4680="",0,IF($E4680="D",-1,1))</f>
        <v>7838.3442055081459</v>
      </c>
    </row>
    <row r="4681" spans="1:10" x14ac:dyDescent="0.2">
      <c r="A4681" s="8">
        <v>40167</v>
      </c>
      <c r="B4681" t="s">
        <v>14</v>
      </c>
      <c r="C4681" s="33" t="s">
        <v>41</v>
      </c>
      <c r="D4681" s="10">
        <v>1012</v>
      </c>
      <c r="E4681" s="23" t="s">
        <v>7</v>
      </c>
      <c r="F4681" s="8">
        <v>40168</v>
      </c>
      <c r="G4681" s="10">
        <f>G4680+D4681*IF($E4681="D",-1,1)</f>
        <v>6826.3442055081459</v>
      </c>
      <c r="H4681" s="10">
        <f>H4680+D4681*IF(F4681="",0,IF($E4681="D",-1,1))</f>
        <v>6826.3442055081459</v>
      </c>
    </row>
    <row r="4682" spans="1:10" x14ac:dyDescent="0.2">
      <c r="A4682" s="8">
        <v>40168</v>
      </c>
      <c r="B4682" t="s">
        <v>31</v>
      </c>
      <c r="C4682" t="s">
        <v>41</v>
      </c>
      <c r="D4682" s="10">
        <v>278.97000000000003</v>
      </c>
      <c r="E4682" s="6" t="s">
        <v>7</v>
      </c>
      <c r="F4682" s="8">
        <v>40168</v>
      </c>
      <c r="G4682" s="10">
        <f>G4681+D4682*IF($E4682="D",-1,1)</f>
        <v>6547.3742055081457</v>
      </c>
      <c r="H4682" s="10">
        <f>H4681+D4682*IF(F4682="",0,IF($E4682="D",-1,1))</f>
        <v>6547.3742055081457</v>
      </c>
    </row>
    <row r="4683" spans="1:10" x14ac:dyDescent="0.2">
      <c r="A4683" s="8">
        <v>40168</v>
      </c>
      <c r="B4683" s="7" t="s">
        <v>9</v>
      </c>
      <c r="C4683" t="s">
        <v>41</v>
      </c>
      <c r="D4683" s="10">
        <v>54.68</v>
      </c>
      <c r="E4683" s="6" t="s">
        <v>7</v>
      </c>
      <c r="F4683" s="8">
        <v>40168</v>
      </c>
      <c r="G4683" s="10">
        <f>G4682+D4683*IF($E4683="D",-1,1)</f>
        <v>6492.6942055081454</v>
      </c>
      <c r="H4683" s="10">
        <f>H4682+D4683*IF(F4683="",0,IF($E4683="D",-1,1))</f>
        <v>6492.6942055081454</v>
      </c>
    </row>
    <row r="4684" spans="1:10" x14ac:dyDescent="0.2">
      <c r="A4684" s="8">
        <v>40168</v>
      </c>
      <c r="B4684" t="s">
        <v>35</v>
      </c>
      <c r="C4684" t="s">
        <v>41</v>
      </c>
      <c r="D4684" s="10">
        <v>6.11</v>
      </c>
      <c r="E4684" s="6" t="s">
        <v>7</v>
      </c>
      <c r="F4684" s="8">
        <v>40168</v>
      </c>
      <c r="G4684" s="10">
        <f>G4683+D4684*IF($E4684="D",-1,1)</f>
        <v>6486.5842055081457</v>
      </c>
      <c r="H4684" s="10">
        <f>H4683+D4684*IF(F4684="",0,IF($E4684="D",-1,1))</f>
        <v>6486.5842055081457</v>
      </c>
    </row>
    <row r="4685" spans="1:10" x14ac:dyDescent="0.2">
      <c r="A4685" s="8">
        <v>40168</v>
      </c>
      <c r="B4685" t="s">
        <v>14</v>
      </c>
      <c r="C4685" s="33" t="s">
        <v>41</v>
      </c>
      <c r="D4685" s="10">
        <v>1695</v>
      </c>
      <c r="E4685" s="6" t="s">
        <v>7</v>
      </c>
      <c r="F4685" s="8">
        <v>40168</v>
      </c>
      <c r="G4685" s="10">
        <f>G4684+D4685*IF($E4685="D",-1,1)</f>
        <v>4791.5842055081457</v>
      </c>
      <c r="H4685" s="10">
        <f>H4684+D4685*IF(F4685="",0,IF($E4685="D",-1,1))</f>
        <v>4791.5842055081457</v>
      </c>
    </row>
    <row r="4686" spans="1:10" x14ac:dyDescent="0.2">
      <c r="A4686" s="8">
        <v>40170</v>
      </c>
      <c r="B4686" t="s">
        <v>29</v>
      </c>
      <c r="C4686" s="33" t="s">
        <v>41</v>
      </c>
      <c r="D4686" s="10">
        <v>915</v>
      </c>
      <c r="E4686" s="23" t="s">
        <v>4</v>
      </c>
      <c r="F4686" s="8">
        <v>40170</v>
      </c>
      <c r="G4686" s="10">
        <f>G4685+D4686*IF($E4686="D",-1,1)</f>
        <v>5706.5842055081457</v>
      </c>
      <c r="H4686" s="10">
        <f>H4685+D4686*IF(F4686="",0,IF($E4686="D",-1,1))</f>
        <v>5706.5842055081457</v>
      </c>
    </row>
    <row r="4687" spans="1:10" x14ac:dyDescent="0.2">
      <c r="A4687" s="8">
        <v>40170</v>
      </c>
      <c r="B4687" t="s">
        <v>34</v>
      </c>
      <c r="C4687" t="s">
        <v>41</v>
      </c>
      <c r="D4687" s="10">
        <v>179.34</v>
      </c>
      <c r="E4687" s="23" t="s">
        <v>4</v>
      </c>
      <c r="F4687" s="8">
        <v>40170</v>
      </c>
      <c r="G4687" s="10">
        <f>G4686+D4687*IF($E4687="D",-1,1)</f>
        <v>5885.9242055081459</v>
      </c>
      <c r="H4687" s="10">
        <f>H4686+D4687*IF(F4687="",0,IF($E4687="D",-1,1))</f>
        <v>5885.9242055081459</v>
      </c>
      <c r="J4687" s="11">
        <f>D4686*19.6%</f>
        <v>179.34</v>
      </c>
    </row>
    <row r="4688" spans="1:10" x14ac:dyDescent="0.2">
      <c r="A4688" s="8">
        <v>40175</v>
      </c>
      <c r="B4688" t="s">
        <v>28</v>
      </c>
      <c r="C4688" s="33" t="s">
        <v>41</v>
      </c>
      <c r="D4688" s="10">
        <v>33.6</v>
      </c>
      <c r="E4688" s="23" t="s">
        <v>7</v>
      </c>
      <c r="F4688" s="8">
        <v>40175</v>
      </c>
      <c r="G4688" s="10">
        <f>G4687+D4688*IF($E4688="D",-1,1)</f>
        <v>5852.3242055081455</v>
      </c>
      <c r="H4688" s="10">
        <f>H4687+D4688*IF(F4688="",0,IF($E4688="D",-1,1))</f>
        <v>5852.3242055081455</v>
      </c>
    </row>
    <row r="4689" spans="1:10" x14ac:dyDescent="0.2">
      <c r="A4689" s="8">
        <v>40154</v>
      </c>
      <c r="B4689" t="s">
        <v>11</v>
      </c>
      <c r="C4689" s="33" t="s">
        <v>41</v>
      </c>
      <c r="D4689" s="10">
        <v>162.94999999999999</v>
      </c>
      <c r="E4689" s="23" t="s">
        <v>7</v>
      </c>
      <c r="F4689" s="8">
        <v>40178</v>
      </c>
      <c r="G4689" s="10">
        <f>G4688+D4689*IF($E4689="D",-1,1)</f>
        <v>5689.3742055081457</v>
      </c>
      <c r="H4689" s="10">
        <f>H4688+D4689*IF(F4689="",0,IF($E4689="D",-1,1))</f>
        <v>5689.3742055081457</v>
      </c>
    </row>
    <row r="4690" spans="1:10" x14ac:dyDescent="0.2">
      <c r="A4690" s="8">
        <v>40154</v>
      </c>
      <c r="B4690" t="s">
        <v>9</v>
      </c>
      <c r="C4690" s="33" t="s">
        <v>41</v>
      </c>
      <c r="D4690" s="10">
        <v>31.94</v>
      </c>
      <c r="E4690" s="23" t="s">
        <v>7</v>
      </c>
      <c r="F4690" s="8">
        <v>40178</v>
      </c>
      <c r="G4690" s="10">
        <f>G4689+D4690*IF($E4690="D",-1,1)</f>
        <v>5657.4342055081461</v>
      </c>
      <c r="H4690" s="10">
        <f>H4689+D4690*IF(F4690="",0,IF($E4690="D",-1,1))</f>
        <v>5657.4342055081461</v>
      </c>
    </row>
    <row r="4691" spans="1:10" x14ac:dyDescent="0.2">
      <c r="A4691" s="8">
        <v>40163</v>
      </c>
      <c r="B4691" t="s">
        <v>11</v>
      </c>
      <c r="C4691" s="33" t="s">
        <v>41</v>
      </c>
      <c r="D4691" s="10">
        <v>36.78</v>
      </c>
      <c r="E4691" s="23" t="s">
        <v>7</v>
      </c>
      <c r="F4691" s="8">
        <v>40178</v>
      </c>
      <c r="G4691" s="10">
        <f>G4690+D4691*IF($E4691="D",-1,1)</f>
        <v>5620.6542055081463</v>
      </c>
      <c r="H4691" s="10">
        <f>H4690+D4691*IF(F4691="",0,IF($E4691="D",-1,1))</f>
        <v>5620.6542055081463</v>
      </c>
    </row>
    <row r="4692" spans="1:10" x14ac:dyDescent="0.2">
      <c r="A4692" s="8">
        <v>40163</v>
      </c>
      <c r="B4692" t="s">
        <v>9</v>
      </c>
      <c r="C4692" s="33" t="s">
        <v>41</v>
      </c>
      <c r="D4692" s="10">
        <v>7.22</v>
      </c>
      <c r="E4692" s="23" t="s">
        <v>7</v>
      </c>
      <c r="F4692" s="8">
        <v>40178</v>
      </c>
      <c r="G4692" s="10">
        <f>G4691+D4692*IF($E4692="D",-1,1)</f>
        <v>5613.4342055081461</v>
      </c>
      <c r="H4692" s="10">
        <f>H4691+D4692*IF(F4692="",0,IF($E4692="D",-1,1))</f>
        <v>5613.4342055081461</v>
      </c>
    </row>
    <row r="4693" spans="1:10" x14ac:dyDescent="0.2">
      <c r="A4693" s="8">
        <v>40166</v>
      </c>
      <c r="B4693" t="s">
        <v>21</v>
      </c>
      <c r="C4693" s="33" t="s">
        <v>41</v>
      </c>
      <c r="D4693" s="10">
        <v>54.35</v>
      </c>
      <c r="E4693" s="23" t="s">
        <v>7</v>
      </c>
      <c r="F4693" s="8">
        <v>40178</v>
      </c>
      <c r="G4693" s="10">
        <f>G4692+D4693*IF($E4693="D",-1,1)</f>
        <v>5559.0842055081457</v>
      </c>
      <c r="H4693" s="10">
        <f>H4692+D4693*IF(F4693="",0,IF($E4693="D",-1,1))</f>
        <v>5559.0842055081457</v>
      </c>
    </row>
    <row r="4694" spans="1:10" x14ac:dyDescent="0.2">
      <c r="A4694" s="8">
        <v>40166</v>
      </c>
      <c r="B4694" t="s">
        <v>9</v>
      </c>
      <c r="C4694" t="s">
        <v>41</v>
      </c>
      <c r="D4694" s="10">
        <v>10.65</v>
      </c>
      <c r="E4694" s="23" t="s">
        <v>7</v>
      </c>
      <c r="F4694" s="8">
        <v>40178</v>
      </c>
      <c r="G4694" s="10">
        <f>G4693+D4694*IF($E4694="D",-1,1)</f>
        <v>5548.4342055081461</v>
      </c>
      <c r="H4694" s="10">
        <f>H4693+D4694*IF(F4694="",0,IF($E4694="D",-1,1))</f>
        <v>5548.4342055081461</v>
      </c>
    </row>
    <row r="4695" spans="1:10" x14ac:dyDescent="0.2">
      <c r="A4695" s="8">
        <v>40170</v>
      </c>
      <c r="B4695" t="s">
        <v>15</v>
      </c>
      <c r="C4695" s="33" t="s">
        <v>41</v>
      </c>
      <c r="D4695" s="10">
        <v>352.51</v>
      </c>
      <c r="E4695" s="23" t="s">
        <v>7</v>
      </c>
      <c r="F4695" s="8">
        <v>40178</v>
      </c>
      <c r="G4695" s="10">
        <f>G4694+D4695*IF($E4695="D",-1,1)</f>
        <v>5195.9242055081459</v>
      </c>
      <c r="H4695" s="10">
        <f>H4694+D4695*IF(F4695="",0,IF($E4695="D",-1,1))</f>
        <v>5195.9242055081459</v>
      </c>
    </row>
    <row r="4696" spans="1:10" x14ac:dyDescent="0.2">
      <c r="A4696" s="8">
        <v>40170</v>
      </c>
      <c r="B4696" t="s">
        <v>9</v>
      </c>
      <c r="C4696" s="33" t="s">
        <v>41</v>
      </c>
      <c r="D4696" s="10">
        <v>69.09</v>
      </c>
      <c r="E4696" s="23" t="s">
        <v>7</v>
      </c>
      <c r="F4696" s="8">
        <v>40178</v>
      </c>
      <c r="G4696" s="10">
        <f>G4695+D4696*IF($E4696="D",-1,1)</f>
        <v>5126.8342055081457</v>
      </c>
      <c r="H4696" s="10">
        <f>H4695+D4696*IF(F4696="",0,IF($E4696="D",-1,1))</f>
        <v>5126.8342055081457</v>
      </c>
      <c r="J4696" s="26">
        <f>H4696-4434.53</f>
        <v>692.30420550814597</v>
      </c>
    </row>
    <row r="4697" spans="1:10" x14ac:dyDescent="0.2">
      <c r="A4697" s="8">
        <v>40178</v>
      </c>
      <c r="B4697" t="s">
        <v>15</v>
      </c>
      <c r="C4697" s="33" t="s">
        <v>41</v>
      </c>
      <c r="D4697" s="10">
        <v>-10</v>
      </c>
      <c r="E4697" s="23" t="s">
        <v>7</v>
      </c>
      <c r="F4697" s="8">
        <v>40178</v>
      </c>
      <c r="G4697" s="10">
        <f>G4696+D4697*IF($E4697="D",-1,1)</f>
        <v>5136.8342055081457</v>
      </c>
      <c r="H4697" s="10">
        <f>H4696+D4697*IF(F4697="",0,IF($E4697="D",-1,1))</f>
        <v>5136.8342055081457</v>
      </c>
    </row>
    <row r="4698" spans="1:10" x14ac:dyDescent="0.2">
      <c r="A4698" s="8">
        <v>40178</v>
      </c>
      <c r="B4698" t="s">
        <v>13</v>
      </c>
      <c r="C4698" s="33" t="s">
        <v>41</v>
      </c>
      <c r="D4698" s="10">
        <v>125.72</v>
      </c>
      <c r="E4698" s="23" t="s">
        <v>7</v>
      </c>
      <c r="F4698" s="8">
        <v>40178</v>
      </c>
      <c r="G4698" s="10">
        <f>G4697+D4698*IF($E4698="D",-1,1)</f>
        <v>5011.1142055081455</v>
      </c>
      <c r="H4698" s="10">
        <f>H4697+D4698*IF(F4698="",0,IF($E4698="D",-1,1))</f>
        <v>5011.1142055081455</v>
      </c>
    </row>
    <row r="4699" spans="1:10" x14ac:dyDescent="0.2">
      <c r="A4699" s="8">
        <v>40178</v>
      </c>
      <c r="B4699" t="s">
        <v>25</v>
      </c>
      <c r="C4699" s="33" t="s">
        <v>41</v>
      </c>
      <c r="D4699" s="10">
        <v>151.44</v>
      </c>
      <c r="E4699" s="23" t="s">
        <v>7</v>
      </c>
      <c r="F4699" s="8">
        <v>40178</v>
      </c>
      <c r="G4699" s="10">
        <f>G4698+D4699*IF($E4699="D",-1,1)</f>
        <v>4859.6742055081459</v>
      </c>
      <c r="H4699" s="10">
        <f>H4698+D4699*IF(F4699="",0,IF($E4699="D",-1,1))</f>
        <v>4859.6742055081459</v>
      </c>
    </row>
    <row r="4700" spans="1:10" x14ac:dyDescent="0.2">
      <c r="A4700" s="8">
        <v>40178</v>
      </c>
      <c r="B4700" t="s">
        <v>9</v>
      </c>
      <c r="C4700" s="33" t="s">
        <v>41</v>
      </c>
      <c r="D4700" s="10">
        <v>40.460000000000008</v>
      </c>
      <c r="E4700" s="23" t="s">
        <v>7</v>
      </c>
      <c r="F4700" s="8">
        <v>40178</v>
      </c>
      <c r="G4700" s="10">
        <f>G4699+D4700*IF($E4700="D",-1,1)</f>
        <v>4819.2142055081458</v>
      </c>
      <c r="H4700" s="10">
        <f>H4699+D4700*IF(F4700="",0,IF($E4700="D",-1,1))</f>
        <v>4819.2142055081458</v>
      </c>
    </row>
    <row r="4701" spans="1:10" x14ac:dyDescent="0.2">
      <c r="A4701" s="8">
        <v>40178</v>
      </c>
      <c r="B4701" s="20" t="s">
        <v>32</v>
      </c>
      <c r="C4701" s="33" t="s">
        <v>41</v>
      </c>
      <c r="D4701" s="10">
        <v>350.85</v>
      </c>
      <c r="E4701" s="23" t="s">
        <v>7</v>
      </c>
      <c r="F4701" s="8">
        <v>40178</v>
      </c>
      <c r="G4701" s="10">
        <f>G4700+D4701*IF($E4701="D",-1,1)</f>
        <v>4468.3642055081455</v>
      </c>
      <c r="H4701" s="10">
        <f>H4700+D4701*IF(F4701="",0,IF($E4701="D",-1,1))</f>
        <v>4468.3642055081455</v>
      </c>
    </row>
    <row r="4702" spans="1:10" x14ac:dyDescent="0.2">
      <c r="A4702" s="8">
        <v>40360</v>
      </c>
      <c r="B4702" s="20" t="s">
        <v>28</v>
      </c>
      <c r="C4702" s="33" t="s">
        <v>41</v>
      </c>
      <c r="D4702" s="10">
        <v>9.2100000000000009</v>
      </c>
      <c r="E4702" s="23" t="s">
        <v>7</v>
      </c>
      <c r="F4702" s="8">
        <v>40179</v>
      </c>
      <c r="G4702" s="10">
        <f>G4701+D4702*IF($E4702="D",-1,1)</f>
        <v>4459.1542055081454</v>
      </c>
      <c r="H4702" s="10">
        <f>H4701+D4702*IF(F4702="",0,IF($E4702="D",-1,1))</f>
        <v>4459.1542055081454</v>
      </c>
    </row>
    <row r="4703" spans="1:10" x14ac:dyDescent="0.2">
      <c r="A4703" s="8">
        <v>40163</v>
      </c>
      <c r="B4703" t="s">
        <v>11</v>
      </c>
      <c r="C4703" s="33" t="s">
        <v>41</v>
      </c>
      <c r="D4703" s="10">
        <v>28.92</v>
      </c>
      <c r="E4703" s="23" t="s">
        <v>7</v>
      </c>
      <c r="F4703" s="8">
        <v>40182</v>
      </c>
      <c r="G4703" s="10">
        <f>G4702+D4703*IF($E4703="D",-1,1)</f>
        <v>4430.2342055081454</v>
      </c>
      <c r="H4703" s="10">
        <f>H4702+D4703*IF(F4703="",0,IF($E4703="D",-1,1))</f>
        <v>4430.2342055081454</v>
      </c>
    </row>
    <row r="4704" spans="1:10" x14ac:dyDescent="0.2">
      <c r="A4704" s="8">
        <v>40163</v>
      </c>
      <c r="B4704" t="s">
        <v>9</v>
      </c>
      <c r="C4704" s="33" t="s">
        <v>41</v>
      </c>
      <c r="D4704" s="10">
        <v>4.91</v>
      </c>
      <c r="E4704" s="23" t="s">
        <v>7</v>
      </c>
      <c r="F4704" s="8">
        <v>40182</v>
      </c>
      <c r="G4704" s="10">
        <f>G4703+D4704*IF($E4704="D",-1,1)</f>
        <v>4425.3242055081455</v>
      </c>
      <c r="H4704" s="10">
        <f>H4703+D4704*IF(F4704="",0,IF($E4704="D",-1,1))</f>
        <v>4425.3242055081455</v>
      </c>
    </row>
    <row r="4705" spans="1:10" x14ac:dyDescent="0.2">
      <c r="A4705" s="8">
        <v>40182</v>
      </c>
      <c r="B4705" t="s">
        <v>28</v>
      </c>
      <c r="C4705" t="s">
        <v>41</v>
      </c>
      <c r="D4705" s="10">
        <v>36</v>
      </c>
      <c r="E4705" s="6" t="s">
        <v>7</v>
      </c>
      <c r="F4705" s="8">
        <v>40182</v>
      </c>
      <c r="G4705" s="10">
        <f>G4704+D4705*IF($E4705="D",-1,1)</f>
        <v>4389.3242055081455</v>
      </c>
      <c r="H4705" s="10">
        <f>H4704+D4705*IF(F4705="",0,IF($E4705="D",-1,1))</f>
        <v>4389.3242055081455</v>
      </c>
    </row>
    <row r="4706" spans="1:10" x14ac:dyDescent="0.2">
      <c r="A4706" s="8">
        <v>40182</v>
      </c>
      <c r="B4706" t="s">
        <v>28</v>
      </c>
      <c r="C4706" s="33" t="s">
        <v>41</v>
      </c>
      <c r="D4706" s="10">
        <v>1.5</v>
      </c>
      <c r="E4706" s="23" t="s">
        <v>7</v>
      </c>
      <c r="F4706" s="8">
        <v>40182</v>
      </c>
      <c r="G4706" s="10">
        <f>G4705+D4706*IF($E4706="D",-1,1)</f>
        <v>4387.8242055081455</v>
      </c>
      <c r="H4706" s="10">
        <f>H4705+D4706*IF(F4706="",0,IF($E4706="D",-1,1))</f>
        <v>4387.8242055081455</v>
      </c>
    </row>
    <row r="4707" spans="1:10" x14ac:dyDescent="0.2">
      <c r="A4707" s="8">
        <v>40182</v>
      </c>
      <c r="B4707" t="s">
        <v>28</v>
      </c>
      <c r="C4707" t="s">
        <v>41</v>
      </c>
      <c r="D4707" s="10">
        <v>8.36</v>
      </c>
      <c r="E4707" s="6" t="s">
        <v>7</v>
      </c>
      <c r="F4707" s="8">
        <v>40182</v>
      </c>
      <c r="G4707" s="10">
        <f>G4706+D4707*IF($E4707="D",-1,1)</f>
        <v>4379.4642055081458</v>
      </c>
      <c r="H4707" s="10">
        <f>H4706+D4707*IF(F4707="",0,IF($E4707="D",-1,1))</f>
        <v>4379.4642055081458</v>
      </c>
    </row>
    <row r="4708" spans="1:10" x14ac:dyDescent="0.2">
      <c r="A4708" s="8">
        <v>40182</v>
      </c>
      <c r="B4708" t="s">
        <v>14</v>
      </c>
      <c r="C4708" t="s">
        <v>41</v>
      </c>
      <c r="D4708" s="10">
        <v>145.87</v>
      </c>
      <c r="E4708" s="6" t="s">
        <v>7</v>
      </c>
      <c r="F4708" s="8">
        <v>40183</v>
      </c>
      <c r="G4708" s="10">
        <f>G4707+D4708*IF($E4708="D",-1,1)</f>
        <v>4233.5942055081459</v>
      </c>
      <c r="H4708" s="10">
        <f>H4707+D4708*IF(F4708="",0,IF($E4708="D",-1,1))</f>
        <v>4233.5942055081459</v>
      </c>
    </row>
    <row r="4709" spans="1:10" x14ac:dyDescent="0.2">
      <c r="A4709" s="8">
        <v>40183</v>
      </c>
      <c r="B4709" t="s">
        <v>13</v>
      </c>
      <c r="C4709" s="33" t="s">
        <v>41</v>
      </c>
      <c r="D4709" s="10">
        <v>122.58</v>
      </c>
      <c r="E4709" s="23" t="s">
        <v>7</v>
      </c>
      <c r="F4709" s="8">
        <v>40183</v>
      </c>
      <c r="G4709" s="10">
        <f>G4708+D4709*IF($E4709="D",-1,1)</f>
        <v>4111.014205508146</v>
      </c>
      <c r="H4709" s="10">
        <f>H4708+D4709*IF(F4709="",0,IF($E4709="D",-1,1))</f>
        <v>4111.014205508146</v>
      </c>
    </row>
    <row r="4710" spans="1:10" x14ac:dyDescent="0.2">
      <c r="A4710" s="8">
        <v>40183</v>
      </c>
      <c r="B4710" t="s">
        <v>9</v>
      </c>
      <c r="C4710" s="33" t="s">
        <v>41</v>
      </c>
      <c r="D4710" s="10">
        <v>24.02</v>
      </c>
      <c r="E4710" s="23" t="s">
        <v>7</v>
      </c>
      <c r="F4710" s="8">
        <v>40183</v>
      </c>
      <c r="G4710" s="10">
        <f>G4709+D4710*IF($E4710="D",-1,1)</f>
        <v>4086.994205508146</v>
      </c>
      <c r="H4710" s="10">
        <f>H4709+D4710*IF(F4710="",0,IF($E4710="D",-1,1))</f>
        <v>4086.994205508146</v>
      </c>
    </row>
    <row r="4711" spans="1:10" x14ac:dyDescent="0.2">
      <c r="A4711" s="8">
        <v>40184</v>
      </c>
      <c r="B4711" s="20" t="s">
        <v>32</v>
      </c>
      <c r="C4711" s="33" t="s">
        <v>41</v>
      </c>
      <c r="D4711" s="10">
        <v>500</v>
      </c>
      <c r="E4711" s="23" t="s">
        <v>7</v>
      </c>
      <c r="F4711" s="8">
        <v>40184</v>
      </c>
      <c r="G4711" s="10">
        <f>G4710+D4711*IF($E4711="D",-1,1)</f>
        <v>3586.994205508146</v>
      </c>
      <c r="H4711" s="10">
        <f>H4710+D4711*IF(F4711="",0,IF($E4711="D",-1,1))</f>
        <v>3586.994205508146</v>
      </c>
    </row>
    <row r="4712" spans="1:10" x14ac:dyDescent="0.2">
      <c r="A4712" s="8">
        <v>40185</v>
      </c>
      <c r="B4712" t="s">
        <v>29</v>
      </c>
      <c r="C4712" s="33" t="s">
        <v>41</v>
      </c>
      <c r="D4712" s="10">
        <v>2065</v>
      </c>
      <c r="E4712" s="23" t="s">
        <v>4</v>
      </c>
      <c r="F4712" s="8">
        <v>40185</v>
      </c>
      <c r="G4712" s="10">
        <f>G4711+D4712*IF($E4712="D",-1,1)</f>
        <v>5651.9942055081465</v>
      </c>
      <c r="H4712" s="10">
        <f>H4711+D4712*IF(F4712="",0,IF($E4712="D",-1,1))</f>
        <v>5651.9942055081465</v>
      </c>
      <c r="J4712" s="11">
        <f>D4711*19.6%</f>
        <v>98</v>
      </c>
    </row>
    <row r="4713" spans="1:10" x14ac:dyDescent="0.2">
      <c r="A4713" s="8">
        <v>40185</v>
      </c>
      <c r="B4713" t="s">
        <v>34</v>
      </c>
      <c r="C4713" s="33" t="s">
        <v>41</v>
      </c>
      <c r="D4713" s="10">
        <v>404.74</v>
      </c>
      <c r="E4713" s="23" t="s">
        <v>4</v>
      </c>
      <c r="F4713" s="8">
        <v>40185</v>
      </c>
      <c r="G4713" s="10">
        <f>G4712+D4713*IF($E4713="D",-1,1)</f>
        <v>6056.7342055081463</v>
      </c>
      <c r="H4713" s="10">
        <f>H4712+D4713*IF(F4713="",0,IF($E4713="D",-1,1))</f>
        <v>6056.7342055081463</v>
      </c>
    </row>
    <row r="4714" spans="1:10" x14ac:dyDescent="0.2">
      <c r="A4714" s="8">
        <v>40186</v>
      </c>
      <c r="B4714" t="s">
        <v>29</v>
      </c>
      <c r="C4714" s="33" t="s">
        <v>41</v>
      </c>
      <c r="D4714" s="10">
        <v>250</v>
      </c>
      <c r="E4714" s="23" t="s">
        <v>4</v>
      </c>
      <c r="F4714" s="8">
        <v>40186</v>
      </c>
      <c r="G4714" s="10">
        <f>G4713+D4714*IF($E4714="D",-1,1)</f>
        <v>6306.7342055081463</v>
      </c>
      <c r="H4714" s="10">
        <f>H4713+D4714*IF(F4714="",0,IF($E4714="D",-1,1))</f>
        <v>6306.7342055081463</v>
      </c>
    </row>
    <row r="4715" spans="1:10" x14ac:dyDescent="0.2">
      <c r="A4715" s="8">
        <v>40186</v>
      </c>
      <c r="B4715" t="s">
        <v>34</v>
      </c>
      <c r="C4715" s="33" t="s">
        <v>41</v>
      </c>
      <c r="D4715" s="10">
        <v>1194.6299999999999</v>
      </c>
      <c r="E4715" s="23" t="s">
        <v>4</v>
      </c>
      <c r="F4715" s="8">
        <v>40186</v>
      </c>
      <c r="G4715" s="10">
        <f>G4714+D4715*IF($E4715="D",-1,1)</f>
        <v>7501.3642055081464</v>
      </c>
      <c r="H4715" s="10">
        <f>H4714+D4715*IF(F4715="",0,IF($E4715="D",-1,1))</f>
        <v>7501.3642055081464</v>
      </c>
    </row>
    <row r="4716" spans="1:10" x14ac:dyDescent="0.2">
      <c r="A4716" s="8">
        <v>40186</v>
      </c>
      <c r="B4716" t="s">
        <v>29</v>
      </c>
      <c r="C4716" s="33" t="s">
        <v>41</v>
      </c>
      <c r="D4716" s="10">
        <v>5620.04</v>
      </c>
      <c r="E4716" s="23" t="s">
        <v>4</v>
      </c>
      <c r="F4716" s="8">
        <v>40186</v>
      </c>
      <c r="G4716" s="10">
        <f>G4715+D4716*IF($E4716="D",-1,1)</f>
        <v>13121.404205508146</v>
      </c>
      <c r="H4716" s="10">
        <f>H4715+D4716*IF(F4716="",0,IF($E4716="D",-1,1))</f>
        <v>13121.404205508146</v>
      </c>
      <c r="J4716" s="11">
        <f>(D4716+D4715+D4713)*19.6%</f>
        <v>1415.0043600000001</v>
      </c>
    </row>
    <row r="4717" spans="1:10" x14ac:dyDescent="0.2">
      <c r="A4717" s="8">
        <v>40186</v>
      </c>
      <c r="B4717" t="s">
        <v>29</v>
      </c>
      <c r="C4717" s="33" t="s">
        <v>41</v>
      </c>
      <c r="D4717" s="10">
        <v>225</v>
      </c>
      <c r="E4717" s="23" t="s">
        <v>4</v>
      </c>
      <c r="F4717" s="8">
        <v>40186</v>
      </c>
      <c r="G4717" s="10">
        <f>G4716+D4717*IF($E4717="D",-1,1)</f>
        <v>13346.404205508146</v>
      </c>
      <c r="H4717" s="10">
        <f>H4716+D4717*IF(F4717="",0,IF($E4717="D",-1,1))</f>
        <v>13346.404205508146</v>
      </c>
    </row>
    <row r="4718" spans="1:10" x14ac:dyDescent="0.2">
      <c r="A4718" s="8">
        <v>40173</v>
      </c>
      <c r="B4718" t="s">
        <v>18</v>
      </c>
      <c r="C4718" t="s">
        <v>41</v>
      </c>
      <c r="D4718" s="10">
        <v>171.72</v>
      </c>
      <c r="E4718" s="6" t="s">
        <v>7</v>
      </c>
      <c r="F4718" s="8">
        <v>40188</v>
      </c>
      <c r="G4718" s="10">
        <f>G4717+D4718*IF($E4718="D",-1,1)</f>
        <v>13174.684205508147</v>
      </c>
      <c r="H4718" s="10">
        <f>H4717+D4718*IF(F4718="",0,IF($E4718="D",-1,1))</f>
        <v>13174.684205508147</v>
      </c>
    </row>
    <row r="4719" spans="1:10" x14ac:dyDescent="0.2">
      <c r="A4719" s="8">
        <v>40173</v>
      </c>
      <c r="B4719" t="s">
        <v>9</v>
      </c>
      <c r="C4719" t="s">
        <v>41</v>
      </c>
      <c r="D4719" s="10">
        <v>32.279999999999994</v>
      </c>
      <c r="E4719" s="6" t="s">
        <v>7</v>
      </c>
      <c r="F4719" s="8">
        <v>40188</v>
      </c>
      <c r="G4719" s="10">
        <f>G4718+D4719*IF($E4719="D",-1,1)</f>
        <v>13142.404205508146</v>
      </c>
      <c r="H4719" s="10">
        <f>H4718+D4719*IF(F4719="",0,IF($E4719="D",-1,1))</f>
        <v>13142.404205508146</v>
      </c>
    </row>
    <row r="4720" spans="1:10" x14ac:dyDescent="0.2">
      <c r="A4720" s="8">
        <v>40189</v>
      </c>
      <c r="B4720" t="s">
        <v>14</v>
      </c>
      <c r="C4720" s="33" t="s">
        <v>41</v>
      </c>
      <c r="D4720" s="10">
        <v>345.73</v>
      </c>
      <c r="E4720" s="23" t="s">
        <v>7</v>
      </c>
      <c r="F4720" s="8">
        <v>40189</v>
      </c>
      <c r="G4720" s="10">
        <f>G4719+D4720*IF($E4720="D",-1,1)</f>
        <v>12796.674205508147</v>
      </c>
      <c r="H4720" s="10">
        <f>H4719+D4720*IF(F4720="",0,IF($E4720="D",-1,1))</f>
        <v>12796.674205508147</v>
      </c>
    </row>
    <row r="4721" spans="1:8" x14ac:dyDescent="0.2">
      <c r="A4721" s="8">
        <v>40189</v>
      </c>
      <c r="B4721" t="s">
        <v>14</v>
      </c>
      <c r="C4721" s="33" t="s">
        <v>41</v>
      </c>
      <c r="D4721" s="10">
        <v>317.43</v>
      </c>
      <c r="E4721" s="23" t="s">
        <v>7</v>
      </c>
      <c r="F4721" s="8">
        <v>40189</v>
      </c>
      <c r="G4721" s="10">
        <f>G4720+D4721*IF($E4721="D",-1,1)</f>
        <v>12479.244205508146</v>
      </c>
      <c r="H4721" s="10">
        <f>H4720+D4721*IF(F4721="",0,IF($E4721="D",-1,1))</f>
        <v>12479.244205508146</v>
      </c>
    </row>
    <row r="4722" spans="1:8" x14ac:dyDescent="0.2">
      <c r="A4722" s="8">
        <v>40186</v>
      </c>
      <c r="B4722" t="s">
        <v>35</v>
      </c>
      <c r="C4722" t="s">
        <v>41</v>
      </c>
      <c r="D4722" s="10">
        <v>11.9</v>
      </c>
      <c r="E4722" s="6" t="s">
        <v>7</v>
      </c>
      <c r="F4722" s="8">
        <v>40190</v>
      </c>
      <c r="G4722" s="10">
        <f>G4721+D4722*IF($E4722="D",-1,1)</f>
        <v>12467.344205508147</v>
      </c>
      <c r="H4722" s="10">
        <f>H4721+D4722*IF(F4722="",0,IF($E4722="D",-1,1))</f>
        <v>12467.344205508147</v>
      </c>
    </row>
    <row r="4723" spans="1:8" x14ac:dyDescent="0.2">
      <c r="A4723" s="8">
        <v>40189</v>
      </c>
      <c r="B4723" t="s">
        <v>37</v>
      </c>
      <c r="C4723" s="33" t="s">
        <v>41</v>
      </c>
      <c r="D4723" s="10">
        <v>1509</v>
      </c>
      <c r="E4723" s="23" t="s">
        <v>7</v>
      </c>
      <c r="F4723" s="8">
        <v>40190</v>
      </c>
      <c r="G4723" s="10">
        <f>G4722+D4723*IF($E4723="D",-1,1)</f>
        <v>10958.344205508147</v>
      </c>
      <c r="H4723" s="10">
        <f>H4722+D4723*IF(F4723="",0,IF($E4723="D",-1,1))</f>
        <v>10958.344205508147</v>
      </c>
    </row>
    <row r="4724" spans="1:8" x14ac:dyDescent="0.2">
      <c r="A4724" s="8">
        <v>40188</v>
      </c>
      <c r="B4724" t="s">
        <v>14</v>
      </c>
      <c r="C4724" t="s">
        <v>41</v>
      </c>
      <c r="D4724" s="10">
        <v>364.5</v>
      </c>
      <c r="E4724" s="23" t="s">
        <v>7</v>
      </c>
      <c r="F4724" s="8">
        <v>40191</v>
      </c>
      <c r="G4724" s="10">
        <f>G4723+D4724*IF($E4724="D",-1,1)</f>
        <v>10593.844205508147</v>
      </c>
      <c r="H4724" s="10">
        <f>H4723+D4724*IF(F4724="",0,IF($E4724="D",-1,1))</f>
        <v>10593.844205508147</v>
      </c>
    </row>
    <row r="4725" spans="1:8" x14ac:dyDescent="0.2">
      <c r="A4725" s="8">
        <v>40191</v>
      </c>
      <c r="B4725" t="s">
        <v>11</v>
      </c>
      <c r="C4725" t="s">
        <v>41</v>
      </c>
      <c r="D4725" s="10">
        <v>84.18</v>
      </c>
      <c r="E4725" s="23" t="s">
        <v>7</v>
      </c>
      <c r="F4725" s="8">
        <v>40191</v>
      </c>
      <c r="G4725" s="10">
        <f>G4724+D4725*IF($E4725="D",-1,1)</f>
        <v>10509.664205508147</v>
      </c>
      <c r="H4725" s="10">
        <f>H4724+D4725*IF(F4725="",0,IF($E4725="D",-1,1))</f>
        <v>10509.664205508147</v>
      </c>
    </row>
    <row r="4726" spans="1:8" x14ac:dyDescent="0.2">
      <c r="A4726" s="8">
        <v>40191</v>
      </c>
      <c r="B4726" t="s">
        <v>9</v>
      </c>
      <c r="C4726" t="s">
        <v>41</v>
      </c>
      <c r="D4726" s="10">
        <v>13.74</v>
      </c>
      <c r="E4726" s="23" t="s">
        <v>7</v>
      </c>
      <c r="F4726" s="8">
        <v>40191</v>
      </c>
      <c r="G4726" s="10">
        <f>G4725+D4726*IF($E4726="D",-1,1)</f>
        <v>10495.924205508147</v>
      </c>
      <c r="H4726" s="10">
        <f>H4725+D4726*IF(F4726="",0,IF($E4726="D",-1,1))</f>
        <v>10495.924205508147</v>
      </c>
    </row>
    <row r="4727" spans="1:8" x14ac:dyDescent="0.2">
      <c r="A4727" s="8">
        <v>40198</v>
      </c>
      <c r="B4727" t="s">
        <v>14</v>
      </c>
      <c r="C4727" s="33" t="s">
        <v>41</v>
      </c>
      <c r="D4727" s="10">
        <v>816</v>
      </c>
      <c r="E4727" s="23" t="s">
        <v>7</v>
      </c>
      <c r="F4727" s="8">
        <v>40198</v>
      </c>
      <c r="G4727" s="10">
        <f>G4726+D4727*IF($E4727="D",-1,1)</f>
        <v>9679.9242055081468</v>
      </c>
      <c r="H4727" s="10">
        <f>H4726+D4727*IF(F4727="",0,IF($E4727="D",-1,1))</f>
        <v>9679.9242055081468</v>
      </c>
    </row>
    <row r="4728" spans="1:8" x14ac:dyDescent="0.2">
      <c r="A4728" s="8">
        <v>40198</v>
      </c>
      <c r="B4728" s="20" t="s">
        <v>32</v>
      </c>
      <c r="C4728" s="33" t="s">
        <v>41</v>
      </c>
      <c r="D4728" s="10">
        <v>300</v>
      </c>
      <c r="E4728" s="23" t="s">
        <v>7</v>
      </c>
      <c r="F4728" s="8">
        <v>40198</v>
      </c>
      <c r="G4728" s="10">
        <f>G4727+D4728*IF($E4728="D",-1,1)</f>
        <v>9379.9242055081468</v>
      </c>
      <c r="H4728" s="10">
        <f>H4727+D4728*IF(F4728="",0,IF($E4728="D",-1,1))</f>
        <v>9379.9242055081468</v>
      </c>
    </row>
    <row r="4729" spans="1:8" x14ac:dyDescent="0.2">
      <c r="A4729" s="8">
        <v>40198</v>
      </c>
      <c r="B4729" t="s">
        <v>14</v>
      </c>
      <c r="C4729" s="33" t="s">
        <v>41</v>
      </c>
      <c r="D4729" s="10">
        <v>373</v>
      </c>
      <c r="E4729" s="23" t="s">
        <v>7</v>
      </c>
      <c r="F4729" s="8">
        <v>40199</v>
      </c>
      <c r="G4729" s="10">
        <f>G4728+D4729*IF($E4729="D",-1,1)</f>
        <v>9006.9242055081468</v>
      </c>
      <c r="H4729" s="10">
        <f>H4728+D4729*IF(F4729="",0,IF($E4729="D",-1,1))</f>
        <v>9006.9242055081468</v>
      </c>
    </row>
    <row r="4730" spans="1:8" x14ac:dyDescent="0.2">
      <c r="A4730" s="8">
        <v>40199</v>
      </c>
      <c r="B4730" t="s">
        <v>31</v>
      </c>
      <c r="C4730" t="s">
        <v>41</v>
      </c>
      <c r="D4730" s="10">
        <v>278.97000000000003</v>
      </c>
      <c r="E4730" s="6" t="s">
        <v>7</v>
      </c>
      <c r="F4730" s="8">
        <v>40199</v>
      </c>
      <c r="G4730" s="10">
        <f>G4729+D4730*IF($E4730="D",-1,1)</f>
        <v>8727.9542055081474</v>
      </c>
      <c r="H4730" s="10">
        <f>H4729+D4730*IF(F4730="",0,IF($E4730="D",-1,1))</f>
        <v>8727.9542055081474</v>
      </c>
    </row>
    <row r="4731" spans="1:8" x14ac:dyDescent="0.2">
      <c r="A4731" s="8">
        <v>40199</v>
      </c>
      <c r="B4731" s="7" t="s">
        <v>9</v>
      </c>
      <c r="C4731" t="s">
        <v>41</v>
      </c>
      <c r="D4731" s="10">
        <v>54.68</v>
      </c>
      <c r="E4731" s="6" t="s">
        <v>7</v>
      </c>
      <c r="F4731" s="8">
        <v>40199</v>
      </c>
      <c r="G4731" s="10">
        <f>G4730+D4731*IF($E4731="D",-1,1)</f>
        <v>8673.2742055081471</v>
      </c>
      <c r="H4731" s="10">
        <f>H4730+D4731*IF(F4731="",0,IF($E4731="D",-1,1))</f>
        <v>8673.2742055081471</v>
      </c>
    </row>
    <row r="4732" spans="1:8" x14ac:dyDescent="0.2">
      <c r="A4732" s="8">
        <v>40199</v>
      </c>
      <c r="B4732" t="s">
        <v>35</v>
      </c>
      <c r="C4732" t="s">
        <v>41</v>
      </c>
      <c r="D4732" s="10">
        <v>6.11</v>
      </c>
      <c r="E4732" s="6" t="s">
        <v>7</v>
      </c>
      <c r="F4732" s="8">
        <v>40199</v>
      </c>
      <c r="G4732" s="10">
        <f>G4731+D4732*IF($E4732="D",-1,1)</f>
        <v>8667.1642055081466</v>
      </c>
      <c r="H4732" s="10">
        <f>H4731+D4732*IF(F4732="",0,IF($E4732="D",-1,1))</f>
        <v>8667.1642055081466</v>
      </c>
    </row>
    <row r="4733" spans="1:8" x14ac:dyDescent="0.2">
      <c r="A4733" s="8">
        <v>40200</v>
      </c>
      <c r="B4733" t="s">
        <v>29</v>
      </c>
      <c r="C4733" s="33" t="s">
        <v>41</v>
      </c>
      <c r="D4733" s="10">
        <v>650</v>
      </c>
      <c r="E4733" s="23" t="s">
        <v>4</v>
      </c>
      <c r="F4733" s="8">
        <v>40200</v>
      </c>
      <c r="G4733" s="10">
        <f>G4732+D4733*IF($E4733="D",-1,1)</f>
        <v>9317.1642055081466</v>
      </c>
      <c r="H4733" s="10">
        <f>H4732+D4733*IF(F4733="",0,IF($E4733="D",-1,1))</f>
        <v>9317.1642055081466</v>
      </c>
    </row>
    <row r="4734" spans="1:8" x14ac:dyDescent="0.2">
      <c r="A4734" s="8">
        <v>40200</v>
      </c>
      <c r="B4734" t="s">
        <v>34</v>
      </c>
      <c r="C4734" s="33" t="s">
        <v>41</v>
      </c>
      <c r="D4734" s="10">
        <v>127.4</v>
      </c>
      <c r="E4734" s="23" t="s">
        <v>4</v>
      </c>
      <c r="F4734" s="8">
        <v>40200</v>
      </c>
      <c r="G4734" s="10">
        <f>G4733+D4734*IF($E4734="D",-1,1)</f>
        <v>9444.5642055081462</v>
      </c>
      <c r="H4734" s="10">
        <f>H4733+D4734*IF(F4734="",0,IF($E4734="D",-1,1))</f>
        <v>9444.5642055081462</v>
      </c>
    </row>
    <row r="4735" spans="1:8" x14ac:dyDescent="0.2">
      <c r="A4735" s="8">
        <v>40191</v>
      </c>
      <c r="B4735" t="s">
        <v>11</v>
      </c>
      <c r="C4735" s="33" t="s">
        <v>41</v>
      </c>
      <c r="D4735" s="10">
        <v>32.26</v>
      </c>
      <c r="E4735" s="23" t="s">
        <v>7</v>
      </c>
      <c r="F4735" s="8">
        <v>40203</v>
      </c>
      <c r="G4735" s="10">
        <f>G4734+D4735*IF($E4735="D",-1,1)</f>
        <v>9412.304205508146</v>
      </c>
      <c r="H4735" s="10">
        <f>H4734+D4735*IF(F4735="",0,IF($E4735="D",-1,1))</f>
        <v>9412.304205508146</v>
      </c>
    </row>
    <row r="4736" spans="1:8" x14ac:dyDescent="0.2">
      <c r="A4736" s="8">
        <v>40191</v>
      </c>
      <c r="B4736" t="s">
        <v>9</v>
      </c>
      <c r="C4736" s="33" t="s">
        <v>41</v>
      </c>
      <c r="D4736" s="10">
        <v>5.57</v>
      </c>
      <c r="E4736" s="23" t="s">
        <v>7</v>
      </c>
      <c r="F4736" s="8">
        <v>40203</v>
      </c>
      <c r="G4736" s="10">
        <f>G4735+D4736*IF($E4736="D",-1,1)</f>
        <v>9406.7342055081463</v>
      </c>
      <c r="H4736" s="10">
        <f>H4735+D4736*IF(F4736="",0,IF($E4736="D",-1,1))</f>
        <v>9406.7342055081463</v>
      </c>
    </row>
    <row r="4737" spans="1:11" x14ac:dyDescent="0.2">
      <c r="A4737" s="8">
        <v>40207</v>
      </c>
      <c r="B4737" s="20" t="s">
        <v>32</v>
      </c>
      <c r="C4737" s="33" t="s">
        <v>41</v>
      </c>
      <c r="D4737" s="10">
        <v>99.259999999999991</v>
      </c>
      <c r="E4737" s="23" t="s">
        <v>7</v>
      </c>
      <c r="F4737" s="8">
        <v>40207</v>
      </c>
      <c r="G4737" s="10">
        <f>G4736+D4737*IF($E4737="D",-1,1)</f>
        <v>9307.474205508146</v>
      </c>
      <c r="H4737" s="10">
        <f>H4736+D4737*IF(F4737="",0,IF($E4737="D",-1,1))</f>
        <v>9307.474205508146</v>
      </c>
    </row>
    <row r="4738" spans="1:11" x14ac:dyDescent="0.2">
      <c r="A4738" s="8">
        <v>40207</v>
      </c>
      <c r="B4738" s="20" t="s">
        <v>32</v>
      </c>
      <c r="C4738" s="33" t="s">
        <v>41</v>
      </c>
      <c r="D4738" s="10">
        <v>167.2</v>
      </c>
      <c r="E4738" s="23" t="s">
        <v>7</v>
      </c>
      <c r="F4738" s="8">
        <v>40207</v>
      </c>
      <c r="G4738" s="10">
        <f>G4737+D4738*IF($E4738="D",-1,1)</f>
        <v>9140.2742055081453</v>
      </c>
      <c r="H4738" s="10">
        <f>H4737+D4738*IF(F4738="",0,IF($E4738="D",-1,1))</f>
        <v>9140.2742055081453</v>
      </c>
    </row>
    <row r="4739" spans="1:11" x14ac:dyDescent="0.2">
      <c r="A4739" s="8">
        <v>40207</v>
      </c>
      <c r="B4739" t="s">
        <v>9</v>
      </c>
      <c r="C4739" s="33" t="s">
        <v>41</v>
      </c>
      <c r="D4739" s="10">
        <v>19.45</v>
      </c>
      <c r="E4739" s="23" t="s">
        <v>7</v>
      </c>
      <c r="F4739" s="8">
        <v>40207</v>
      </c>
      <c r="G4739" s="10">
        <f>G4738+D4739*IF($E4739="D",-1,1)</f>
        <v>9120.8242055081446</v>
      </c>
      <c r="H4739" s="10">
        <f>H4738+D4739*IF(F4739="",0,IF($E4739="D",-1,1))</f>
        <v>9120.8242055081446</v>
      </c>
    </row>
    <row r="4740" spans="1:11" x14ac:dyDescent="0.2">
      <c r="A4740" s="8">
        <v>40209</v>
      </c>
      <c r="B4740" s="20" t="s">
        <v>32</v>
      </c>
      <c r="C4740" s="33" t="s">
        <v>41</v>
      </c>
      <c r="D4740" s="10">
        <v>3000</v>
      </c>
      <c r="E4740" s="23" t="s">
        <v>7</v>
      </c>
      <c r="F4740" s="8">
        <v>40209</v>
      </c>
      <c r="G4740" s="10">
        <f>G4739+D4740*IF($E4740="D",-1,1)</f>
        <v>6120.8242055081446</v>
      </c>
      <c r="H4740" s="10">
        <f>H4739+D4740*IF(F4740="",0,IF($E4740="D",-1,1))</f>
        <v>6120.8242055081446</v>
      </c>
    </row>
    <row r="4741" spans="1:11" x14ac:dyDescent="0.2">
      <c r="A4741" s="8">
        <v>40210</v>
      </c>
      <c r="B4741" t="s">
        <v>11</v>
      </c>
      <c r="C4741" s="33" t="s">
        <v>41</v>
      </c>
      <c r="D4741" s="10">
        <v>54.93</v>
      </c>
      <c r="E4741" s="23" t="s">
        <v>7</v>
      </c>
      <c r="F4741" s="8">
        <v>40210</v>
      </c>
      <c r="G4741" s="10">
        <f>G4740+D4741*IF($E4741="D",-1,1)</f>
        <v>6065.8942055081443</v>
      </c>
      <c r="H4741" s="10">
        <f>H4740+D4741*IF(F4741="",0,IF($E4741="D",-1,1))</f>
        <v>6065.8942055081443</v>
      </c>
    </row>
    <row r="4742" spans="1:11" x14ac:dyDescent="0.2">
      <c r="A4742" s="8">
        <v>40210</v>
      </c>
      <c r="B4742" t="s">
        <v>9</v>
      </c>
      <c r="C4742" s="33" t="s">
        <v>41</v>
      </c>
      <c r="D4742" s="10">
        <v>8.26</v>
      </c>
      <c r="E4742" s="23" t="s">
        <v>7</v>
      </c>
      <c r="F4742" s="8">
        <v>40210</v>
      </c>
      <c r="G4742" s="10">
        <f>G4741+D4742*IF($E4742="D",-1,1)</f>
        <v>6057.6342055081441</v>
      </c>
      <c r="H4742" s="10">
        <f>H4741+D4742*IF(F4742="",0,IF($E4742="D",-1,1))</f>
        <v>6057.6342055081441</v>
      </c>
    </row>
    <row r="4743" spans="1:11" x14ac:dyDescent="0.2">
      <c r="A4743" s="8">
        <v>40210</v>
      </c>
      <c r="B4743" t="s">
        <v>28</v>
      </c>
      <c r="C4743" t="s">
        <v>41</v>
      </c>
      <c r="D4743" s="10">
        <v>36</v>
      </c>
      <c r="E4743" s="6" t="s">
        <v>7</v>
      </c>
      <c r="F4743" s="8">
        <v>40210</v>
      </c>
      <c r="G4743" s="10">
        <f>G4742+D4743*IF($E4743="D",-1,1)</f>
        <v>6021.6342055081441</v>
      </c>
      <c r="H4743" s="10">
        <f>H4742+D4743*IF(F4743="",0,IF($E4743="D",-1,1))</f>
        <v>6021.6342055081441</v>
      </c>
    </row>
    <row r="4744" spans="1:11" x14ac:dyDescent="0.2">
      <c r="A4744" s="8">
        <v>40210</v>
      </c>
      <c r="B4744" t="s">
        <v>28</v>
      </c>
      <c r="C4744" t="s">
        <v>41</v>
      </c>
      <c r="D4744" s="10">
        <v>8.36</v>
      </c>
      <c r="E4744" s="6" t="s">
        <v>7</v>
      </c>
      <c r="F4744" s="8">
        <v>40210</v>
      </c>
      <c r="G4744" s="10">
        <f>G4743+D4744*IF($E4744="D",-1,1)</f>
        <v>6013.2742055081444</v>
      </c>
      <c r="H4744" s="10">
        <f>H4743+D4744*IF(F4744="",0,IF($E4744="D",-1,1))</f>
        <v>6013.2742055081444</v>
      </c>
    </row>
    <row r="4745" spans="1:11" x14ac:dyDescent="0.2">
      <c r="A4745" s="8">
        <v>40213</v>
      </c>
      <c r="B4745" t="s">
        <v>29</v>
      </c>
      <c r="C4745" s="33" t="s">
        <v>41</v>
      </c>
      <c r="D4745" s="10">
        <v>150</v>
      </c>
      <c r="E4745" s="23" t="s">
        <v>4</v>
      </c>
      <c r="F4745" s="8">
        <v>40213</v>
      </c>
      <c r="G4745" s="10">
        <f>G4744+D4745*IF($E4745="D",-1,1)</f>
        <v>6163.2742055081444</v>
      </c>
      <c r="H4745" s="10">
        <f>H4744+D4745*IF(F4745="",0,IF($E4745="D",-1,1))</f>
        <v>6163.2742055081444</v>
      </c>
    </row>
    <row r="4746" spans="1:11" x14ac:dyDescent="0.2">
      <c r="A4746" s="8">
        <v>40213</v>
      </c>
      <c r="B4746" t="s">
        <v>34</v>
      </c>
      <c r="C4746" s="33" t="s">
        <v>41</v>
      </c>
      <c r="D4746" s="10">
        <v>29.4</v>
      </c>
      <c r="E4746" s="23" t="s">
        <v>4</v>
      </c>
      <c r="F4746" s="8">
        <v>40213</v>
      </c>
      <c r="G4746" s="10">
        <f>G4745+D4746*IF($E4746="D",-1,1)</f>
        <v>6192.674205508144</v>
      </c>
      <c r="H4746" s="10">
        <f>H4745+D4746*IF(F4746="",0,IF($E4746="D",-1,1))</f>
        <v>6192.674205508144</v>
      </c>
    </row>
    <row r="4747" spans="1:11" x14ac:dyDescent="0.2">
      <c r="A4747" s="8">
        <v>40213</v>
      </c>
      <c r="B4747" t="s">
        <v>14</v>
      </c>
      <c r="C4747" t="s">
        <v>41</v>
      </c>
      <c r="D4747" s="10">
        <v>145.87</v>
      </c>
      <c r="E4747" s="6" t="s">
        <v>7</v>
      </c>
      <c r="F4747" s="8">
        <v>40214</v>
      </c>
      <c r="G4747" s="10">
        <f>G4746+D4747*IF($E4747="D",-1,1)</f>
        <v>6046.8042055081442</v>
      </c>
      <c r="H4747" s="10">
        <f>H4746+D4747*IF(F4747="",0,IF($E4747="D",-1,1))</f>
        <v>6046.8042055081442</v>
      </c>
    </row>
    <row r="4748" spans="1:11" x14ac:dyDescent="0.2">
      <c r="A4748" s="8">
        <v>40214</v>
      </c>
      <c r="B4748" t="s">
        <v>13</v>
      </c>
      <c r="C4748" s="33" t="s">
        <v>41</v>
      </c>
      <c r="D4748" s="10">
        <v>90.56</v>
      </c>
      <c r="E4748" s="23" t="s">
        <v>7</v>
      </c>
      <c r="F4748" s="8">
        <v>40214</v>
      </c>
      <c r="G4748" s="10">
        <f>G4747+D4748*IF($E4748="D",-1,1)</f>
        <v>5956.2442055081438</v>
      </c>
      <c r="H4748" s="10">
        <f>H4747+D4748*IF(F4748="",0,IF($E4748="D",-1,1))</f>
        <v>5956.2442055081438</v>
      </c>
    </row>
    <row r="4749" spans="1:11" x14ac:dyDescent="0.2">
      <c r="A4749" s="8">
        <v>40214</v>
      </c>
      <c r="B4749" t="s">
        <v>9</v>
      </c>
      <c r="C4749" s="33" t="s">
        <v>41</v>
      </c>
      <c r="D4749" s="10">
        <v>17.75</v>
      </c>
      <c r="E4749" s="23" t="s">
        <v>7</v>
      </c>
      <c r="F4749" s="8">
        <v>40214</v>
      </c>
      <c r="G4749" s="10">
        <f>G4748+D4749*IF($E4749="D",-1,1)</f>
        <v>5938.4942055081438</v>
      </c>
      <c r="H4749" s="10">
        <f>H4748+D4749*IF(F4749="",0,IF($E4749="D",-1,1))</f>
        <v>5938.4942055081438</v>
      </c>
    </row>
    <row r="4750" spans="1:11" x14ac:dyDescent="0.2">
      <c r="A4750" s="8">
        <v>40217</v>
      </c>
      <c r="B4750" t="s">
        <v>35</v>
      </c>
      <c r="C4750" t="s">
        <v>41</v>
      </c>
      <c r="D4750" s="10">
        <v>11.9</v>
      </c>
      <c r="E4750" s="6" t="s">
        <v>7</v>
      </c>
      <c r="F4750" s="8">
        <v>40218</v>
      </c>
      <c r="G4750" s="10">
        <f>G4749+D4750*IF($E4750="D",-1,1)</f>
        <v>5926.5942055081441</v>
      </c>
      <c r="H4750" s="10">
        <f>H4749+D4750*IF(F4750="",0,IF($E4750="D",-1,1))</f>
        <v>5926.5942055081441</v>
      </c>
    </row>
    <row r="4751" spans="1:11" x14ac:dyDescent="0.2">
      <c r="A4751" s="8">
        <v>40219</v>
      </c>
      <c r="B4751" t="s">
        <v>14</v>
      </c>
      <c r="C4751" t="s">
        <v>41</v>
      </c>
      <c r="D4751" s="10">
        <v>364.5</v>
      </c>
      <c r="E4751" s="23" t="s">
        <v>7</v>
      </c>
      <c r="F4751" s="8">
        <v>40220</v>
      </c>
      <c r="G4751" s="10">
        <f>G4750+D4751*IF($E4751="D",-1,1)</f>
        <v>5562.0942055081441</v>
      </c>
      <c r="H4751" s="10">
        <f>H4750+D4751*IF(F4751="",0,IF($E4751="D",-1,1))</f>
        <v>5562.0942055081441</v>
      </c>
      <c r="J4751" s="11">
        <f>46.75/1.196</f>
        <v>39.088628762541809</v>
      </c>
      <c r="K4751">
        <f>46.75-J4751</f>
        <v>7.6613712374581908</v>
      </c>
    </row>
    <row r="4752" spans="1:11" x14ac:dyDescent="0.2">
      <c r="A4752" s="8">
        <v>40220</v>
      </c>
      <c r="B4752" t="s">
        <v>29</v>
      </c>
      <c r="C4752" s="33" t="s">
        <v>41</v>
      </c>
      <c r="D4752" s="10">
        <v>945</v>
      </c>
      <c r="E4752" s="23" t="s">
        <v>4</v>
      </c>
      <c r="F4752" s="8">
        <v>40220</v>
      </c>
      <c r="G4752" s="10">
        <f>G4751+D4752*IF($E4752="D",-1,1)</f>
        <v>6507.0942055081441</v>
      </c>
      <c r="H4752" s="10">
        <f>H4751+D4752*IF(F4752="",0,IF($E4752="D",-1,1))</f>
        <v>6507.0942055081441</v>
      </c>
    </row>
    <row r="4753" spans="1:8" x14ac:dyDescent="0.2">
      <c r="A4753" s="8">
        <v>40220</v>
      </c>
      <c r="B4753" t="s">
        <v>34</v>
      </c>
      <c r="C4753" s="33" t="s">
        <v>41</v>
      </c>
      <c r="D4753" s="10">
        <v>185.22</v>
      </c>
      <c r="E4753" s="23" t="s">
        <v>4</v>
      </c>
      <c r="F4753" s="8">
        <v>40220</v>
      </c>
      <c r="G4753" s="10">
        <f>G4752+D4753*IF($E4753="D",-1,1)</f>
        <v>6692.3142055081444</v>
      </c>
      <c r="H4753" s="10">
        <f>H4752+D4753*IF(F4753="",0,IF($E4753="D",-1,1))</f>
        <v>6692.3142055081444</v>
      </c>
    </row>
    <row r="4754" spans="1:8" x14ac:dyDescent="0.2">
      <c r="A4754" s="8">
        <v>40219</v>
      </c>
      <c r="B4754" t="s">
        <v>11</v>
      </c>
      <c r="C4754" t="s">
        <v>41</v>
      </c>
      <c r="D4754" s="10">
        <v>87.68</v>
      </c>
      <c r="E4754" s="23" t="s">
        <v>7</v>
      </c>
      <c r="F4754" s="8">
        <v>40224</v>
      </c>
      <c r="G4754" s="10">
        <f>G4753+D4754*IF($E4754="D",-1,1)</f>
        <v>6604.6342055081441</v>
      </c>
      <c r="H4754" s="10">
        <f>H4753+D4754*IF(F4754="",0,IF($E4754="D",-1,1))</f>
        <v>6604.6342055081441</v>
      </c>
    </row>
    <row r="4755" spans="1:8" x14ac:dyDescent="0.2">
      <c r="A4755" s="8">
        <v>40219</v>
      </c>
      <c r="B4755" t="s">
        <v>9</v>
      </c>
      <c r="C4755" t="s">
        <v>41</v>
      </c>
      <c r="D4755" s="10">
        <v>14.43</v>
      </c>
      <c r="E4755" s="23" t="s">
        <v>7</v>
      </c>
      <c r="F4755" s="8">
        <v>40224</v>
      </c>
      <c r="G4755" s="10">
        <f>G4754+D4755*IF($E4755="D",-1,1)</f>
        <v>6590.2042055081438</v>
      </c>
      <c r="H4755" s="10">
        <f>H4754+D4755*IF(F4755="",0,IF($E4755="D",-1,1))</f>
        <v>6590.2042055081438</v>
      </c>
    </row>
    <row r="4756" spans="1:8" x14ac:dyDescent="0.2">
      <c r="A4756" s="8">
        <v>40220</v>
      </c>
      <c r="B4756" s="20" t="s">
        <v>37</v>
      </c>
      <c r="C4756" s="33" t="s">
        <v>41</v>
      </c>
      <c r="D4756" s="10">
        <v>1629</v>
      </c>
      <c r="E4756" s="23" t="s">
        <v>7</v>
      </c>
      <c r="F4756" s="8">
        <v>40224</v>
      </c>
      <c r="G4756" s="10">
        <f>G4755+D4756*IF($E4756="D",-1,1)</f>
        <v>4961.2042055081438</v>
      </c>
      <c r="H4756" s="10">
        <f>H4755+D4756*IF(F4756="",0,IF($E4756="D",-1,1))</f>
        <v>4961.2042055081438</v>
      </c>
    </row>
    <row r="4757" spans="1:8" x14ac:dyDescent="0.2">
      <c r="A4757" s="8">
        <v>40229</v>
      </c>
      <c r="B4757" s="20" t="s">
        <v>32</v>
      </c>
      <c r="C4757" s="33" t="s">
        <v>41</v>
      </c>
      <c r="D4757" s="10">
        <v>300</v>
      </c>
      <c r="E4757" s="23" t="s">
        <v>7</v>
      </c>
      <c r="F4757" s="8">
        <v>40228</v>
      </c>
      <c r="G4757" s="10">
        <f>G4756+D4757*IF($E4757="D",-1,1)</f>
        <v>4661.2042055081438</v>
      </c>
      <c r="H4757" s="10">
        <f>H4756+D4757*IF(F4757="",0,IF($E4757="D",-1,1))</f>
        <v>4661.2042055081438</v>
      </c>
    </row>
    <row r="4758" spans="1:8" x14ac:dyDescent="0.2">
      <c r="A4758" s="8">
        <v>40230</v>
      </c>
      <c r="B4758" s="20" t="s">
        <v>32</v>
      </c>
      <c r="C4758" s="33" t="s">
        <v>41</v>
      </c>
      <c r="D4758" s="10">
        <v>2500</v>
      </c>
      <c r="E4758" s="23" t="s">
        <v>7</v>
      </c>
      <c r="F4758" s="8">
        <v>40230</v>
      </c>
      <c r="G4758" s="10">
        <f>G4757+D4758*IF($E4758="D",-1,1)</f>
        <v>2161.2042055081438</v>
      </c>
      <c r="H4758" s="10">
        <f>H4757+D4758*IF(F4758="",0,IF($E4758="D",-1,1))</f>
        <v>2161.2042055081438</v>
      </c>
    </row>
    <row r="4759" spans="1:8" x14ac:dyDescent="0.2">
      <c r="A4759" s="8">
        <v>40229</v>
      </c>
      <c r="B4759" t="s">
        <v>14</v>
      </c>
      <c r="C4759" s="33" t="s">
        <v>41</v>
      </c>
      <c r="D4759" s="10">
        <v>373</v>
      </c>
      <c r="E4759" s="23" t="s">
        <v>7</v>
      </c>
      <c r="F4759" s="8">
        <v>40231</v>
      </c>
      <c r="G4759" s="10">
        <f>G4758+D4759*IF($E4759="D",-1,1)</f>
        <v>1788.2042055081438</v>
      </c>
      <c r="H4759" s="10">
        <f>H4758+D4759*IF(F4759="",0,IF($E4759="D",-1,1))</f>
        <v>1788.2042055081438</v>
      </c>
    </row>
    <row r="4760" spans="1:8" x14ac:dyDescent="0.2">
      <c r="A4760" s="8">
        <v>40229</v>
      </c>
      <c r="B4760" t="s">
        <v>14</v>
      </c>
      <c r="C4760" s="33" t="s">
        <v>41</v>
      </c>
      <c r="D4760" s="10">
        <v>867</v>
      </c>
      <c r="E4760" s="23" t="s">
        <v>7</v>
      </c>
      <c r="F4760" s="8">
        <v>40231</v>
      </c>
      <c r="G4760" s="10">
        <f>G4759+D4760*IF($E4760="D",-1,1)</f>
        <v>921.20420550814379</v>
      </c>
      <c r="H4760" s="10">
        <f>H4759+D4760*IF(F4760="",0,IF($E4760="D",-1,1))</f>
        <v>921.20420550814379</v>
      </c>
    </row>
    <row r="4761" spans="1:8" x14ac:dyDescent="0.2">
      <c r="A4761" s="8">
        <v>40230</v>
      </c>
      <c r="B4761" t="s">
        <v>31</v>
      </c>
      <c r="C4761" t="s">
        <v>41</v>
      </c>
      <c r="D4761" s="10">
        <v>278.97000000000003</v>
      </c>
      <c r="E4761" s="6" t="s">
        <v>7</v>
      </c>
      <c r="F4761" s="8">
        <v>40231</v>
      </c>
      <c r="G4761" s="10">
        <f>G4760+D4761*IF($E4761="D",-1,1)</f>
        <v>642.23420550814376</v>
      </c>
      <c r="H4761" s="10">
        <f>H4760+D4761*IF(F4761="",0,IF($E4761="D",-1,1))</f>
        <v>642.23420550814376</v>
      </c>
    </row>
    <row r="4762" spans="1:8" x14ac:dyDescent="0.2">
      <c r="A4762" s="8">
        <v>40230</v>
      </c>
      <c r="B4762" s="7" t="s">
        <v>9</v>
      </c>
      <c r="C4762" t="s">
        <v>41</v>
      </c>
      <c r="D4762" s="10">
        <v>54.68</v>
      </c>
      <c r="E4762" s="6" t="s">
        <v>7</v>
      </c>
      <c r="F4762" s="8">
        <v>40231</v>
      </c>
      <c r="G4762" s="10">
        <f>G4761+D4762*IF($E4762="D",-1,1)</f>
        <v>587.55420550814381</v>
      </c>
      <c r="H4762" s="10">
        <f>H4761+D4762*IF(F4762="",0,IF($E4762="D",-1,1))</f>
        <v>587.55420550814381</v>
      </c>
    </row>
    <row r="4763" spans="1:8" x14ac:dyDescent="0.2">
      <c r="A4763" s="8">
        <v>40230</v>
      </c>
      <c r="B4763" t="s">
        <v>35</v>
      </c>
      <c r="C4763" t="s">
        <v>41</v>
      </c>
      <c r="D4763" s="10">
        <v>6.11</v>
      </c>
      <c r="E4763" s="6" t="s">
        <v>7</v>
      </c>
      <c r="F4763" s="8">
        <v>40231</v>
      </c>
      <c r="G4763" s="10">
        <f>G4762+D4763*IF($E4763="D",-1,1)</f>
        <v>581.4442055081438</v>
      </c>
      <c r="H4763" s="10">
        <f>H4762+D4763*IF(F4763="",0,IF($E4763="D",-1,1))</f>
        <v>581.4442055081438</v>
      </c>
    </row>
    <row r="4764" spans="1:8" x14ac:dyDescent="0.2">
      <c r="A4764" s="8">
        <v>40232</v>
      </c>
      <c r="B4764" t="s">
        <v>29</v>
      </c>
      <c r="C4764" s="33" t="s">
        <v>41</v>
      </c>
      <c r="D4764" s="10">
        <v>1124.01</v>
      </c>
      <c r="E4764" s="23" t="s">
        <v>4</v>
      </c>
      <c r="F4764" s="8">
        <v>40232</v>
      </c>
      <c r="G4764" s="10">
        <f>G4763+D4764*IF($E4764="D",-1,1)</f>
        <v>1705.4542055081438</v>
      </c>
      <c r="H4764" s="10">
        <f>H4763+D4764*IF(F4764="",0,IF($E4764="D",-1,1))</f>
        <v>1705.4542055081438</v>
      </c>
    </row>
    <row r="4765" spans="1:8" x14ac:dyDescent="0.2">
      <c r="A4765" s="8">
        <v>40232</v>
      </c>
      <c r="B4765" t="s">
        <v>34</v>
      </c>
      <c r="C4765" t="s">
        <v>41</v>
      </c>
      <c r="D4765" s="10">
        <v>220.3</v>
      </c>
      <c r="E4765" s="23" t="s">
        <v>4</v>
      </c>
      <c r="F4765" s="8">
        <v>40232</v>
      </c>
      <c r="G4765" s="10">
        <f>G4764+D4765*IF($E4765="D",-1,1)</f>
        <v>1925.7542055081437</v>
      </c>
      <c r="H4765" s="10">
        <f>H4764+D4765*IF(F4765="",0,IF($E4765="D",-1,1))</f>
        <v>1925.7542055081437</v>
      </c>
    </row>
    <row r="4766" spans="1:8" x14ac:dyDescent="0.2">
      <c r="A4766" s="8">
        <v>40234</v>
      </c>
      <c r="B4766" t="s">
        <v>11</v>
      </c>
      <c r="C4766" s="33" t="s">
        <v>41</v>
      </c>
      <c r="D4766" s="10">
        <v>28.92</v>
      </c>
      <c r="E4766" s="23" t="s">
        <v>7</v>
      </c>
      <c r="F4766" s="8">
        <v>40234</v>
      </c>
      <c r="G4766" s="10">
        <f>G4765+D4766*IF($E4766="D",-1,1)</f>
        <v>1896.8342055081437</v>
      </c>
      <c r="H4766" s="10">
        <f>H4765+D4766*IF(F4766="",0,IF($E4766="D",-1,1))</f>
        <v>1896.8342055081437</v>
      </c>
    </row>
    <row r="4767" spans="1:8" x14ac:dyDescent="0.2">
      <c r="A4767" s="8">
        <v>40234</v>
      </c>
      <c r="B4767" t="s">
        <v>9</v>
      </c>
      <c r="C4767" s="33" t="s">
        <v>41</v>
      </c>
      <c r="D4767" s="10">
        <v>4.91</v>
      </c>
      <c r="E4767" s="23" t="s">
        <v>7</v>
      </c>
      <c r="F4767" s="8">
        <v>40234</v>
      </c>
      <c r="G4767" s="10">
        <f>G4766+D4767*IF($E4767="D",-1,1)</f>
        <v>1891.9242055081436</v>
      </c>
      <c r="H4767" s="10">
        <f>H4766+D4767*IF(F4767="",0,IF($E4767="D",-1,1))</f>
        <v>1891.9242055081436</v>
      </c>
    </row>
    <row r="4768" spans="1:8" x14ac:dyDescent="0.2">
      <c r="A4768" s="8">
        <v>40211</v>
      </c>
      <c r="B4768" t="s">
        <v>15</v>
      </c>
      <c r="C4768" s="33" t="s">
        <v>41</v>
      </c>
      <c r="D4768" s="10">
        <v>439</v>
      </c>
      <c r="E4768" s="23" t="s">
        <v>7</v>
      </c>
      <c r="F4768" s="8">
        <v>40235</v>
      </c>
      <c r="G4768" s="10">
        <f>G4767+D4768*IF($E4768="D",-1,1)</f>
        <v>1452.9242055081436</v>
      </c>
      <c r="H4768" s="10">
        <f>H4767+D4768*IF(F4768="",0,IF($E4768="D",-1,1))</f>
        <v>1452.9242055081436</v>
      </c>
    </row>
    <row r="4769" spans="1:8" x14ac:dyDescent="0.2">
      <c r="A4769" s="8">
        <v>40235</v>
      </c>
      <c r="B4769" t="s">
        <v>13</v>
      </c>
      <c r="C4769" s="33" t="s">
        <v>41</v>
      </c>
      <c r="D4769" s="10">
        <v>91.960000000000008</v>
      </c>
      <c r="E4769" s="23" t="s">
        <v>7</v>
      </c>
      <c r="F4769" s="8">
        <v>40235</v>
      </c>
      <c r="G4769" s="10">
        <f>G4768+D4769*IF($E4769="D",-1,1)</f>
        <v>1360.9642055081436</v>
      </c>
      <c r="H4769" s="10">
        <f>H4768+D4769*IF(F4769="",0,IF($E4769="D",-1,1))</f>
        <v>1360.9642055081436</v>
      </c>
    </row>
    <row r="4770" spans="1:8" x14ac:dyDescent="0.2">
      <c r="A4770" s="8">
        <v>40235</v>
      </c>
      <c r="B4770" t="s">
        <v>9</v>
      </c>
      <c r="C4770" s="33" t="s">
        <v>41</v>
      </c>
      <c r="D4770" s="10">
        <v>18.02</v>
      </c>
      <c r="E4770" s="23" t="s">
        <v>7</v>
      </c>
      <c r="F4770" s="8">
        <v>40235</v>
      </c>
      <c r="G4770" s="10">
        <f>G4769+D4770*IF($E4770="D",-1,1)</f>
        <v>1342.9442055081436</v>
      </c>
      <c r="H4770" s="10">
        <f>H4769+D4770*IF(F4770="",0,IF($E4770="D",-1,1))</f>
        <v>1342.9442055081436</v>
      </c>
    </row>
    <row r="4771" spans="1:8" x14ac:dyDescent="0.2">
      <c r="A4771" s="8">
        <v>40235</v>
      </c>
      <c r="B4771" s="20" t="s">
        <v>32</v>
      </c>
      <c r="C4771" s="33" t="s">
        <v>41</v>
      </c>
      <c r="D4771" s="10">
        <v>37.5</v>
      </c>
      <c r="E4771" s="23" t="s">
        <v>7</v>
      </c>
      <c r="F4771" s="8">
        <v>40235</v>
      </c>
      <c r="G4771" s="10">
        <f>G4770+D4771*IF($E4771="D",-1,1)</f>
        <v>1305.4442055081436</v>
      </c>
      <c r="H4771" s="10">
        <f>H4770+D4771*IF(F4771="",0,IF($E4771="D",-1,1))</f>
        <v>1305.4442055081436</v>
      </c>
    </row>
    <row r="4772" spans="1:8" x14ac:dyDescent="0.2">
      <c r="A4772" s="8">
        <v>40238</v>
      </c>
      <c r="B4772" t="s">
        <v>28</v>
      </c>
      <c r="C4772" t="s">
        <v>41</v>
      </c>
      <c r="D4772" s="10">
        <v>36</v>
      </c>
      <c r="E4772" s="6" t="s">
        <v>7</v>
      </c>
      <c r="F4772" s="8">
        <v>40238</v>
      </c>
      <c r="G4772" s="10">
        <f>G4771+D4772*IF($E4772="D",-1,1)</f>
        <v>1269.4442055081436</v>
      </c>
      <c r="H4772" s="10">
        <f>H4771+D4772*IF(F4772="",0,IF($E4772="D",-1,1))</f>
        <v>1269.4442055081436</v>
      </c>
    </row>
    <row r="4773" spans="1:8" x14ac:dyDescent="0.2">
      <c r="A4773" s="8">
        <v>40238</v>
      </c>
      <c r="B4773" t="s">
        <v>28</v>
      </c>
      <c r="C4773" t="s">
        <v>41</v>
      </c>
      <c r="D4773" s="10">
        <v>8.36</v>
      </c>
      <c r="E4773" s="6" t="s">
        <v>7</v>
      </c>
      <c r="F4773" s="8">
        <v>40238</v>
      </c>
      <c r="G4773" s="10">
        <f>G4772+D4773*IF($E4773="D",-1,1)</f>
        <v>1261.0842055081437</v>
      </c>
      <c r="H4773" s="10">
        <f>H4772+D4773*IF(F4773="",0,IF($E4773="D",-1,1))</f>
        <v>1261.0842055081437</v>
      </c>
    </row>
    <row r="4774" spans="1:8" x14ac:dyDescent="0.2">
      <c r="A4774" s="8">
        <v>40240</v>
      </c>
      <c r="B4774" t="s">
        <v>11</v>
      </c>
      <c r="C4774" s="33" t="s">
        <v>41</v>
      </c>
      <c r="D4774" s="10">
        <v>37.549999999999997</v>
      </c>
      <c r="E4774" s="23" t="s">
        <v>7</v>
      </c>
      <c r="F4774" s="8">
        <v>40240</v>
      </c>
      <c r="G4774" s="10">
        <f>G4773+D4774*IF($E4774="D",-1,1)</f>
        <v>1223.5342055081437</v>
      </c>
      <c r="H4774" s="10">
        <f>H4773+D4774*IF(F4774="",0,IF($E4774="D",-1,1))</f>
        <v>1223.5342055081437</v>
      </c>
    </row>
    <row r="4775" spans="1:8" x14ac:dyDescent="0.2">
      <c r="A4775" s="8">
        <v>40240</v>
      </c>
      <c r="B4775" t="s">
        <v>9</v>
      </c>
      <c r="C4775" s="33" t="s">
        <v>41</v>
      </c>
      <c r="D4775" s="10">
        <v>4.8499999999999996</v>
      </c>
      <c r="E4775" s="23" t="s">
        <v>7</v>
      </c>
      <c r="F4775" s="8">
        <v>40240</v>
      </c>
      <c r="G4775" s="10">
        <f>G4774+D4775*IF($E4775="D",-1,1)</f>
        <v>1218.6842055081438</v>
      </c>
      <c r="H4775" s="10">
        <f>H4774+D4775*IF(F4775="",0,IF($E4775="D",-1,1))</f>
        <v>1218.6842055081438</v>
      </c>
    </row>
    <row r="4776" spans="1:8" x14ac:dyDescent="0.2">
      <c r="A4776" s="8">
        <v>40241</v>
      </c>
      <c r="B4776" t="s">
        <v>14</v>
      </c>
      <c r="C4776" t="s">
        <v>41</v>
      </c>
      <c r="D4776" s="10">
        <v>145.87</v>
      </c>
      <c r="E4776" s="6" t="s">
        <v>7</v>
      </c>
      <c r="F4776" s="8">
        <v>40242</v>
      </c>
      <c r="G4776" s="10">
        <f>G4775+D4776*IF($E4776="D",-1,1)</f>
        <v>1072.8142055081439</v>
      </c>
      <c r="H4776" s="10">
        <f>H4775+D4776*IF(F4776="",0,IF($E4776="D",-1,1))</f>
        <v>1072.8142055081439</v>
      </c>
    </row>
    <row r="4777" spans="1:8" x14ac:dyDescent="0.2">
      <c r="A4777" s="8">
        <v>40245</v>
      </c>
      <c r="B4777" t="s">
        <v>13</v>
      </c>
      <c r="C4777" s="33" t="s">
        <v>41</v>
      </c>
      <c r="D4777" s="10">
        <v>133.19</v>
      </c>
      <c r="E4777" s="23" t="s">
        <v>7</v>
      </c>
      <c r="F4777" s="8">
        <v>40245</v>
      </c>
      <c r="G4777" s="10">
        <f>G4776+D4777*IF($E4777="D",-1,1)</f>
        <v>939.62420550814386</v>
      </c>
      <c r="H4777" s="10">
        <f>H4776+D4777*IF(F4777="",0,IF($E4777="D",-1,1))</f>
        <v>939.62420550814386</v>
      </c>
    </row>
    <row r="4778" spans="1:8" x14ac:dyDescent="0.2">
      <c r="A4778" s="8">
        <v>40245</v>
      </c>
      <c r="B4778" t="s">
        <v>9</v>
      </c>
      <c r="C4778" s="33" t="s">
        <v>41</v>
      </c>
      <c r="D4778" s="10">
        <v>26.11</v>
      </c>
      <c r="E4778" s="23" t="s">
        <v>7</v>
      </c>
      <c r="F4778" s="8">
        <v>40245</v>
      </c>
      <c r="G4778" s="10">
        <f>G4777+D4778*IF($E4778="D",-1,1)</f>
        <v>913.51420550814385</v>
      </c>
      <c r="H4778" s="10">
        <f>H4777+D4778*IF(F4778="",0,IF($E4778="D",-1,1))</f>
        <v>913.51420550814385</v>
      </c>
    </row>
    <row r="4779" spans="1:8" x14ac:dyDescent="0.2">
      <c r="A4779" s="8">
        <v>40245</v>
      </c>
      <c r="B4779" t="s">
        <v>35</v>
      </c>
      <c r="C4779" t="s">
        <v>41</v>
      </c>
      <c r="D4779" s="10">
        <v>11.9</v>
      </c>
      <c r="E4779" s="6" t="s">
        <v>7</v>
      </c>
      <c r="F4779" s="8">
        <v>40246</v>
      </c>
      <c r="G4779" s="10">
        <f>G4778+D4779*IF($E4779="D",-1,1)</f>
        <v>901.61420550814387</v>
      </c>
      <c r="H4779" s="10">
        <f>H4778+D4779*IF(F4779="",0,IF($E4779="D",-1,1))</f>
        <v>901.61420550814387</v>
      </c>
    </row>
    <row r="4780" spans="1:8" x14ac:dyDescent="0.2">
      <c r="A4780" s="8">
        <v>40247</v>
      </c>
      <c r="B4780" t="s">
        <v>14</v>
      </c>
      <c r="C4780" t="s">
        <v>41</v>
      </c>
      <c r="D4780" s="10">
        <v>364.5</v>
      </c>
      <c r="E4780" s="23" t="s">
        <v>7</v>
      </c>
      <c r="F4780" s="8">
        <v>40248</v>
      </c>
      <c r="G4780" s="10">
        <f>G4779+D4780*IF($E4780="D",-1,1)</f>
        <v>537.11420550814387</v>
      </c>
      <c r="H4780" s="10">
        <f>H4779+D4780*IF(F4780="",0,IF($E4780="D",-1,1))</f>
        <v>537.11420550814387</v>
      </c>
    </row>
    <row r="4781" spans="1:8" x14ac:dyDescent="0.2">
      <c r="A4781" s="8">
        <v>40247</v>
      </c>
      <c r="B4781" t="s">
        <v>29</v>
      </c>
      <c r="C4781" s="33" t="s">
        <v>41</v>
      </c>
      <c r="D4781" s="10">
        <v>749.34</v>
      </c>
      <c r="E4781" s="23" t="s">
        <v>4</v>
      </c>
      <c r="F4781" s="8">
        <v>40248</v>
      </c>
      <c r="G4781" s="10">
        <f>G4780+D4781*IF($E4781="D",-1,1)</f>
        <v>1286.4542055081438</v>
      </c>
      <c r="H4781" s="10">
        <f>H4780+D4781*IF(F4781="",0,IF($E4781="D",-1,1))</f>
        <v>1286.4542055081438</v>
      </c>
    </row>
    <row r="4782" spans="1:8" x14ac:dyDescent="0.2">
      <c r="A4782" s="8">
        <v>40247</v>
      </c>
      <c r="B4782" t="s">
        <v>34</v>
      </c>
      <c r="C4782" t="s">
        <v>41</v>
      </c>
      <c r="D4782" s="10">
        <v>146.87</v>
      </c>
      <c r="E4782" s="23" t="s">
        <v>4</v>
      </c>
      <c r="F4782" s="8">
        <v>40248</v>
      </c>
      <c r="G4782" s="10">
        <f>G4781+D4782*IF($E4782="D",-1,1)</f>
        <v>1433.3242055081437</v>
      </c>
      <c r="H4782" s="10">
        <f>H4781+D4782*IF(F4782="",0,IF($E4782="D",-1,1))</f>
        <v>1433.3242055081437</v>
      </c>
    </row>
    <row r="4783" spans="1:8" x14ac:dyDescent="0.2">
      <c r="A4783" s="8">
        <v>40252</v>
      </c>
      <c r="B4783" t="s">
        <v>11</v>
      </c>
      <c r="C4783" t="s">
        <v>41</v>
      </c>
      <c r="D4783" s="10">
        <v>84.18</v>
      </c>
      <c r="E4783" s="23" t="s">
        <v>7</v>
      </c>
      <c r="F4783" s="8">
        <v>40255</v>
      </c>
      <c r="G4783" s="10">
        <f>G4782+D4783*IF($E4783="D",-1,1)</f>
        <v>1349.1442055081436</v>
      </c>
      <c r="H4783" s="10">
        <f>H4782+D4783*IF(F4783="",0,IF($E4783="D",-1,1))</f>
        <v>1349.1442055081436</v>
      </c>
    </row>
    <row r="4784" spans="1:8" x14ac:dyDescent="0.2">
      <c r="A4784" s="8">
        <v>40252</v>
      </c>
      <c r="B4784" t="s">
        <v>9</v>
      </c>
      <c r="C4784" t="s">
        <v>41</v>
      </c>
      <c r="D4784" s="10">
        <v>13.74</v>
      </c>
      <c r="E4784" s="23" t="s">
        <v>7</v>
      </c>
      <c r="F4784" s="8">
        <v>40255</v>
      </c>
      <c r="G4784" s="10">
        <f>G4783+D4784*IF($E4784="D",-1,1)</f>
        <v>1335.4042055081436</v>
      </c>
      <c r="H4784" s="10">
        <f>H4783+D4784*IF(F4784="",0,IF($E4784="D",-1,1))</f>
        <v>1335.4042055081436</v>
      </c>
    </row>
    <row r="4785" spans="1:8" x14ac:dyDescent="0.2">
      <c r="A4785" s="8">
        <v>40257</v>
      </c>
      <c r="B4785" s="20" t="s">
        <v>32</v>
      </c>
      <c r="C4785" s="33" t="s">
        <v>41</v>
      </c>
      <c r="D4785" s="10">
        <v>300</v>
      </c>
      <c r="E4785" s="23" t="s">
        <v>7</v>
      </c>
      <c r="F4785" s="8">
        <v>40256</v>
      </c>
      <c r="G4785" s="10">
        <f>G4784+D4785*IF($E4785="D",-1,1)</f>
        <v>1035.4042055081436</v>
      </c>
      <c r="H4785" s="10">
        <f>H4784+D4785*IF(F4785="",0,IF($E4785="D",-1,1))</f>
        <v>1035.4042055081436</v>
      </c>
    </row>
    <row r="4786" spans="1:8" x14ac:dyDescent="0.2">
      <c r="A4786" s="8">
        <v>40257</v>
      </c>
      <c r="B4786" t="s">
        <v>14</v>
      </c>
      <c r="C4786" s="33" t="s">
        <v>41</v>
      </c>
      <c r="D4786" s="10">
        <v>816</v>
      </c>
      <c r="E4786" s="23" t="s">
        <v>7</v>
      </c>
      <c r="F4786" s="8">
        <v>40259</v>
      </c>
      <c r="G4786" s="10">
        <f>G4785+D4786*IF($E4786="D",-1,1)</f>
        <v>219.4042055081436</v>
      </c>
      <c r="H4786" s="10">
        <f>H4785+D4786*IF(F4786="",0,IF($E4786="D",-1,1))</f>
        <v>219.4042055081436</v>
      </c>
    </row>
    <row r="4787" spans="1:8" x14ac:dyDescent="0.2">
      <c r="A4787" s="8">
        <v>40258</v>
      </c>
      <c r="B4787" t="s">
        <v>31</v>
      </c>
      <c r="C4787" t="s">
        <v>41</v>
      </c>
      <c r="D4787" s="10">
        <v>278.97000000000003</v>
      </c>
      <c r="E4787" s="6" t="s">
        <v>7</v>
      </c>
      <c r="F4787" s="8">
        <v>40259</v>
      </c>
      <c r="G4787" s="10">
        <f>G4786+D4787*IF($E4787="D",-1,1)</f>
        <v>-59.565794491856423</v>
      </c>
      <c r="H4787" s="10">
        <f>H4786+D4787*IF(F4787="",0,IF($E4787="D",-1,1))</f>
        <v>-59.565794491856423</v>
      </c>
    </row>
    <row r="4788" spans="1:8" x14ac:dyDescent="0.2">
      <c r="A4788" s="8">
        <v>40258</v>
      </c>
      <c r="B4788" s="7" t="s">
        <v>9</v>
      </c>
      <c r="C4788" t="s">
        <v>41</v>
      </c>
      <c r="D4788" s="10">
        <v>54.68</v>
      </c>
      <c r="E4788" s="6" t="s">
        <v>7</v>
      </c>
      <c r="F4788" s="8">
        <v>40259</v>
      </c>
      <c r="G4788" s="10">
        <f>G4787+D4788*IF($E4788="D",-1,1)</f>
        <v>-114.24579449185643</v>
      </c>
      <c r="H4788" s="10">
        <f>H4787+D4788*IF(F4788="",0,IF($E4788="D",-1,1))</f>
        <v>-114.24579449185643</v>
      </c>
    </row>
    <row r="4789" spans="1:8" x14ac:dyDescent="0.2">
      <c r="A4789" s="8">
        <v>40258</v>
      </c>
      <c r="B4789" t="s">
        <v>35</v>
      </c>
      <c r="C4789" t="s">
        <v>41</v>
      </c>
      <c r="D4789" s="10">
        <v>6.11</v>
      </c>
      <c r="E4789" s="6" t="s">
        <v>7</v>
      </c>
      <c r="F4789" s="8">
        <v>40259</v>
      </c>
      <c r="G4789" s="10">
        <f>G4788+D4789*IF($E4789="D",-1,1)</f>
        <v>-120.35579449185643</v>
      </c>
      <c r="H4789" s="10">
        <f>H4788+D4789*IF(F4789="",0,IF($E4789="D",-1,1))</f>
        <v>-120.35579449185643</v>
      </c>
    </row>
    <row r="4790" spans="1:8" x14ac:dyDescent="0.2">
      <c r="A4790" s="8">
        <v>40259</v>
      </c>
      <c r="B4790" s="20" t="s">
        <v>32</v>
      </c>
      <c r="C4790" s="33" t="s">
        <v>41</v>
      </c>
      <c r="D4790" s="10">
        <v>550</v>
      </c>
      <c r="E4790" s="23" t="s">
        <v>7</v>
      </c>
      <c r="F4790" s="8">
        <v>40259</v>
      </c>
      <c r="G4790" s="10">
        <f>G4789+D4790*IF($E4790="D",-1,1)</f>
        <v>-670.35579449185639</v>
      </c>
      <c r="H4790" s="10">
        <f>H4789+D4790*IF(F4790="",0,IF($E4790="D",-1,1))</f>
        <v>-670.35579449185639</v>
      </c>
    </row>
    <row r="4791" spans="1:8" x14ac:dyDescent="0.2">
      <c r="A4791" s="8">
        <v>40262</v>
      </c>
      <c r="B4791" t="s">
        <v>11</v>
      </c>
      <c r="C4791" s="33" t="s">
        <v>41</v>
      </c>
      <c r="D4791" s="10">
        <v>33.44</v>
      </c>
      <c r="E4791" s="23" t="s">
        <v>7</v>
      </c>
      <c r="F4791" s="8">
        <v>40262</v>
      </c>
      <c r="G4791" s="10">
        <f>G4790+D4791*IF($E4791="D",-1,1)</f>
        <v>-703.79579449185644</v>
      </c>
      <c r="H4791" s="10">
        <f>H4790+D4791*IF(F4791="",0,IF($E4791="D",-1,1))</f>
        <v>-703.79579449185644</v>
      </c>
    </row>
    <row r="4792" spans="1:8" x14ac:dyDescent="0.2">
      <c r="A4792" s="8">
        <v>40262</v>
      </c>
      <c r="B4792" t="s">
        <v>9</v>
      </c>
      <c r="C4792" s="33" t="s">
        <v>41</v>
      </c>
      <c r="D4792" s="10">
        <v>5.78</v>
      </c>
      <c r="E4792" s="6" t="s">
        <v>7</v>
      </c>
      <c r="F4792" s="8">
        <v>40262</v>
      </c>
      <c r="G4792" s="10">
        <f>G4791+D4792*IF($E4792="D",-1,1)</f>
        <v>-709.57579449185641</v>
      </c>
      <c r="H4792" s="10">
        <f>H4791+D4792*IF(F4792="",0,IF($E4792="D",-1,1))</f>
        <v>-709.57579449185641</v>
      </c>
    </row>
    <row r="4793" spans="1:8" x14ac:dyDescent="0.2">
      <c r="A4793" s="8">
        <v>40257</v>
      </c>
      <c r="B4793" t="s">
        <v>14</v>
      </c>
      <c r="C4793" s="33" t="s">
        <v>41</v>
      </c>
      <c r="D4793" s="10">
        <v>373</v>
      </c>
      <c r="E4793" s="23" t="s">
        <v>7</v>
      </c>
      <c r="F4793" s="8">
        <v>40263</v>
      </c>
      <c r="G4793" s="10">
        <f>G4792+D4793*IF($E4793="D",-1,1)</f>
        <v>-1082.5757944918564</v>
      </c>
      <c r="H4793" s="10">
        <f>H4792+D4793*IF(F4793="",0,IF($E4793="D",-1,1))</f>
        <v>-1082.5757944918564</v>
      </c>
    </row>
    <row r="4794" spans="1:8" x14ac:dyDescent="0.2">
      <c r="A4794" s="8">
        <v>40267</v>
      </c>
      <c r="B4794" t="s">
        <v>29</v>
      </c>
      <c r="C4794" s="33" t="s">
        <v>41</v>
      </c>
      <c r="D4794" s="10">
        <v>870</v>
      </c>
      <c r="E4794" s="23" t="s">
        <v>4</v>
      </c>
      <c r="F4794" s="8">
        <v>40267</v>
      </c>
      <c r="G4794" s="10">
        <f>G4793+D4794*IF($E4794="D",-1,1)</f>
        <v>-212.57579449185641</v>
      </c>
      <c r="H4794" s="10">
        <f>H4793+D4794*IF(F4794="",0,IF($E4794="D",-1,1))</f>
        <v>-212.57579449185641</v>
      </c>
    </row>
    <row r="4795" spans="1:8" x14ac:dyDescent="0.2">
      <c r="A4795" s="8">
        <v>40267</v>
      </c>
      <c r="B4795" t="s">
        <v>34</v>
      </c>
      <c r="C4795" t="s">
        <v>41</v>
      </c>
      <c r="D4795" s="10">
        <v>170.52</v>
      </c>
      <c r="E4795" s="23" t="s">
        <v>4</v>
      </c>
      <c r="F4795" s="8">
        <v>40267</v>
      </c>
      <c r="G4795" s="10">
        <f>G4794+D4795*IF($E4795="D",-1,1)</f>
        <v>-42.055794491856403</v>
      </c>
      <c r="H4795" s="10">
        <f>H4794+D4795*IF(F4795="",0,IF($E4795="D",-1,1))</f>
        <v>-42.055794491856403</v>
      </c>
    </row>
    <row r="4796" spans="1:8" x14ac:dyDescent="0.2">
      <c r="A4796" s="8">
        <v>40267</v>
      </c>
      <c r="B4796" t="s">
        <v>25</v>
      </c>
      <c r="C4796" s="33" t="s">
        <v>41</v>
      </c>
      <c r="D4796" s="10">
        <v>500</v>
      </c>
      <c r="E4796" s="23" t="s">
        <v>7</v>
      </c>
      <c r="F4796" s="8">
        <v>40268</v>
      </c>
      <c r="G4796" s="10">
        <f>G4795+D4796*IF($E4796="D",-1,1)</f>
        <v>-542.05579449185643</v>
      </c>
      <c r="H4796" s="10">
        <f>H4795+D4796*IF(F4796="",0,IF($E4796="D",-1,1))</f>
        <v>-542.05579449185643</v>
      </c>
    </row>
    <row r="4797" spans="1:8" x14ac:dyDescent="0.2">
      <c r="A4797" s="8">
        <v>40267</v>
      </c>
      <c r="B4797" t="s">
        <v>9</v>
      </c>
      <c r="C4797" s="33" t="s">
        <v>41</v>
      </c>
      <c r="D4797" s="10">
        <v>98</v>
      </c>
      <c r="E4797" s="23" t="s">
        <v>7</v>
      </c>
      <c r="F4797" s="8">
        <v>40268</v>
      </c>
      <c r="G4797" s="10">
        <f>G4796+D4797*IF($E4797="D",-1,1)</f>
        <v>-640.05579449185643</v>
      </c>
      <c r="H4797" s="10">
        <f>H4796+D4797*IF(F4797="",0,IF($E4797="D",-1,1))</f>
        <v>-640.05579449185643</v>
      </c>
    </row>
    <row r="4798" spans="1:8" x14ac:dyDescent="0.2">
      <c r="A4798" s="8">
        <v>40268</v>
      </c>
      <c r="B4798" t="s">
        <v>13</v>
      </c>
      <c r="C4798" s="33" t="s">
        <v>41</v>
      </c>
      <c r="D4798" s="10">
        <v>51.96</v>
      </c>
      <c r="E4798" s="23" t="s">
        <v>7</v>
      </c>
      <c r="F4798" s="8">
        <v>40268</v>
      </c>
      <c r="G4798" s="10">
        <f>G4797+D4798*IF($E4798="D",-1,1)</f>
        <v>-692.01579449185647</v>
      </c>
      <c r="H4798" s="10">
        <f>H4797+D4798*IF(F4798="",0,IF($E4798="D",-1,1))</f>
        <v>-692.01579449185647</v>
      </c>
    </row>
    <row r="4799" spans="1:8" x14ac:dyDescent="0.2">
      <c r="A4799" s="8">
        <v>40268</v>
      </c>
      <c r="B4799" t="s">
        <v>9</v>
      </c>
      <c r="C4799" s="33" t="s">
        <v>41</v>
      </c>
      <c r="D4799" s="10">
        <v>10.18</v>
      </c>
      <c r="E4799" s="23" t="s">
        <v>7</v>
      </c>
      <c r="F4799" s="8">
        <v>40268</v>
      </c>
      <c r="G4799" s="10">
        <f>G4798+D4799*IF($E4799="D",-1,1)</f>
        <v>-702.19579449185642</v>
      </c>
      <c r="H4799" s="10">
        <f>H4798+D4799*IF(F4799="",0,IF($E4799="D",-1,1))</f>
        <v>-702.19579449185642</v>
      </c>
    </row>
    <row r="4800" spans="1:8" x14ac:dyDescent="0.2">
      <c r="A4800" s="8">
        <v>40269</v>
      </c>
      <c r="B4800" t="s">
        <v>28</v>
      </c>
      <c r="C4800" t="s">
        <v>41</v>
      </c>
      <c r="D4800" s="10">
        <v>36</v>
      </c>
      <c r="E4800" s="6" t="s">
        <v>7</v>
      </c>
      <c r="F4800" s="8">
        <v>40269</v>
      </c>
      <c r="G4800" s="10">
        <f>G4799+D4800*IF($E4800="D",-1,1)</f>
        <v>-738.19579449185642</v>
      </c>
      <c r="H4800" s="10">
        <f>H4799+D4800*IF(F4800="",0,IF($E4800="D",-1,1))</f>
        <v>-738.19579449185642</v>
      </c>
    </row>
    <row r="4801" spans="1:8" x14ac:dyDescent="0.2">
      <c r="A4801" s="8">
        <v>40269</v>
      </c>
      <c r="B4801" t="s">
        <v>28</v>
      </c>
      <c r="C4801" t="s">
        <v>41</v>
      </c>
      <c r="D4801" s="10">
        <v>8.36</v>
      </c>
      <c r="E4801" s="6" t="s">
        <v>7</v>
      </c>
      <c r="F4801" s="8">
        <v>40269</v>
      </c>
      <c r="G4801" s="10">
        <f>G4800+D4801*IF($E4801="D",-1,1)</f>
        <v>-746.55579449185643</v>
      </c>
      <c r="H4801" s="10">
        <f>H4800+D4801*IF(F4801="",0,IF($E4801="D",-1,1))</f>
        <v>-746.55579449185643</v>
      </c>
    </row>
    <row r="4802" spans="1:8" x14ac:dyDescent="0.2">
      <c r="A4802" s="8">
        <v>40269</v>
      </c>
      <c r="B4802" t="s">
        <v>28</v>
      </c>
      <c r="C4802" s="33" t="s">
        <v>41</v>
      </c>
      <c r="D4802" s="10">
        <v>2.2799999999999998</v>
      </c>
      <c r="E4802" s="23" t="s">
        <v>7</v>
      </c>
      <c r="F4802" s="8">
        <v>40269</v>
      </c>
      <c r="G4802" s="10">
        <f>G4801+D4802*IF($E4802="D",-1,1)</f>
        <v>-748.8357944918564</v>
      </c>
      <c r="H4802" s="10">
        <f>H4801+D4802*IF(F4802="",0,IF($E4802="D",-1,1))</f>
        <v>-748.8357944918564</v>
      </c>
    </row>
    <row r="4803" spans="1:8" x14ac:dyDescent="0.2">
      <c r="A4803" s="8">
        <v>40274</v>
      </c>
      <c r="B4803" t="s">
        <v>13</v>
      </c>
      <c r="C4803" s="33" t="s">
        <v>41</v>
      </c>
      <c r="D4803" s="10">
        <v>92.81</v>
      </c>
      <c r="E4803" s="23" t="s">
        <v>7</v>
      </c>
      <c r="F4803" s="8">
        <v>40274</v>
      </c>
      <c r="G4803" s="10">
        <f>G4802+D4803*IF($E4803="D",-1,1)</f>
        <v>-841.64579449185635</v>
      </c>
      <c r="H4803" s="10">
        <f>H4802+D4803*IF(F4803="",0,IF($E4803="D",-1,1))</f>
        <v>-841.64579449185635</v>
      </c>
    </row>
    <row r="4804" spans="1:8" x14ac:dyDescent="0.2">
      <c r="A4804" s="8">
        <v>40274</v>
      </c>
      <c r="B4804" t="s">
        <v>9</v>
      </c>
      <c r="C4804" s="33" t="s">
        <v>41</v>
      </c>
      <c r="D4804" s="10">
        <v>18.190000000000001</v>
      </c>
      <c r="E4804" s="23" t="s">
        <v>7</v>
      </c>
      <c r="F4804" s="8">
        <v>40274</v>
      </c>
      <c r="G4804" s="10">
        <f>G4803+D4804*IF($E4804="D",-1,1)</f>
        <v>-859.8357944918564</v>
      </c>
      <c r="H4804" s="10">
        <f>H4803+D4804*IF(F4804="",0,IF($E4804="D",-1,1))</f>
        <v>-859.8357944918564</v>
      </c>
    </row>
    <row r="4805" spans="1:8" x14ac:dyDescent="0.2">
      <c r="A4805" s="8">
        <v>40272</v>
      </c>
      <c r="B4805" t="s">
        <v>14</v>
      </c>
      <c r="C4805" t="s">
        <v>41</v>
      </c>
      <c r="D4805" s="10">
        <v>145.87</v>
      </c>
      <c r="E4805" s="6" t="s">
        <v>7</v>
      </c>
      <c r="F4805" s="8">
        <v>40275</v>
      </c>
      <c r="G4805" s="10">
        <f>G4804+D4805*IF($E4805="D",-1,1)</f>
        <v>-1005.7057944918564</v>
      </c>
      <c r="H4805" s="10">
        <f>H4804+D4805*IF(F4805="",0,IF($E4805="D",-1,1))</f>
        <v>-1005.7057944918564</v>
      </c>
    </row>
    <row r="4806" spans="1:8" x14ac:dyDescent="0.2">
      <c r="A4806" s="8">
        <v>40277</v>
      </c>
      <c r="B4806" t="s">
        <v>14</v>
      </c>
      <c r="C4806" s="33" t="s">
        <v>41</v>
      </c>
      <c r="D4806" s="10">
        <v>330.73</v>
      </c>
      <c r="E4806" s="23" t="s">
        <v>7</v>
      </c>
      <c r="F4806" s="8">
        <v>40277</v>
      </c>
      <c r="G4806" s="10">
        <f>G4805+D4806*IF($E4806="D",-1,1)</f>
        <v>-1336.4357944918565</v>
      </c>
      <c r="H4806" s="10">
        <f>H4805+D4806*IF(F4806="",0,IF($E4806="D",-1,1))</f>
        <v>-1336.4357944918565</v>
      </c>
    </row>
    <row r="4807" spans="1:8" x14ac:dyDescent="0.2">
      <c r="A4807" s="8">
        <v>40277</v>
      </c>
      <c r="B4807" t="s">
        <v>14</v>
      </c>
      <c r="C4807" s="33" t="s">
        <v>41</v>
      </c>
      <c r="D4807" s="10">
        <v>317.43</v>
      </c>
      <c r="E4807" s="23" t="s">
        <v>7</v>
      </c>
      <c r="F4807" s="8">
        <v>40277</v>
      </c>
      <c r="G4807" s="10">
        <f>G4806+D4807*IF($E4807="D",-1,1)</f>
        <v>-1653.8657944918566</v>
      </c>
      <c r="H4807" s="10">
        <f>H4806+D4807*IF(F4807="",0,IF($E4807="D",-1,1))</f>
        <v>-1653.8657944918566</v>
      </c>
    </row>
    <row r="4808" spans="1:8" x14ac:dyDescent="0.2">
      <c r="A4808" s="8">
        <v>40276</v>
      </c>
      <c r="B4808" t="s">
        <v>35</v>
      </c>
      <c r="C4808" t="s">
        <v>41</v>
      </c>
      <c r="D4808" s="10">
        <v>11.9</v>
      </c>
      <c r="E4808" s="6" t="s">
        <v>7</v>
      </c>
      <c r="F4808" s="8">
        <v>40280</v>
      </c>
      <c r="G4808" s="10">
        <f>G4807+D4808*IF($E4808="D",-1,1)</f>
        <v>-1665.7657944918567</v>
      </c>
      <c r="H4808" s="10">
        <f>H4807+D4808*IF(F4808="",0,IF($E4808="D",-1,1))</f>
        <v>-1665.7657944918567</v>
      </c>
    </row>
    <row r="4809" spans="1:8" x14ac:dyDescent="0.2">
      <c r="A4809" s="8">
        <v>40280</v>
      </c>
      <c r="B4809" t="s">
        <v>35</v>
      </c>
      <c r="C4809" s="33" t="s">
        <v>41</v>
      </c>
      <c r="D4809" s="10">
        <v>343</v>
      </c>
      <c r="E4809" s="23" t="s">
        <v>7</v>
      </c>
      <c r="F4809" s="8">
        <v>40280</v>
      </c>
      <c r="G4809" s="10">
        <f>G4808+D4809*IF($E4809="D",-1,1)</f>
        <v>-2008.7657944918567</v>
      </c>
      <c r="H4809" s="10">
        <f>H4808+D4809*IF(F4809="",0,IF($E4809="D",-1,1))</f>
        <v>-2008.7657944918567</v>
      </c>
    </row>
    <row r="4810" spans="1:8" x14ac:dyDescent="0.2">
      <c r="A4810" s="8">
        <v>40278</v>
      </c>
      <c r="B4810" t="s">
        <v>14</v>
      </c>
      <c r="C4810" t="s">
        <v>41</v>
      </c>
      <c r="D4810" s="10">
        <v>364.5</v>
      </c>
      <c r="E4810" s="23" t="s">
        <v>7</v>
      </c>
      <c r="F4810" s="8">
        <v>40281</v>
      </c>
      <c r="G4810" s="10">
        <f>G4809+D4810*IF($E4810="D",-1,1)</f>
        <v>-2373.2657944918565</v>
      </c>
      <c r="H4810" s="10">
        <f>H4809+D4810*IF(F4810="",0,IF($E4810="D",-1,1))</f>
        <v>-2373.2657944918565</v>
      </c>
    </row>
    <row r="4811" spans="1:8" x14ac:dyDescent="0.2">
      <c r="A4811" s="8">
        <v>40284</v>
      </c>
      <c r="B4811" t="s">
        <v>11</v>
      </c>
      <c r="C4811" t="s">
        <v>41</v>
      </c>
      <c r="D4811" s="10">
        <v>84.18</v>
      </c>
      <c r="E4811" s="23" t="s">
        <v>7</v>
      </c>
      <c r="F4811" s="8">
        <v>40284</v>
      </c>
      <c r="G4811" s="10">
        <f>G4810+D4811*IF($E4811="D",-1,1)</f>
        <v>-2457.4457944918563</v>
      </c>
      <c r="H4811" s="10">
        <f>H4810+D4811*IF(F4811="",0,IF($E4811="D",-1,1))</f>
        <v>-2457.4457944918563</v>
      </c>
    </row>
    <row r="4812" spans="1:8" x14ac:dyDescent="0.2">
      <c r="A4812" s="8">
        <v>40284</v>
      </c>
      <c r="B4812" t="s">
        <v>9</v>
      </c>
      <c r="C4812" t="s">
        <v>41</v>
      </c>
      <c r="D4812" s="10">
        <v>13.74</v>
      </c>
      <c r="E4812" s="23" t="s">
        <v>7</v>
      </c>
      <c r="F4812" s="8">
        <v>40284</v>
      </c>
      <c r="G4812" s="10">
        <f>G4811+D4812*IF($E4812="D",-1,1)</f>
        <v>-2471.1857944918561</v>
      </c>
      <c r="H4812" s="10">
        <f>H4811+D4812*IF(F4812="",0,IF($E4812="D",-1,1))</f>
        <v>-2471.1857944918561</v>
      </c>
    </row>
    <row r="4813" spans="1:8" x14ac:dyDescent="0.2">
      <c r="A4813" s="8">
        <v>40284</v>
      </c>
      <c r="B4813" t="s">
        <v>29</v>
      </c>
      <c r="C4813" s="33" t="s">
        <v>41</v>
      </c>
      <c r="D4813" s="10">
        <v>1605</v>
      </c>
      <c r="E4813" s="23" t="s">
        <v>4</v>
      </c>
      <c r="F4813" s="8">
        <v>40287</v>
      </c>
      <c r="G4813" s="10">
        <f>G4812+D4813*IF($E4813="D",-1,1)</f>
        <v>-866.18579449185609</v>
      </c>
      <c r="H4813" s="10">
        <f>H4812+D4813*IF(F4813="",0,IF($E4813="D",-1,1))</f>
        <v>-866.18579449185609</v>
      </c>
    </row>
    <row r="4814" spans="1:8" x14ac:dyDescent="0.2">
      <c r="A4814" s="8">
        <v>40284</v>
      </c>
      <c r="B4814" t="s">
        <v>34</v>
      </c>
      <c r="C4814" s="33" t="s">
        <v>41</v>
      </c>
      <c r="D4814" s="10">
        <v>314.58</v>
      </c>
      <c r="E4814" s="23" t="s">
        <v>4</v>
      </c>
      <c r="F4814" s="8">
        <v>40287</v>
      </c>
      <c r="G4814" s="10">
        <f>G4813+D4814*IF($E4814="D",-1,1)</f>
        <v>-551.60579449185616</v>
      </c>
      <c r="H4814" s="10">
        <f>H4813+D4814*IF(F4814="",0,IF($E4814="D",-1,1))</f>
        <v>-551.60579449185616</v>
      </c>
    </row>
    <row r="4815" spans="1:8" x14ac:dyDescent="0.2">
      <c r="A4815" s="8">
        <v>40288</v>
      </c>
      <c r="B4815" t="s">
        <v>14</v>
      </c>
      <c r="C4815" s="33" t="s">
        <v>41</v>
      </c>
      <c r="D4815" s="10">
        <v>373</v>
      </c>
      <c r="E4815" s="23" t="s">
        <v>7</v>
      </c>
      <c r="F4815" s="8">
        <v>40288</v>
      </c>
      <c r="G4815" s="10">
        <f>G4814+D4815*IF($E4815="D",-1,1)</f>
        <v>-924.60579449185616</v>
      </c>
      <c r="H4815" s="10">
        <f>H4814+D4815*IF(F4815="",0,IF($E4815="D",-1,1))</f>
        <v>-924.60579449185616</v>
      </c>
    </row>
    <row r="4816" spans="1:8" x14ac:dyDescent="0.2">
      <c r="A4816" s="8">
        <v>40288</v>
      </c>
      <c r="B4816" t="s">
        <v>14</v>
      </c>
      <c r="C4816" s="33" t="s">
        <v>41</v>
      </c>
      <c r="D4816" s="10">
        <v>816</v>
      </c>
      <c r="E4816" s="23" t="s">
        <v>7</v>
      </c>
      <c r="F4816" s="8">
        <v>40288</v>
      </c>
      <c r="G4816" s="10">
        <f>G4815+D4816*IF($E4816="D",-1,1)</f>
        <v>-1740.6057944918562</v>
      </c>
      <c r="H4816" s="10">
        <f>H4815+D4816*IF(F4816="",0,IF($E4816="D",-1,1))</f>
        <v>-1740.6057944918562</v>
      </c>
    </row>
    <row r="4817" spans="1:8" x14ac:dyDescent="0.2">
      <c r="A4817" s="8">
        <v>40288</v>
      </c>
      <c r="B4817" s="20" t="s">
        <v>32</v>
      </c>
      <c r="C4817" s="33" t="s">
        <v>41</v>
      </c>
      <c r="D4817" s="10">
        <v>300</v>
      </c>
      <c r="E4817" s="23" t="s">
        <v>7</v>
      </c>
      <c r="F4817" s="8">
        <v>40288</v>
      </c>
      <c r="G4817" s="10">
        <f>G4816+D4817*IF($E4817="D",-1,1)</f>
        <v>-2040.6057944918562</v>
      </c>
      <c r="H4817" s="10">
        <f>H4816+D4817*IF(F4817="",0,IF($E4817="D",-1,1))</f>
        <v>-2040.6057944918562</v>
      </c>
    </row>
    <row r="4818" spans="1:8" x14ac:dyDescent="0.2">
      <c r="A4818" s="8">
        <v>40288</v>
      </c>
      <c r="B4818" t="s">
        <v>29</v>
      </c>
      <c r="C4818" s="33" t="s">
        <v>41</v>
      </c>
      <c r="D4818" s="10">
        <v>1145</v>
      </c>
      <c r="E4818" s="23" t="s">
        <v>4</v>
      </c>
      <c r="F4818" s="8">
        <v>40288</v>
      </c>
      <c r="G4818" s="10">
        <f>G4817+D4818*IF($E4818="D",-1,1)</f>
        <v>-895.60579449185616</v>
      </c>
      <c r="H4818" s="10">
        <f>H4817+D4818*IF(F4818="",0,IF($E4818="D",-1,1))</f>
        <v>-895.60579449185616</v>
      </c>
    </row>
    <row r="4819" spans="1:8" x14ac:dyDescent="0.2">
      <c r="A4819" s="8">
        <v>40288</v>
      </c>
      <c r="B4819" t="s">
        <v>34</v>
      </c>
      <c r="C4819" t="s">
        <v>41</v>
      </c>
      <c r="D4819" s="10">
        <v>224.42</v>
      </c>
      <c r="E4819" s="23" t="s">
        <v>4</v>
      </c>
      <c r="F4819" s="8">
        <v>40288</v>
      </c>
      <c r="G4819" s="10">
        <f>G4818+D4819*IF($E4819="D",-1,1)</f>
        <v>-671.1857944918562</v>
      </c>
      <c r="H4819" s="10">
        <f>H4818+D4819*IF(F4819="",0,IF($E4819="D",-1,1))</f>
        <v>-671.1857944918562</v>
      </c>
    </row>
    <row r="4820" spans="1:8" x14ac:dyDescent="0.2">
      <c r="A4820" s="8">
        <v>40247</v>
      </c>
      <c r="B4820" s="20" t="s">
        <v>37</v>
      </c>
      <c r="C4820" s="33" t="s">
        <v>41</v>
      </c>
      <c r="D4820" s="10">
        <v>317</v>
      </c>
      <c r="E4820" s="23" t="s">
        <v>7</v>
      </c>
      <c r="F4820" s="8">
        <v>40289</v>
      </c>
      <c r="G4820" s="10">
        <f>G4819+D4820*IF($E4820="D",-1,1)</f>
        <v>-988.1857944918562</v>
      </c>
      <c r="H4820" s="10">
        <f>H4819+D4820*IF(F4820="",0,IF($E4820="D",-1,1))</f>
        <v>-988.1857944918562</v>
      </c>
    </row>
    <row r="4821" spans="1:8" x14ac:dyDescent="0.2">
      <c r="A4821" s="8">
        <v>40289</v>
      </c>
      <c r="B4821" t="s">
        <v>31</v>
      </c>
      <c r="C4821" t="s">
        <v>41</v>
      </c>
      <c r="D4821" s="10">
        <v>278.97000000000003</v>
      </c>
      <c r="E4821" s="6" t="s">
        <v>7</v>
      </c>
      <c r="F4821" s="8">
        <v>40289</v>
      </c>
      <c r="G4821" s="10">
        <f>G4820+D4821*IF($E4821="D",-1,1)</f>
        <v>-1267.1557944918563</v>
      </c>
      <c r="H4821" s="10">
        <f>H4820+D4821*IF(F4821="",0,IF($E4821="D",-1,1))</f>
        <v>-1267.1557944918563</v>
      </c>
    </row>
    <row r="4822" spans="1:8" x14ac:dyDescent="0.2">
      <c r="A4822" s="8">
        <v>40289</v>
      </c>
      <c r="B4822" s="7" t="s">
        <v>9</v>
      </c>
      <c r="C4822" t="s">
        <v>41</v>
      </c>
      <c r="D4822" s="10">
        <v>54.68</v>
      </c>
      <c r="E4822" s="6" t="s">
        <v>7</v>
      </c>
      <c r="F4822" s="8">
        <v>40289</v>
      </c>
      <c r="G4822" s="10">
        <f>G4821+D4822*IF($E4822="D",-1,1)</f>
        <v>-1321.8357944918564</v>
      </c>
      <c r="H4822" s="10">
        <f>H4821+D4822*IF(F4822="",0,IF($E4822="D",-1,1))</f>
        <v>-1321.8357944918564</v>
      </c>
    </row>
    <row r="4823" spans="1:8" x14ac:dyDescent="0.2">
      <c r="A4823" s="8">
        <v>40289</v>
      </c>
      <c r="B4823" t="s">
        <v>35</v>
      </c>
      <c r="C4823" t="s">
        <v>41</v>
      </c>
      <c r="D4823" s="10">
        <v>6.11</v>
      </c>
      <c r="E4823" s="6" t="s">
        <v>7</v>
      </c>
      <c r="F4823" s="8">
        <v>40289</v>
      </c>
      <c r="G4823" s="10">
        <f>G4822+D4823*IF($E4823="D",-1,1)</f>
        <v>-1327.9457944918563</v>
      </c>
      <c r="H4823" s="10">
        <f>H4822+D4823*IF(F4823="",0,IF($E4823="D",-1,1))</f>
        <v>-1327.9457944918563</v>
      </c>
    </row>
    <row r="4824" spans="1:8" x14ac:dyDescent="0.2">
      <c r="A4824" s="8">
        <v>40289</v>
      </c>
      <c r="B4824" s="20" t="s">
        <v>32</v>
      </c>
      <c r="C4824" s="33" t="s">
        <v>41</v>
      </c>
      <c r="D4824" s="10">
        <v>2600</v>
      </c>
      <c r="E4824" s="23" t="s">
        <v>7</v>
      </c>
      <c r="F4824" s="8">
        <v>40289</v>
      </c>
      <c r="G4824" s="10">
        <f>G4823+D4824*IF($E4824="D",-1,1)</f>
        <v>-3927.9457944918563</v>
      </c>
      <c r="H4824" s="10">
        <f>H4823+D4824*IF(F4824="",0,IF($E4824="D",-1,1))</f>
        <v>-3927.9457944918563</v>
      </c>
    </row>
    <row r="4825" spans="1:8" x14ac:dyDescent="0.2">
      <c r="A4825" s="8">
        <v>40290</v>
      </c>
      <c r="B4825" t="s">
        <v>29</v>
      </c>
      <c r="C4825" s="33" t="s">
        <v>41</v>
      </c>
      <c r="D4825" s="10">
        <v>580</v>
      </c>
      <c r="E4825" s="23" t="s">
        <v>4</v>
      </c>
      <c r="F4825" s="8">
        <v>40290</v>
      </c>
      <c r="G4825" s="10">
        <f>G4824+D4825*IF($E4825="D",-1,1)</f>
        <v>-3347.9457944918563</v>
      </c>
      <c r="H4825" s="10">
        <f>H4824+D4825*IF(F4825="",0,IF($E4825="D",-1,1))</f>
        <v>-3347.9457944918563</v>
      </c>
    </row>
    <row r="4826" spans="1:8" x14ac:dyDescent="0.2">
      <c r="A4826" s="8">
        <v>40290</v>
      </c>
      <c r="B4826" t="s">
        <v>34</v>
      </c>
      <c r="C4826" t="s">
        <v>41</v>
      </c>
      <c r="D4826" s="10">
        <v>113.68</v>
      </c>
      <c r="E4826" s="23" t="s">
        <v>4</v>
      </c>
      <c r="F4826" s="8">
        <v>40290</v>
      </c>
      <c r="G4826" s="10">
        <f>G4825+D4826*IF($E4826="D",-1,1)</f>
        <v>-3234.2657944918565</v>
      </c>
      <c r="H4826" s="10">
        <f>H4825+D4826*IF(F4826="",0,IF($E4826="D",-1,1))</f>
        <v>-3234.2657944918565</v>
      </c>
    </row>
    <row r="4827" spans="1:8" x14ac:dyDescent="0.2">
      <c r="A4827" s="8">
        <v>40284</v>
      </c>
      <c r="B4827" s="20" t="s">
        <v>37</v>
      </c>
      <c r="C4827" s="33" t="s">
        <v>41</v>
      </c>
      <c r="D4827" s="10">
        <v>104</v>
      </c>
      <c r="E4827" s="23" t="s">
        <v>7</v>
      </c>
      <c r="F4827" s="8">
        <v>40291</v>
      </c>
      <c r="G4827" s="10">
        <f>G4826+D4827*IF($E4827="D",-1,1)</f>
        <v>-3338.2657944918565</v>
      </c>
      <c r="H4827" s="10">
        <f>H4826+D4827*IF(F4827="",0,IF($E4827="D",-1,1))</f>
        <v>-3338.2657944918565</v>
      </c>
    </row>
    <row r="4828" spans="1:8" x14ac:dyDescent="0.2">
      <c r="A4828" s="8">
        <v>40294</v>
      </c>
      <c r="B4828" t="s">
        <v>11</v>
      </c>
      <c r="C4828" s="33" t="s">
        <v>41</v>
      </c>
      <c r="D4828" s="10">
        <v>39.58</v>
      </c>
      <c r="E4828" s="23" t="s">
        <v>7</v>
      </c>
      <c r="F4828" s="8">
        <v>40294</v>
      </c>
      <c r="G4828" s="10">
        <f>G4827+D4828*IF($E4828="D",-1,1)</f>
        <v>-3377.8457944918564</v>
      </c>
      <c r="H4828" s="10">
        <f>H4827+D4828*IF(F4828="",0,IF($E4828="D",-1,1))</f>
        <v>-3377.8457944918564</v>
      </c>
    </row>
    <row r="4829" spans="1:8" x14ac:dyDescent="0.2">
      <c r="A4829" s="8">
        <v>40294</v>
      </c>
      <c r="B4829" t="s">
        <v>9</v>
      </c>
      <c r="C4829" s="33" t="s">
        <v>41</v>
      </c>
      <c r="D4829" s="10">
        <v>6.26</v>
      </c>
      <c r="E4829" s="6" t="s">
        <v>7</v>
      </c>
      <c r="F4829" s="8">
        <v>40294</v>
      </c>
      <c r="G4829" s="10">
        <f>G4828+D4829*IF($E4829="D",-1,1)</f>
        <v>-3384.1057944918566</v>
      </c>
      <c r="H4829" s="10">
        <f>H4828+D4829*IF(F4829="",0,IF($E4829="D",-1,1))</f>
        <v>-3384.1057944918566</v>
      </c>
    </row>
    <row r="4830" spans="1:8" x14ac:dyDescent="0.2">
      <c r="A4830" s="8">
        <v>40285</v>
      </c>
      <c r="B4830" t="s">
        <v>29</v>
      </c>
      <c r="C4830" s="33" t="s">
        <v>41</v>
      </c>
      <c r="D4830" s="10">
        <v>3372.03</v>
      </c>
      <c r="E4830" s="23" t="s">
        <v>4</v>
      </c>
      <c r="F4830" s="8">
        <v>40298</v>
      </c>
      <c r="G4830" s="10">
        <f>G4829+D4830*IF($E4830="D",-1,1)</f>
        <v>-12.075794491856414</v>
      </c>
      <c r="H4830" s="10">
        <f>H4829+D4830*IF(F4830="",0,IF($E4830="D",-1,1))</f>
        <v>-12.075794491856414</v>
      </c>
    </row>
    <row r="4831" spans="1:8" x14ac:dyDescent="0.2">
      <c r="A4831" s="8">
        <v>40285</v>
      </c>
      <c r="B4831" t="s">
        <v>34</v>
      </c>
      <c r="C4831" t="s">
        <v>41</v>
      </c>
      <c r="D4831" s="10">
        <v>660.91</v>
      </c>
      <c r="E4831" s="23" t="s">
        <v>4</v>
      </c>
      <c r="F4831" s="8">
        <v>40298</v>
      </c>
      <c r="G4831" s="10">
        <f>G4830+D4831*IF($E4831="D",-1,1)</f>
        <v>648.83420550814355</v>
      </c>
      <c r="H4831" s="10">
        <f>H4830+D4831*IF(F4831="",0,IF($E4831="D",-1,1))</f>
        <v>648.83420550814355</v>
      </c>
    </row>
    <row r="4832" spans="1:8" x14ac:dyDescent="0.2">
      <c r="A4832" s="8">
        <v>40298</v>
      </c>
      <c r="B4832" t="s">
        <v>25</v>
      </c>
      <c r="C4832" s="33" t="s">
        <v>41</v>
      </c>
      <c r="D4832" s="10">
        <v>250</v>
      </c>
      <c r="E4832" s="23" t="s">
        <v>7</v>
      </c>
      <c r="F4832" s="8">
        <v>40298</v>
      </c>
      <c r="G4832" s="10">
        <f>G4831+D4832*IF($E4832="D",-1,1)</f>
        <v>398.83420550814355</v>
      </c>
      <c r="H4832" s="10">
        <f>H4831+D4832*IF(F4832="",0,IF($E4832="D",-1,1))</f>
        <v>398.83420550814355</v>
      </c>
    </row>
    <row r="4833" spans="1:8" x14ac:dyDescent="0.2">
      <c r="A4833" s="8">
        <v>40298</v>
      </c>
      <c r="B4833" t="s">
        <v>9</v>
      </c>
      <c r="C4833" s="33" t="s">
        <v>41</v>
      </c>
      <c r="D4833" s="10">
        <v>49</v>
      </c>
      <c r="E4833" s="23" t="s">
        <v>7</v>
      </c>
      <c r="F4833" s="8">
        <v>40298</v>
      </c>
      <c r="G4833" s="10">
        <f>G4832+D4833*IF($E4833="D",-1,1)</f>
        <v>349.83420550814355</v>
      </c>
      <c r="H4833" s="10">
        <f>H4832+D4833*IF(F4833="",0,IF($E4833="D",-1,1))</f>
        <v>349.83420550814355</v>
      </c>
    </row>
    <row r="4834" spans="1:8" x14ac:dyDescent="0.2">
      <c r="A4834" s="8">
        <v>40298</v>
      </c>
      <c r="B4834" t="s">
        <v>13</v>
      </c>
      <c r="C4834" s="33" t="s">
        <v>41</v>
      </c>
      <c r="D4834" s="10">
        <v>141.36000000000001</v>
      </c>
      <c r="E4834" s="23" t="s">
        <v>7</v>
      </c>
      <c r="F4834" s="8">
        <v>40298</v>
      </c>
      <c r="G4834" s="10">
        <f>G4833+D4834*IF($E4834="D",-1,1)</f>
        <v>208.47420550814354</v>
      </c>
      <c r="H4834" s="10">
        <f>H4833+D4834*IF(F4834="",0,IF($E4834="D",-1,1))</f>
        <v>208.47420550814354</v>
      </c>
    </row>
    <row r="4835" spans="1:8" x14ac:dyDescent="0.2">
      <c r="A4835" s="8">
        <v>40298</v>
      </c>
      <c r="B4835" t="s">
        <v>9</v>
      </c>
      <c r="C4835" t="s">
        <v>41</v>
      </c>
      <c r="D4835" s="10">
        <v>32.290000000000006</v>
      </c>
      <c r="E4835" s="6" t="s">
        <v>7</v>
      </c>
      <c r="F4835" s="8">
        <v>40298</v>
      </c>
      <c r="G4835" s="10">
        <f>G4834+D4835*IF($E4835="D",-1,1)</f>
        <v>176.18420550814352</v>
      </c>
      <c r="H4835" s="10">
        <f>H4834+D4835*IF(F4835="",0,IF($E4835="D",-1,1))</f>
        <v>176.18420550814352</v>
      </c>
    </row>
    <row r="4836" spans="1:8" x14ac:dyDescent="0.2">
      <c r="A4836" s="8">
        <v>40298</v>
      </c>
      <c r="B4836" t="s">
        <v>11</v>
      </c>
      <c r="C4836" t="s">
        <v>41</v>
      </c>
      <c r="D4836" s="10">
        <v>64.12</v>
      </c>
      <c r="E4836" s="6" t="s">
        <v>7</v>
      </c>
      <c r="F4836" s="8">
        <v>40298</v>
      </c>
      <c r="G4836" s="10">
        <f>G4835+D4836*IF($E4836="D",-1,1)</f>
        <v>112.06420550814352</v>
      </c>
      <c r="H4836" s="10">
        <f>H4835+D4836*IF(F4836="",0,IF($E4836="D",-1,1))</f>
        <v>112.06420550814352</v>
      </c>
    </row>
    <row r="4837" spans="1:8" x14ac:dyDescent="0.2">
      <c r="A4837" s="8">
        <v>40298</v>
      </c>
      <c r="B4837" s="20" t="s">
        <v>32</v>
      </c>
      <c r="C4837" t="s">
        <v>41</v>
      </c>
      <c r="D4837" s="10">
        <v>34</v>
      </c>
      <c r="E4837" s="6" t="s">
        <v>7</v>
      </c>
      <c r="F4837" s="8">
        <v>40298</v>
      </c>
      <c r="G4837" s="10">
        <f>G4836+D4837*IF($E4837="D",-1,1)</f>
        <v>78.064205508143516</v>
      </c>
      <c r="H4837" s="10">
        <f>H4836+D4837*IF(F4837="",0,IF($E4837="D",-1,1))</f>
        <v>78.064205508143516</v>
      </c>
    </row>
    <row r="4838" spans="1:8" x14ac:dyDescent="0.2">
      <c r="A4838" s="8">
        <v>40298</v>
      </c>
      <c r="B4838" t="s">
        <v>29</v>
      </c>
      <c r="C4838" s="33" t="s">
        <v>41</v>
      </c>
      <c r="D4838" s="10">
        <v>610</v>
      </c>
      <c r="E4838" s="23" t="s">
        <v>4</v>
      </c>
      <c r="F4838" s="8">
        <v>40298</v>
      </c>
      <c r="G4838" s="10">
        <f>G4837+D4838*IF($E4838="D",-1,1)</f>
        <v>688.06420550814346</v>
      </c>
      <c r="H4838" s="10">
        <f>H4837+D4838*IF(F4838="",0,IF($E4838="D",-1,1))</f>
        <v>688.06420550814346</v>
      </c>
    </row>
    <row r="4839" spans="1:8" x14ac:dyDescent="0.2">
      <c r="A4839" s="8">
        <v>40298</v>
      </c>
      <c r="B4839" t="s">
        <v>34</v>
      </c>
      <c r="C4839" t="s">
        <v>41</v>
      </c>
      <c r="D4839" s="10">
        <v>119.56</v>
      </c>
      <c r="E4839" s="23" t="s">
        <v>4</v>
      </c>
      <c r="F4839" s="8">
        <v>40298</v>
      </c>
      <c r="G4839" s="10">
        <f>G4838+D4839*IF($E4839="D",-1,1)</f>
        <v>807.6242055081434</v>
      </c>
      <c r="H4839" s="10">
        <f>H4838+D4839*IF(F4839="",0,IF($E4839="D",-1,1))</f>
        <v>807.6242055081434</v>
      </c>
    </row>
    <row r="4840" spans="1:8" x14ac:dyDescent="0.2">
      <c r="A4840" s="8">
        <v>40300</v>
      </c>
      <c r="B4840" t="s">
        <v>29</v>
      </c>
      <c r="C4840" s="33" t="s">
        <v>41</v>
      </c>
      <c r="D4840" s="10">
        <v>100</v>
      </c>
      <c r="E4840" s="23" t="s">
        <v>4</v>
      </c>
      <c r="F4840" s="8">
        <v>40300</v>
      </c>
      <c r="G4840" s="10">
        <f>G4839+D4840*IF($E4840="D",-1,1)</f>
        <v>907.6242055081434</v>
      </c>
      <c r="H4840" s="10">
        <f>H4839+D4840*IF(F4840="",0,IF($E4840="D",-1,1))</f>
        <v>907.6242055081434</v>
      </c>
    </row>
    <row r="4841" spans="1:8" x14ac:dyDescent="0.2">
      <c r="A4841" s="8">
        <v>40300</v>
      </c>
      <c r="B4841" t="s">
        <v>34</v>
      </c>
      <c r="C4841" t="s">
        <v>41</v>
      </c>
      <c r="D4841" s="10">
        <v>19.600000000000001</v>
      </c>
      <c r="E4841" s="23" t="s">
        <v>4</v>
      </c>
      <c r="F4841" s="8">
        <v>40300</v>
      </c>
      <c r="G4841" s="10">
        <f>G4840+D4841*IF($E4841="D",-1,1)</f>
        <v>927.22420550814343</v>
      </c>
      <c r="H4841" s="10">
        <f>H4840+D4841*IF(F4841="",0,IF($E4841="D",-1,1))</f>
        <v>927.22420550814343</v>
      </c>
    </row>
    <row r="4842" spans="1:8" x14ac:dyDescent="0.2">
      <c r="A4842" s="8">
        <v>40301</v>
      </c>
      <c r="B4842" t="s">
        <v>29</v>
      </c>
      <c r="C4842" s="33" t="s">
        <v>41</v>
      </c>
      <c r="D4842" s="10">
        <v>1873.35</v>
      </c>
      <c r="E4842" s="6" t="s">
        <v>4</v>
      </c>
      <c r="F4842" s="8">
        <v>40301</v>
      </c>
      <c r="G4842" s="10">
        <f>G4841+D4842*IF($E4842="D",-1,1)</f>
        <v>2800.5742055081432</v>
      </c>
      <c r="H4842" s="10">
        <f>H4841+D4842*IF(F4842="",0,IF($E4842="D",-1,1))</f>
        <v>2800.5742055081432</v>
      </c>
    </row>
    <row r="4843" spans="1:8" x14ac:dyDescent="0.2">
      <c r="A4843" s="8">
        <v>40301</v>
      </c>
      <c r="B4843" t="s">
        <v>34</v>
      </c>
      <c r="C4843" s="33" t="s">
        <v>41</v>
      </c>
      <c r="D4843" s="10">
        <v>367.17</v>
      </c>
      <c r="E4843" s="6" t="s">
        <v>4</v>
      </c>
      <c r="F4843" s="8">
        <v>40301</v>
      </c>
      <c r="G4843" s="10">
        <f>G4842+D4843*IF($E4843="D",-1,1)</f>
        <v>3167.7442055081433</v>
      </c>
      <c r="H4843" s="10">
        <f>H4842+D4843*IF(F4843="",0,IF($E4843="D",-1,1))</f>
        <v>3167.7442055081433</v>
      </c>
    </row>
    <row r="4844" spans="1:8" x14ac:dyDescent="0.2">
      <c r="A4844" s="8">
        <v>40301</v>
      </c>
      <c r="B4844" t="s">
        <v>11</v>
      </c>
      <c r="C4844" s="33" t="s">
        <v>41</v>
      </c>
      <c r="D4844" s="10">
        <v>33.29</v>
      </c>
      <c r="E4844" s="23" t="s">
        <v>7</v>
      </c>
      <c r="F4844" s="8">
        <v>40301</v>
      </c>
      <c r="G4844" s="10">
        <f>G4843+D4844*IF($E4844="D",-1,1)</f>
        <v>3134.4542055081433</v>
      </c>
      <c r="H4844" s="10">
        <f>H4843+D4844*IF(F4844="",0,IF($E4844="D",-1,1))</f>
        <v>3134.4542055081433</v>
      </c>
    </row>
    <row r="4845" spans="1:8" x14ac:dyDescent="0.2">
      <c r="A4845" s="8">
        <v>40301</v>
      </c>
      <c r="B4845" t="s">
        <v>9</v>
      </c>
      <c r="C4845" s="33" t="s">
        <v>41</v>
      </c>
      <c r="D4845" s="10">
        <v>1.5100000000000002</v>
      </c>
      <c r="E4845" s="23" t="s">
        <v>7</v>
      </c>
      <c r="F4845" s="8">
        <v>40301</v>
      </c>
      <c r="G4845" s="10">
        <f>G4844+D4845*IF($E4845="D",-1,1)</f>
        <v>3132.9442055081431</v>
      </c>
      <c r="H4845" s="10">
        <f>H4844+D4845*IF(F4845="",0,IF($E4845="D",-1,1))</f>
        <v>3132.9442055081431</v>
      </c>
    </row>
    <row r="4846" spans="1:8" x14ac:dyDescent="0.2">
      <c r="A4846" s="8">
        <v>40301</v>
      </c>
      <c r="B4846" t="s">
        <v>28</v>
      </c>
      <c r="C4846" t="s">
        <v>41</v>
      </c>
      <c r="D4846" s="10">
        <v>36</v>
      </c>
      <c r="E4846" s="6" t="s">
        <v>7</v>
      </c>
      <c r="F4846" s="8">
        <v>40301</v>
      </c>
      <c r="G4846" s="10">
        <f>G4845+D4846*IF($E4846="D",-1,1)</f>
        <v>3096.9442055081431</v>
      </c>
      <c r="H4846" s="10">
        <f>H4845+D4846*IF(F4846="",0,IF($E4846="D",-1,1))</f>
        <v>3096.9442055081431</v>
      </c>
    </row>
    <row r="4847" spans="1:8" x14ac:dyDescent="0.2">
      <c r="A4847" s="8">
        <v>40301</v>
      </c>
      <c r="B4847" t="s">
        <v>28</v>
      </c>
      <c r="C4847" t="s">
        <v>41</v>
      </c>
      <c r="D4847" s="10">
        <v>8.36</v>
      </c>
      <c r="E4847" s="6" t="s">
        <v>7</v>
      </c>
      <c r="F4847" s="8">
        <v>40301</v>
      </c>
      <c r="G4847" s="10">
        <f>G4846+D4847*IF($E4847="D",-1,1)</f>
        <v>3088.584205508143</v>
      </c>
      <c r="H4847" s="10">
        <f>H4846+D4847*IF(F4847="",0,IF($E4847="D",-1,1))</f>
        <v>3088.584205508143</v>
      </c>
    </row>
    <row r="4848" spans="1:8" x14ac:dyDescent="0.2">
      <c r="A4848" s="8">
        <v>40302</v>
      </c>
      <c r="B4848" t="s">
        <v>14</v>
      </c>
      <c r="C4848" t="s">
        <v>41</v>
      </c>
      <c r="D4848" s="10">
        <v>145.87</v>
      </c>
      <c r="E4848" s="6" t="s">
        <v>7</v>
      </c>
      <c r="F4848" s="8">
        <v>40303</v>
      </c>
      <c r="G4848" s="10">
        <f>G4847+D4848*IF($E4848="D",-1,1)</f>
        <v>2942.7142055081431</v>
      </c>
      <c r="H4848" s="10">
        <f>H4847+D4848*IF(F4848="",0,IF($E4848="D",-1,1))</f>
        <v>2942.7142055081431</v>
      </c>
    </row>
    <row r="4849" spans="1:8" x14ac:dyDescent="0.2">
      <c r="A4849" s="8">
        <v>40303</v>
      </c>
      <c r="B4849" t="s">
        <v>21</v>
      </c>
      <c r="C4849" s="33" t="s">
        <v>41</v>
      </c>
      <c r="D4849" s="10">
        <v>593.47</v>
      </c>
      <c r="E4849" s="23" t="s">
        <v>7</v>
      </c>
      <c r="F4849" s="8">
        <v>40303</v>
      </c>
      <c r="G4849" s="10">
        <f>G4848+D4849*IF($E4849="D",-1,1)</f>
        <v>2349.2442055081428</v>
      </c>
      <c r="H4849" s="10">
        <f>H4848+D4849*IF(F4849="",0,IF($E4849="D",-1,1))</f>
        <v>2349.2442055081428</v>
      </c>
    </row>
    <row r="4850" spans="1:8" x14ac:dyDescent="0.2">
      <c r="A4850" s="8">
        <v>40303</v>
      </c>
      <c r="B4850" t="s">
        <v>9</v>
      </c>
      <c r="C4850" t="s">
        <v>41</v>
      </c>
      <c r="D4850" s="10">
        <v>116.31</v>
      </c>
      <c r="E4850" s="23" t="s">
        <v>7</v>
      </c>
      <c r="F4850" s="8">
        <v>40303</v>
      </c>
      <c r="G4850" s="10">
        <f>G4849+D4850*IF($E4850="D",-1,1)</f>
        <v>2232.9342055081429</v>
      </c>
      <c r="H4850" s="10">
        <f>H4849+D4850*IF(F4850="",0,IF($E4850="D",-1,1))</f>
        <v>2232.9342055081429</v>
      </c>
    </row>
    <row r="4851" spans="1:8" x14ac:dyDescent="0.2">
      <c r="A4851" s="8">
        <v>40304</v>
      </c>
      <c r="B4851" t="s">
        <v>13</v>
      </c>
      <c r="C4851" s="33" t="s">
        <v>41</v>
      </c>
      <c r="D4851" s="10">
        <v>113.29</v>
      </c>
      <c r="E4851" s="23" t="s">
        <v>7</v>
      </c>
      <c r="F4851" s="8">
        <v>40303</v>
      </c>
      <c r="G4851" s="10">
        <f>G4850+D4851*IF($E4851="D",-1,1)</f>
        <v>2119.6442055081429</v>
      </c>
      <c r="H4851" s="10">
        <f>H4850+D4851*IF(F4851="",0,IF($E4851="D",-1,1))</f>
        <v>2119.6442055081429</v>
      </c>
    </row>
    <row r="4852" spans="1:8" x14ac:dyDescent="0.2">
      <c r="A4852" s="8">
        <v>40304</v>
      </c>
      <c r="B4852" t="s">
        <v>9</v>
      </c>
      <c r="C4852" s="33" t="s">
        <v>41</v>
      </c>
      <c r="D4852" s="10">
        <v>22.21</v>
      </c>
      <c r="E4852" s="23" t="s">
        <v>7</v>
      </c>
      <c r="F4852" s="8">
        <v>40303</v>
      </c>
      <c r="G4852" s="10">
        <f>G4851+D4852*IF($E4852="D",-1,1)</f>
        <v>2097.4342055081429</v>
      </c>
      <c r="H4852" s="10">
        <f>H4851+D4852*IF(F4852="",0,IF($E4852="D",-1,1))</f>
        <v>2097.4342055081429</v>
      </c>
    </row>
    <row r="4853" spans="1:8" x14ac:dyDescent="0.2">
      <c r="A4853" s="8">
        <v>40306</v>
      </c>
      <c r="B4853" t="s">
        <v>35</v>
      </c>
      <c r="C4853" t="s">
        <v>41</v>
      </c>
      <c r="D4853" s="10">
        <v>11.9</v>
      </c>
      <c r="E4853" s="6" t="s">
        <v>7</v>
      </c>
      <c r="F4853" s="8">
        <v>40309</v>
      </c>
      <c r="G4853" s="10">
        <f>G4852+D4853*IF($E4853="D",-1,1)</f>
        <v>2085.5342055081428</v>
      </c>
      <c r="H4853" s="10">
        <f>H4852+D4853*IF(F4853="",0,IF($E4853="D",-1,1))</f>
        <v>2085.5342055081428</v>
      </c>
    </row>
    <row r="4854" spans="1:8" x14ac:dyDescent="0.2">
      <c r="A4854" s="8">
        <v>40308</v>
      </c>
      <c r="B4854" t="s">
        <v>14</v>
      </c>
      <c r="C4854" t="s">
        <v>41</v>
      </c>
      <c r="D4854" s="10">
        <v>364.5</v>
      </c>
      <c r="E4854" s="23" t="s">
        <v>7</v>
      </c>
      <c r="F4854" s="8">
        <v>40310</v>
      </c>
      <c r="G4854" s="10">
        <f>G4853+D4854*IF($E4854="D",-1,1)</f>
        <v>1721.0342055081428</v>
      </c>
      <c r="H4854" s="10">
        <f>H4853+D4854*IF(F4854="",0,IF($E4854="D",-1,1))</f>
        <v>1721.0342055081428</v>
      </c>
    </row>
    <row r="4855" spans="1:8" x14ac:dyDescent="0.2">
      <c r="A4855" s="8">
        <v>40310</v>
      </c>
      <c r="B4855" t="s">
        <v>29</v>
      </c>
      <c r="C4855" s="33" t="s">
        <v>41</v>
      </c>
      <c r="D4855" s="10">
        <v>640</v>
      </c>
      <c r="E4855" s="23" t="s">
        <v>4</v>
      </c>
      <c r="F4855" s="8">
        <v>40310</v>
      </c>
      <c r="G4855" s="10">
        <f>G4854+D4855*IF($E4855="D",-1,1)</f>
        <v>2361.0342055081428</v>
      </c>
      <c r="H4855" s="10">
        <f>H4854+D4855*IF(F4855="",0,IF($E4855="D",-1,1))</f>
        <v>2361.0342055081428</v>
      </c>
    </row>
    <row r="4856" spans="1:8" x14ac:dyDescent="0.2">
      <c r="A4856" s="8">
        <v>40310</v>
      </c>
      <c r="B4856" t="s">
        <v>34</v>
      </c>
      <c r="C4856" t="s">
        <v>41</v>
      </c>
      <c r="D4856" s="10">
        <v>125.44</v>
      </c>
      <c r="E4856" s="23" t="s">
        <v>4</v>
      </c>
      <c r="F4856" s="8">
        <v>40310</v>
      </c>
      <c r="G4856" s="10">
        <f>G4855+D4856*IF($E4856="D",-1,1)</f>
        <v>2486.4742055081429</v>
      </c>
      <c r="H4856" s="10">
        <f>H4855+D4856*IF(F4856="",0,IF($E4856="D",-1,1))</f>
        <v>2486.4742055081429</v>
      </c>
    </row>
    <row r="4857" spans="1:8" x14ac:dyDescent="0.2">
      <c r="A4857" s="8">
        <v>40312</v>
      </c>
      <c r="B4857" t="s">
        <v>11</v>
      </c>
      <c r="C4857" t="s">
        <v>41</v>
      </c>
      <c r="D4857" s="10">
        <v>84.18</v>
      </c>
      <c r="E4857" s="23" t="s">
        <v>7</v>
      </c>
      <c r="F4857" s="8">
        <v>40312</v>
      </c>
      <c r="G4857" s="10">
        <f>G4856+D4857*IF($E4857="D",-1,1)</f>
        <v>2402.294205508143</v>
      </c>
      <c r="H4857" s="10">
        <f>H4856+D4857*IF(F4857="",0,IF($E4857="D",-1,1))</f>
        <v>2402.294205508143</v>
      </c>
    </row>
    <row r="4858" spans="1:8" x14ac:dyDescent="0.2">
      <c r="A4858" s="8">
        <v>40312</v>
      </c>
      <c r="B4858" t="s">
        <v>9</v>
      </c>
      <c r="C4858" t="s">
        <v>41</v>
      </c>
      <c r="D4858" s="10">
        <v>13.74</v>
      </c>
      <c r="E4858" s="23" t="s">
        <v>7</v>
      </c>
      <c r="F4858" s="8">
        <v>40312</v>
      </c>
      <c r="G4858" s="10">
        <f>G4857+D4858*IF($E4858="D",-1,1)</f>
        <v>2388.5542055081432</v>
      </c>
      <c r="H4858" s="10">
        <f>H4857+D4858*IF(F4858="",0,IF($E4858="D",-1,1))</f>
        <v>2388.5542055081432</v>
      </c>
    </row>
    <row r="4859" spans="1:8" x14ac:dyDescent="0.2">
      <c r="A4859" s="8">
        <v>40313</v>
      </c>
      <c r="B4859" s="20" t="s">
        <v>32</v>
      </c>
      <c r="C4859" s="33" t="s">
        <v>41</v>
      </c>
      <c r="D4859" s="10">
        <v>1000</v>
      </c>
      <c r="E4859" s="23" t="s">
        <v>7</v>
      </c>
      <c r="F4859" s="8">
        <v>40313</v>
      </c>
      <c r="G4859" s="10">
        <f>G4858+D4859*IF($E4859="D",-1,1)</f>
        <v>1388.5542055081432</v>
      </c>
      <c r="H4859" s="10">
        <f>H4858+D4859*IF(F4859="",0,IF($E4859="D",-1,1))</f>
        <v>1388.5542055081432</v>
      </c>
    </row>
    <row r="4860" spans="1:8" x14ac:dyDescent="0.2">
      <c r="A4860" s="8">
        <v>40318</v>
      </c>
      <c r="B4860" t="s">
        <v>14</v>
      </c>
      <c r="C4860" s="33" t="s">
        <v>41</v>
      </c>
      <c r="D4860" s="10">
        <v>373</v>
      </c>
      <c r="E4860" s="23" t="s">
        <v>7</v>
      </c>
      <c r="F4860" s="8">
        <v>40318</v>
      </c>
      <c r="G4860" s="10">
        <f>G4859+D4860*IF($E4860="D",-1,1)</f>
        <v>1015.5542055081432</v>
      </c>
      <c r="H4860" s="10">
        <f>H4859+D4860*IF(F4860="",0,IF($E4860="D",-1,1))</f>
        <v>1015.5542055081432</v>
      </c>
    </row>
    <row r="4861" spans="1:8" x14ac:dyDescent="0.2">
      <c r="A4861" s="8">
        <v>40318</v>
      </c>
      <c r="B4861" t="s">
        <v>14</v>
      </c>
      <c r="C4861" s="33" t="s">
        <v>41</v>
      </c>
      <c r="D4861" s="10">
        <v>816</v>
      </c>
      <c r="E4861" s="23" t="s">
        <v>7</v>
      </c>
      <c r="F4861" s="8">
        <v>40318</v>
      </c>
      <c r="G4861" s="10">
        <f>G4860+D4861*IF($E4861="D",-1,1)</f>
        <v>199.55420550814324</v>
      </c>
      <c r="H4861" s="10">
        <f>H4860+D4861*IF(F4861="",0,IF($E4861="D",-1,1))</f>
        <v>199.55420550814324</v>
      </c>
    </row>
    <row r="4862" spans="1:8" x14ac:dyDescent="0.2">
      <c r="A4862" s="8">
        <v>40318</v>
      </c>
      <c r="B4862" s="20" t="s">
        <v>32</v>
      </c>
      <c r="C4862" s="33" t="s">
        <v>41</v>
      </c>
      <c r="D4862" s="10">
        <v>300</v>
      </c>
      <c r="E4862" s="23" t="s">
        <v>7</v>
      </c>
      <c r="F4862" s="8">
        <v>40318</v>
      </c>
      <c r="G4862" s="10">
        <f>G4861+D4862*IF($E4862="D",-1,1)</f>
        <v>-100.44579449185676</v>
      </c>
      <c r="H4862" s="10">
        <f>H4861+D4862*IF(F4862="",0,IF($E4862="D",-1,1))</f>
        <v>-100.44579449185676</v>
      </c>
    </row>
    <row r="4863" spans="1:8" x14ac:dyDescent="0.2">
      <c r="A4863" s="8">
        <v>40318</v>
      </c>
      <c r="B4863" t="s">
        <v>29</v>
      </c>
      <c r="C4863" s="33" t="s">
        <v>41</v>
      </c>
      <c r="D4863" s="10">
        <v>580</v>
      </c>
      <c r="E4863" s="23" t="s">
        <v>4</v>
      </c>
      <c r="F4863" s="8">
        <v>40318</v>
      </c>
      <c r="G4863" s="10">
        <f>G4862+D4863*IF($E4863="D",-1,1)</f>
        <v>479.55420550814324</v>
      </c>
      <c r="H4863" s="10">
        <f>H4862+D4863*IF(F4863="",0,IF($E4863="D",-1,1))</f>
        <v>479.55420550814324</v>
      </c>
    </row>
    <row r="4864" spans="1:8" x14ac:dyDescent="0.2">
      <c r="A4864" s="8">
        <v>40318</v>
      </c>
      <c r="B4864" t="s">
        <v>34</v>
      </c>
      <c r="C4864" t="s">
        <v>41</v>
      </c>
      <c r="D4864" s="10">
        <v>113.68</v>
      </c>
      <c r="E4864" s="23" t="s">
        <v>4</v>
      </c>
      <c r="F4864" s="8">
        <v>40318</v>
      </c>
      <c r="G4864" s="10">
        <f>G4863+D4864*IF($E4864="D",-1,1)</f>
        <v>593.2342055081433</v>
      </c>
      <c r="H4864" s="10">
        <f>H4863+D4864*IF(F4864="",0,IF($E4864="D",-1,1))</f>
        <v>593.2342055081433</v>
      </c>
    </row>
    <row r="4865" spans="1:10" x14ac:dyDescent="0.2">
      <c r="A4865" s="8">
        <v>40319</v>
      </c>
      <c r="B4865" t="s">
        <v>31</v>
      </c>
      <c r="C4865" t="s">
        <v>41</v>
      </c>
      <c r="D4865" s="10">
        <v>278.97000000000003</v>
      </c>
      <c r="E4865" s="6" t="s">
        <v>7</v>
      </c>
      <c r="F4865" s="8">
        <v>40323</v>
      </c>
      <c r="G4865" s="10">
        <f>G4864+D4865*IF($E4865="D",-1,1)</f>
        <v>314.26420550814328</v>
      </c>
      <c r="H4865" s="10">
        <f>H4864+D4865*IF(F4865="",0,IF($E4865="D",-1,1))</f>
        <v>314.26420550814328</v>
      </c>
    </row>
    <row r="4866" spans="1:10" x14ac:dyDescent="0.2">
      <c r="A4866" s="8">
        <v>40319</v>
      </c>
      <c r="B4866" s="7" t="s">
        <v>9</v>
      </c>
      <c r="C4866" t="s">
        <v>41</v>
      </c>
      <c r="D4866" s="10">
        <v>54.68</v>
      </c>
      <c r="E4866" s="6" t="s">
        <v>7</v>
      </c>
      <c r="F4866" s="8">
        <v>40323</v>
      </c>
      <c r="G4866" s="10">
        <f>G4865+D4866*IF($E4866="D",-1,1)</f>
        <v>259.58420550814327</v>
      </c>
      <c r="H4866" s="10">
        <f>H4865+D4866*IF(F4866="",0,IF($E4866="D",-1,1))</f>
        <v>259.58420550814327</v>
      </c>
      <c r="J4866" s="13"/>
    </row>
    <row r="4867" spans="1:10" x14ac:dyDescent="0.2">
      <c r="A4867" s="8">
        <v>40319</v>
      </c>
      <c r="B4867" t="s">
        <v>35</v>
      </c>
      <c r="C4867" t="s">
        <v>41</v>
      </c>
      <c r="D4867" s="10">
        <v>6.11</v>
      </c>
      <c r="E4867" s="6" t="s">
        <v>7</v>
      </c>
      <c r="F4867" s="8">
        <v>40323</v>
      </c>
      <c r="G4867" s="10">
        <f>G4866+D4867*IF($E4867="D",-1,1)</f>
        <v>253.47420550814326</v>
      </c>
      <c r="H4867" s="10">
        <f>H4866+D4867*IF(F4867="",0,IF($E4867="D",-1,1))</f>
        <v>253.47420550814326</v>
      </c>
    </row>
    <row r="4868" spans="1:10" x14ac:dyDescent="0.2">
      <c r="A4868" s="8">
        <v>40323</v>
      </c>
      <c r="B4868" t="s">
        <v>11</v>
      </c>
      <c r="C4868" s="33" t="s">
        <v>41</v>
      </c>
      <c r="D4868" s="10">
        <v>28.92</v>
      </c>
      <c r="E4868" s="23" t="s">
        <v>7</v>
      </c>
      <c r="F4868" s="8">
        <v>40323</v>
      </c>
      <c r="G4868" s="10">
        <f>G4867+D4868*IF($E4868="D",-1,1)</f>
        <v>224.55420550814324</v>
      </c>
      <c r="H4868" s="10">
        <f>H4867+D4868*IF(F4868="",0,IF($E4868="D",-1,1))</f>
        <v>224.55420550814324</v>
      </c>
    </row>
    <row r="4869" spans="1:10" x14ac:dyDescent="0.2">
      <c r="A4869" s="8">
        <v>40323</v>
      </c>
      <c r="B4869" t="s">
        <v>9</v>
      </c>
      <c r="C4869" s="33" t="s">
        <v>41</v>
      </c>
      <c r="D4869" s="10">
        <v>4.91</v>
      </c>
      <c r="E4869" s="6" t="s">
        <v>7</v>
      </c>
      <c r="F4869" s="8">
        <v>40323</v>
      </c>
      <c r="G4869" s="10">
        <f>G4868+D4869*IF($E4869="D",-1,1)</f>
        <v>219.64420550814324</v>
      </c>
      <c r="H4869" s="10">
        <f>H4868+D4869*IF(F4869="",0,IF($E4869="D",-1,1))</f>
        <v>219.64420550814324</v>
      </c>
    </row>
    <row r="4870" spans="1:10" x14ac:dyDescent="0.2">
      <c r="A4870" s="8">
        <v>40328</v>
      </c>
      <c r="B4870" t="s">
        <v>25</v>
      </c>
      <c r="C4870" s="33" t="s">
        <v>41</v>
      </c>
      <c r="D4870" s="10">
        <v>250</v>
      </c>
      <c r="E4870" s="23" t="s">
        <v>7</v>
      </c>
      <c r="F4870" s="8">
        <v>40329</v>
      </c>
      <c r="G4870" s="10">
        <f>G4869+D4870*IF($E4870="D",-1,1)</f>
        <v>-30.355794491856756</v>
      </c>
      <c r="H4870" s="10">
        <f>H4869+D4870*IF(F4870="",0,IF($E4870="D",-1,1))</f>
        <v>-30.355794491856756</v>
      </c>
    </row>
    <row r="4871" spans="1:10" x14ac:dyDescent="0.2">
      <c r="A4871" s="8">
        <v>40328</v>
      </c>
      <c r="B4871" t="s">
        <v>9</v>
      </c>
      <c r="C4871" s="33" t="s">
        <v>41</v>
      </c>
      <c r="D4871" s="10">
        <v>49</v>
      </c>
      <c r="E4871" s="23" t="s">
        <v>7</v>
      </c>
      <c r="F4871" s="8">
        <v>40329</v>
      </c>
      <c r="G4871" s="10">
        <f>G4870+D4871*IF($E4871="D",-1,1)</f>
        <v>-79.355794491856756</v>
      </c>
      <c r="H4871" s="10">
        <f>H4870+D4871*IF(F4871="",0,IF($E4871="D",-1,1))</f>
        <v>-79.355794491856756</v>
      </c>
    </row>
    <row r="4872" spans="1:10" x14ac:dyDescent="0.2">
      <c r="A4872" s="8">
        <v>40329</v>
      </c>
      <c r="B4872" t="s">
        <v>29</v>
      </c>
      <c r="C4872" s="33" t="s">
        <v>41</v>
      </c>
      <c r="D4872" s="10">
        <v>1160</v>
      </c>
      <c r="E4872" s="23" t="s">
        <v>4</v>
      </c>
      <c r="F4872" s="8">
        <v>40329</v>
      </c>
      <c r="G4872" s="10">
        <f>G4871+D4872*IF($E4872="D",-1,1)</f>
        <v>1080.6442055081432</v>
      </c>
      <c r="H4872" s="10">
        <f>H4871+D4872*IF(F4872="",0,IF($E4872="D",-1,1))</f>
        <v>1080.6442055081432</v>
      </c>
    </row>
    <row r="4873" spans="1:10" x14ac:dyDescent="0.2">
      <c r="A4873" s="8">
        <v>40329</v>
      </c>
      <c r="B4873" t="s">
        <v>34</v>
      </c>
      <c r="C4873" t="s">
        <v>41</v>
      </c>
      <c r="D4873" s="10">
        <v>227.36</v>
      </c>
      <c r="E4873" s="23" t="s">
        <v>4</v>
      </c>
      <c r="F4873" s="8">
        <v>40329</v>
      </c>
      <c r="G4873" s="10">
        <f>G4872+D4873*IF($E4873="D",-1,1)</f>
        <v>1308.0042055081431</v>
      </c>
      <c r="H4873" s="10">
        <f>H4872+D4873*IF(F4873="",0,IF($E4873="D",-1,1))</f>
        <v>1308.0042055081431</v>
      </c>
    </row>
    <row r="4874" spans="1:10" x14ac:dyDescent="0.2">
      <c r="A4874" s="8">
        <v>40329</v>
      </c>
      <c r="B4874" t="s">
        <v>11</v>
      </c>
      <c r="C4874" s="33" t="s">
        <v>41</v>
      </c>
      <c r="D4874" s="10">
        <v>37.549999999999997</v>
      </c>
      <c r="E4874" s="23" t="s">
        <v>7</v>
      </c>
      <c r="F4874" s="8">
        <v>40329</v>
      </c>
      <c r="G4874" s="10">
        <f>G4873+D4874*IF($E4874="D",-1,1)</f>
        <v>1270.4542055081431</v>
      </c>
      <c r="H4874" s="10">
        <f>H4873+D4874*IF(F4874="",0,IF($E4874="D",-1,1))</f>
        <v>1270.4542055081431</v>
      </c>
      <c r="J4874" s="26"/>
    </row>
    <row r="4875" spans="1:10" x14ac:dyDescent="0.2">
      <c r="A4875" s="8">
        <v>40329</v>
      </c>
      <c r="B4875" t="s">
        <v>9</v>
      </c>
      <c r="C4875" s="33" t="s">
        <v>41</v>
      </c>
      <c r="D4875" s="10">
        <v>4.8499999999999996</v>
      </c>
      <c r="E4875" s="23" t="s">
        <v>7</v>
      </c>
      <c r="F4875" s="8">
        <v>40329</v>
      </c>
      <c r="G4875" s="10">
        <f>G4874+D4875*IF($E4875="D",-1,1)</f>
        <v>1265.6042055081432</v>
      </c>
      <c r="H4875" s="10">
        <f>H4874+D4875*IF(F4875="",0,IF($E4875="D",-1,1))</f>
        <v>1265.6042055081432</v>
      </c>
    </row>
    <row r="4876" spans="1:10" x14ac:dyDescent="0.2">
      <c r="A4876" s="8">
        <v>40329</v>
      </c>
      <c r="B4876" t="s">
        <v>13</v>
      </c>
      <c r="C4876" s="33" t="s">
        <v>41</v>
      </c>
      <c r="D4876" s="10">
        <v>47.41</v>
      </c>
      <c r="E4876" s="23" t="s">
        <v>7</v>
      </c>
      <c r="F4876" s="8">
        <v>40329</v>
      </c>
      <c r="G4876" s="10">
        <f>G4875+D4876*IF($E4876="D",-1,1)</f>
        <v>1218.1942055081431</v>
      </c>
      <c r="H4876" s="10">
        <f>H4875+D4876*IF(F4876="",0,IF($E4876="D",-1,1))</f>
        <v>1218.1942055081431</v>
      </c>
    </row>
    <row r="4877" spans="1:10" x14ac:dyDescent="0.2">
      <c r="A4877" s="8">
        <v>40329</v>
      </c>
      <c r="B4877" t="s">
        <v>9</v>
      </c>
      <c r="C4877" t="s">
        <v>41</v>
      </c>
      <c r="D4877" s="10">
        <v>9.2899999999999991</v>
      </c>
      <c r="E4877" s="6" t="s">
        <v>7</v>
      </c>
      <c r="F4877" s="8">
        <v>40329</v>
      </c>
      <c r="G4877" s="10">
        <f>G4876+D4877*IF($E4877="D",-1,1)</f>
        <v>1208.9042055081431</v>
      </c>
      <c r="H4877" s="10">
        <f>H4876+D4877*IF(F4877="",0,IF($E4877="D",-1,1))</f>
        <v>1208.9042055081431</v>
      </c>
    </row>
    <row r="4878" spans="1:10" x14ac:dyDescent="0.2">
      <c r="A4878" s="8">
        <v>40330</v>
      </c>
      <c r="B4878" t="s">
        <v>28</v>
      </c>
      <c r="C4878" t="s">
        <v>41</v>
      </c>
      <c r="D4878" s="10">
        <v>36</v>
      </c>
      <c r="E4878" s="6" t="s">
        <v>7</v>
      </c>
      <c r="F4878" s="8">
        <v>40330</v>
      </c>
      <c r="G4878" s="10">
        <f>G4877+D4878*IF($E4878="D",-1,1)</f>
        <v>1172.9042055081431</v>
      </c>
      <c r="H4878" s="10">
        <f>H4877+D4878*IF(F4878="",0,IF($E4878="D",-1,1))</f>
        <v>1172.9042055081431</v>
      </c>
    </row>
    <row r="4879" spans="1:10" x14ac:dyDescent="0.2">
      <c r="A4879" s="8">
        <v>40330</v>
      </c>
      <c r="B4879" t="s">
        <v>28</v>
      </c>
      <c r="C4879" t="s">
        <v>41</v>
      </c>
      <c r="D4879" s="10">
        <v>8.36</v>
      </c>
      <c r="E4879" s="6" t="s">
        <v>7</v>
      </c>
      <c r="F4879" s="8">
        <v>40330</v>
      </c>
      <c r="G4879" s="10">
        <f>G4878+D4879*IF($E4879="D",-1,1)</f>
        <v>1164.5442055081432</v>
      </c>
      <c r="H4879" s="10">
        <f>H4878+D4879*IF(F4879="",0,IF($E4879="D",-1,1))</f>
        <v>1164.5442055081432</v>
      </c>
    </row>
    <row r="4880" spans="1:10" x14ac:dyDescent="0.2">
      <c r="A4880" s="8">
        <v>40331</v>
      </c>
      <c r="B4880" t="s">
        <v>11</v>
      </c>
      <c r="C4880" s="33" t="s">
        <v>41</v>
      </c>
      <c r="D4880" s="10">
        <v>48.6</v>
      </c>
      <c r="E4880" s="23" t="s">
        <v>7</v>
      </c>
      <c r="F4880" s="8">
        <v>40331</v>
      </c>
      <c r="G4880" s="10">
        <f>G4879+D4880*IF($E4880="D",-1,1)</f>
        <v>1115.9442055081433</v>
      </c>
      <c r="H4880" s="10">
        <f>H4879+D4880*IF(F4880="",0,IF($E4880="D",-1,1))</f>
        <v>1115.9442055081433</v>
      </c>
    </row>
    <row r="4881" spans="1:8" x14ac:dyDescent="0.2">
      <c r="A4881" s="8">
        <v>40331</v>
      </c>
      <c r="B4881" t="s">
        <v>9</v>
      </c>
      <c r="C4881" s="33" t="s">
        <v>41</v>
      </c>
      <c r="D4881" s="10">
        <v>2.67</v>
      </c>
      <c r="E4881" s="23" t="s">
        <v>7</v>
      </c>
      <c r="F4881" s="8">
        <v>40331</v>
      </c>
      <c r="G4881" s="10">
        <f>G4880+D4881*IF($E4881="D",-1,1)</f>
        <v>1113.2742055081433</v>
      </c>
      <c r="H4881" s="10">
        <f>H4880+D4881*IF(F4881="",0,IF($E4881="D",-1,1))</f>
        <v>1113.2742055081433</v>
      </c>
    </row>
    <row r="4882" spans="1:8" x14ac:dyDescent="0.2">
      <c r="A4882" s="8">
        <v>40332</v>
      </c>
      <c r="B4882" t="s">
        <v>29</v>
      </c>
      <c r="C4882" s="33" t="s">
        <v>41</v>
      </c>
      <c r="D4882" s="10">
        <v>50</v>
      </c>
      <c r="E4882" s="23" t="s">
        <v>4</v>
      </c>
      <c r="F4882" s="8">
        <v>40332</v>
      </c>
      <c r="G4882" s="10">
        <f>G4881+D4882*IF($E4882="D",-1,1)</f>
        <v>1163.2742055081433</v>
      </c>
      <c r="H4882" s="10">
        <f>H4881+D4882*IF(F4882="",0,IF($E4882="D",-1,1))</f>
        <v>1163.2742055081433</v>
      </c>
    </row>
    <row r="4883" spans="1:8" x14ac:dyDescent="0.2">
      <c r="A4883" s="8">
        <v>40332</v>
      </c>
      <c r="B4883" t="s">
        <v>34</v>
      </c>
      <c r="C4883" t="s">
        <v>41</v>
      </c>
      <c r="D4883" s="10">
        <v>9.8000000000000007</v>
      </c>
      <c r="E4883" s="23" t="s">
        <v>4</v>
      </c>
      <c r="F4883" s="8">
        <v>40332</v>
      </c>
      <c r="G4883" s="10">
        <f>G4882+D4883*IF($E4883="D",-1,1)</f>
        <v>1173.0742055081432</v>
      </c>
      <c r="H4883" s="10">
        <f>H4882+D4883*IF(F4883="",0,IF($E4883="D",-1,1))</f>
        <v>1173.0742055081432</v>
      </c>
    </row>
    <row r="4884" spans="1:8" x14ac:dyDescent="0.2">
      <c r="A4884" s="8">
        <v>40332</v>
      </c>
      <c r="B4884" t="s">
        <v>28</v>
      </c>
      <c r="C4884" s="33" t="s">
        <v>41</v>
      </c>
      <c r="D4884" s="10">
        <v>50</v>
      </c>
      <c r="E4884" s="23" t="s">
        <v>7</v>
      </c>
      <c r="F4884" s="8">
        <v>40332</v>
      </c>
      <c r="G4884" s="10">
        <f>G4883+D4884*IF($E4884="D",-1,1)</f>
        <v>1123.0742055081432</v>
      </c>
      <c r="H4884" s="10">
        <f>H4883+D4884*IF(F4884="",0,IF($E4884="D",-1,1))</f>
        <v>1123.0742055081432</v>
      </c>
    </row>
    <row r="4885" spans="1:8" x14ac:dyDescent="0.2">
      <c r="A4885" s="8">
        <v>40332</v>
      </c>
      <c r="B4885" t="s">
        <v>20</v>
      </c>
      <c r="C4885" s="33" t="s">
        <v>41</v>
      </c>
      <c r="D4885" s="10">
        <v>10000</v>
      </c>
      <c r="E4885" s="23" t="s">
        <v>4</v>
      </c>
      <c r="F4885" s="8">
        <v>40332</v>
      </c>
      <c r="G4885" s="10">
        <f>G4884+D4885*IF($E4885="D",-1,1)</f>
        <v>11123.074205508143</v>
      </c>
      <c r="H4885" s="10">
        <f>H4884+D4885*IF(F4885="",0,IF($E4885="D",-1,1))</f>
        <v>11123.074205508143</v>
      </c>
    </row>
    <row r="4886" spans="1:8" x14ac:dyDescent="0.2">
      <c r="A4886" s="8">
        <v>40333</v>
      </c>
      <c r="B4886" t="s">
        <v>14</v>
      </c>
      <c r="C4886" t="s">
        <v>41</v>
      </c>
      <c r="D4886" s="10">
        <v>145.87</v>
      </c>
      <c r="E4886" s="6" t="s">
        <v>7</v>
      </c>
      <c r="F4886" s="8">
        <v>40334</v>
      </c>
      <c r="G4886" s="10">
        <f>G4885+D4886*IF($E4886="D",-1,1)</f>
        <v>10977.204205508142</v>
      </c>
      <c r="H4886" s="10">
        <f>H4885+D4886*IF(F4886="",0,IF($E4886="D",-1,1))</f>
        <v>10977.204205508142</v>
      </c>
    </row>
    <row r="4887" spans="1:8" x14ac:dyDescent="0.2">
      <c r="A4887" s="8">
        <v>40336</v>
      </c>
      <c r="B4887" t="s">
        <v>13</v>
      </c>
      <c r="C4887" s="33" t="s">
        <v>41</v>
      </c>
      <c r="D4887" s="10">
        <v>81.27</v>
      </c>
      <c r="E4887" s="23" t="s">
        <v>7</v>
      </c>
      <c r="F4887" s="8">
        <v>40334</v>
      </c>
      <c r="G4887" s="10">
        <f>G4886+D4887*IF($E4887="D",-1,1)</f>
        <v>10895.934205508142</v>
      </c>
      <c r="H4887" s="10">
        <f>H4886+D4887*IF(F4887="",0,IF($E4887="D",-1,1))</f>
        <v>10895.934205508142</v>
      </c>
    </row>
    <row r="4888" spans="1:8" x14ac:dyDescent="0.2">
      <c r="A4888" s="8">
        <v>40336</v>
      </c>
      <c r="B4888" t="s">
        <v>9</v>
      </c>
      <c r="C4888" s="33" t="s">
        <v>41</v>
      </c>
      <c r="D4888" s="22">
        <v>15.93</v>
      </c>
      <c r="E4888" s="23" t="s">
        <v>7</v>
      </c>
      <c r="F4888" s="8">
        <v>40334</v>
      </c>
      <c r="G4888" s="10">
        <f>G4887+D4888*IF($E4888="D",-1,1)</f>
        <v>10880.004205508141</v>
      </c>
      <c r="H4888" s="10">
        <f>H4887+D4888*IF(F4888="",0,IF($E4888="D",-1,1))</f>
        <v>10880.004205508141</v>
      </c>
    </row>
    <row r="4889" spans="1:8" x14ac:dyDescent="0.2">
      <c r="A4889" s="8">
        <v>40331</v>
      </c>
      <c r="B4889" t="s">
        <v>23</v>
      </c>
      <c r="C4889" s="33" t="s">
        <v>41</v>
      </c>
      <c r="D4889" s="10">
        <v>610</v>
      </c>
      <c r="E4889" s="23" t="s">
        <v>7</v>
      </c>
      <c r="F4889" s="8">
        <v>40336</v>
      </c>
      <c r="G4889" s="10">
        <f>G4888+D4889*IF($E4889="D",-1,1)</f>
        <v>10270.004205508141</v>
      </c>
      <c r="H4889" s="10">
        <f>H4888+D4889*IF(F4889="",0,IF($E4889="D",-1,1))</f>
        <v>10270.004205508141</v>
      </c>
    </row>
    <row r="4890" spans="1:8" x14ac:dyDescent="0.2">
      <c r="A4890" s="8">
        <v>40331</v>
      </c>
      <c r="B4890" t="s">
        <v>9</v>
      </c>
      <c r="C4890" s="33" t="s">
        <v>41</v>
      </c>
      <c r="D4890" s="10">
        <v>119.56</v>
      </c>
      <c r="E4890" s="23" t="s">
        <v>7</v>
      </c>
      <c r="F4890" s="8">
        <v>40336</v>
      </c>
      <c r="G4890" s="10">
        <f>G4889+D4890*IF($E4890="D",-1,1)</f>
        <v>10150.444205508142</v>
      </c>
      <c r="H4890" s="10">
        <f>H4889+D4890*IF(F4890="",0,IF($E4890="D",-1,1))</f>
        <v>10150.444205508142</v>
      </c>
    </row>
    <row r="4891" spans="1:8" x14ac:dyDescent="0.2">
      <c r="A4891" s="8">
        <v>40334</v>
      </c>
      <c r="B4891" t="s">
        <v>29</v>
      </c>
      <c r="C4891" s="33" t="s">
        <v>41</v>
      </c>
      <c r="D4891" s="10">
        <v>2248.02</v>
      </c>
      <c r="E4891" s="23" t="s">
        <v>4</v>
      </c>
      <c r="F4891" s="8">
        <v>40336</v>
      </c>
      <c r="G4891" s="10">
        <f>G4890+D4891*IF($E4891="D",-1,1)</f>
        <v>12398.464205508142</v>
      </c>
      <c r="H4891" s="10">
        <f>H4890+D4891*IF(F4891="",0,IF($E4891="D",-1,1))</f>
        <v>12398.464205508142</v>
      </c>
    </row>
    <row r="4892" spans="1:8" x14ac:dyDescent="0.2">
      <c r="A4892" s="8">
        <v>40334</v>
      </c>
      <c r="B4892" t="s">
        <v>34</v>
      </c>
      <c r="C4892" s="33" t="s">
        <v>41</v>
      </c>
      <c r="D4892" s="10">
        <v>440.61</v>
      </c>
      <c r="E4892" s="23" t="s">
        <v>4</v>
      </c>
      <c r="F4892" s="8">
        <v>40336</v>
      </c>
      <c r="G4892" s="10">
        <f>G4891+D4892*IF($E4892="D",-1,1)</f>
        <v>12839.074205508143</v>
      </c>
      <c r="H4892" s="10">
        <f>H4891+D4892*IF(F4892="",0,IF($E4892="D",-1,1))</f>
        <v>12839.074205508143</v>
      </c>
    </row>
    <row r="4893" spans="1:8" x14ac:dyDescent="0.2">
      <c r="A4893" s="8">
        <v>40336</v>
      </c>
      <c r="B4893" s="20" t="s">
        <v>32</v>
      </c>
      <c r="C4893" s="33" t="s">
        <v>41</v>
      </c>
      <c r="D4893" s="10">
        <v>9000</v>
      </c>
      <c r="E4893" s="23" t="s">
        <v>7</v>
      </c>
      <c r="F4893" s="8">
        <v>40336</v>
      </c>
      <c r="G4893" s="10">
        <f>G4892+D4893*IF($E4893="D",-1,1)</f>
        <v>3839.0742055081428</v>
      </c>
      <c r="H4893" s="10">
        <f>H4892+D4893*IF(F4893="",0,IF($E4893="D",-1,1))</f>
        <v>3839.0742055081428</v>
      </c>
    </row>
    <row r="4894" spans="1:8" x14ac:dyDescent="0.2">
      <c r="A4894" s="8">
        <v>40337</v>
      </c>
      <c r="B4894" t="s">
        <v>35</v>
      </c>
      <c r="C4894" t="s">
        <v>41</v>
      </c>
      <c r="D4894" s="10">
        <v>11.9</v>
      </c>
      <c r="E4894" s="6" t="s">
        <v>7</v>
      </c>
      <c r="F4894" s="8">
        <v>40338</v>
      </c>
      <c r="G4894" s="10">
        <f>G4893+D4894*IF($E4894="D",-1,1)</f>
        <v>3827.1742055081427</v>
      </c>
      <c r="H4894" s="10">
        <f>H4893+D4894*IF(F4894="",0,IF($E4894="D",-1,1))</f>
        <v>3827.1742055081427</v>
      </c>
    </row>
    <row r="4895" spans="1:8" x14ac:dyDescent="0.2">
      <c r="A4895" s="8">
        <v>40339</v>
      </c>
      <c r="B4895" t="s">
        <v>29</v>
      </c>
      <c r="C4895" s="33" t="s">
        <v>41</v>
      </c>
      <c r="D4895" s="10">
        <v>960</v>
      </c>
      <c r="E4895" s="23" t="s">
        <v>4</v>
      </c>
      <c r="F4895" s="8">
        <v>40339</v>
      </c>
      <c r="G4895" s="10">
        <f>G4894+D4895*IF($E4895="D",-1,1)</f>
        <v>4787.1742055081431</v>
      </c>
      <c r="H4895" s="10">
        <f>H4894+D4895*IF(F4895="",0,IF($E4895="D",-1,1))</f>
        <v>4787.1742055081431</v>
      </c>
    </row>
    <row r="4896" spans="1:8" x14ac:dyDescent="0.2">
      <c r="A4896" s="8">
        <v>40339</v>
      </c>
      <c r="B4896" t="s">
        <v>34</v>
      </c>
      <c r="C4896" s="33" t="s">
        <v>41</v>
      </c>
      <c r="D4896" s="10">
        <v>188.16</v>
      </c>
      <c r="E4896" s="23" t="s">
        <v>4</v>
      </c>
      <c r="F4896" s="8">
        <v>40339</v>
      </c>
      <c r="G4896" s="10">
        <f>G4895+D4896*IF($E4896="D",-1,1)</f>
        <v>4975.334205508143</v>
      </c>
      <c r="H4896" s="10">
        <f>H4895+D4896*IF(F4896="",0,IF($E4896="D",-1,1))</f>
        <v>4975.334205508143</v>
      </c>
    </row>
    <row r="4897" spans="1:8" x14ac:dyDescent="0.2">
      <c r="A4897" s="8">
        <v>40339</v>
      </c>
      <c r="B4897" t="s">
        <v>14</v>
      </c>
      <c r="C4897" t="s">
        <v>41</v>
      </c>
      <c r="D4897" s="10">
        <v>364.5</v>
      </c>
      <c r="E4897" s="23" t="s">
        <v>7</v>
      </c>
      <c r="F4897" s="8">
        <v>40340</v>
      </c>
      <c r="G4897" s="10">
        <f>G4896+D4897*IF($E4897="D",-1,1)</f>
        <v>4610.834205508143</v>
      </c>
      <c r="H4897" s="10">
        <f>H4896+D4897*IF(F4897="",0,IF($E4897="D",-1,1))</f>
        <v>4610.834205508143</v>
      </c>
    </row>
    <row r="4898" spans="1:8" x14ac:dyDescent="0.2">
      <c r="A4898" s="8">
        <v>40334</v>
      </c>
      <c r="B4898" t="s">
        <v>37</v>
      </c>
      <c r="C4898" s="33" t="s">
        <v>41</v>
      </c>
      <c r="D4898" s="10">
        <v>576</v>
      </c>
      <c r="E4898" s="23" t="s">
        <v>7</v>
      </c>
      <c r="F4898" s="8">
        <v>40343</v>
      </c>
      <c r="G4898" s="10">
        <f>G4897+D4898*IF($E4898="D",-1,1)</f>
        <v>4034.834205508143</v>
      </c>
      <c r="H4898" s="10">
        <f>H4897+D4898*IF(F4898="",0,IF($E4898="D",-1,1))</f>
        <v>4034.834205508143</v>
      </c>
    </row>
    <row r="4899" spans="1:8" x14ac:dyDescent="0.2">
      <c r="A4899" s="8">
        <v>40344</v>
      </c>
      <c r="B4899" t="s">
        <v>11</v>
      </c>
      <c r="C4899" t="s">
        <v>41</v>
      </c>
      <c r="D4899" s="10">
        <v>98.96</v>
      </c>
      <c r="E4899" s="23" t="s">
        <v>7</v>
      </c>
      <c r="F4899" s="8">
        <v>40344</v>
      </c>
      <c r="G4899" s="10">
        <f>G4898+D4899*IF($E4899="D",-1,1)</f>
        <v>3935.8742055081429</v>
      </c>
      <c r="H4899" s="10">
        <f>H4898+D4899*IF(F4899="",0,IF($E4899="D",-1,1))</f>
        <v>3935.8742055081429</v>
      </c>
    </row>
    <row r="4900" spans="1:8" x14ac:dyDescent="0.2">
      <c r="A4900" s="8">
        <v>40344</v>
      </c>
      <c r="B4900" t="s">
        <v>9</v>
      </c>
      <c r="C4900" t="s">
        <v>41</v>
      </c>
      <c r="D4900" s="10">
        <v>16.64</v>
      </c>
      <c r="E4900" s="23" t="s">
        <v>7</v>
      </c>
      <c r="F4900" s="8">
        <v>40344</v>
      </c>
      <c r="G4900" s="10">
        <f>G4899+D4900*IF($E4900="D",-1,1)</f>
        <v>3919.2342055081431</v>
      </c>
      <c r="H4900" s="10">
        <f>H4899+D4900*IF(F4900="",0,IF($E4900="D",-1,1))</f>
        <v>3919.2342055081431</v>
      </c>
    </row>
    <row r="4901" spans="1:8" x14ac:dyDescent="0.2">
      <c r="A4901" s="8">
        <v>40349</v>
      </c>
      <c r="B4901" t="s">
        <v>14</v>
      </c>
      <c r="C4901" s="33" t="s">
        <v>41</v>
      </c>
      <c r="D4901" s="10">
        <v>373</v>
      </c>
      <c r="E4901" s="23" t="s">
        <v>7</v>
      </c>
      <c r="F4901" s="8">
        <v>40350</v>
      </c>
      <c r="G4901" s="10">
        <f>G4900+D4901*IF($E4901="D",-1,1)</f>
        <v>3546.2342055081431</v>
      </c>
      <c r="H4901" s="10">
        <f>H4900+D4901*IF(F4901="",0,IF($E4901="D",-1,1))</f>
        <v>3546.2342055081431</v>
      </c>
    </row>
    <row r="4902" spans="1:8" x14ac:dyDescent="0.2">
      <c r="A4902" s="8">
        <v>40349</v>
      </c>
      <c r="B4902" t="s">
        <v>14</v>
      </c>
      <c r="C4902" s="33" t="s">
        <v>41</v>
      </c>
      <c r="D4902" s="10">
        <v>816</v>
      </c>
      <c r="E4902" s="23" t="s">
        <v>7</v>
      </c>
      <c r="F4902" s="8">
        <v>40350</v>
      </c>
      <c r="G4902" s="10">
        <f>G4901+D4902*IF($E4902="D",-1,1)</f>
        <v>2730.2342055081431</v>
      </c>
      <c r="H4902" s="10">
        <f>H4901+D4902*IF(F4902="",0,IF($E4902="D",-1,1))</f>
        <v>2730.2342055081431</v>
      </c>
    </row>
    <row r="4903" spans="1:8" x14ac:dyDescent="0.2">
      <c r="A4903" s="8">
        <v>40350</v>
      </c>
      <c r="B4903" t="s">
        <v>31</v>
      </c>
      <c r="C4903" t="s">
        <v>41</v>
      </c>
      <c r="D4903" s="10">
        <v>278.97000000000003</v>
      </c>
      <c r="E4903" s="6" t="s">
        <v>7</v>
      </c>
      <c r="F4903" s="8">
        <v>40350</v>
      </c>
      <c r="G4903" s="10">
        <f>G4902+D4903*IF($E4903="D",-1,1)</f>
        <v>2451.2642055081433</v>
      </c>
      <c r="H4903" s="10">
        <f>H4902+D4903*IF(F4903="",0,IF($E4903="D",-1,1))</f>
        <v>2451.2642055081433</v>
      </c>
    </row>
    <row r="4904" spans="1:8" x14ac:dyDescent="0.2">
      <c r="A4904" s="8">
        <v>40350</v>
      </c>
      <c r="B4904" s="7" t="s">
        <v>9</v>
      </c>
      <c r="C4904" t="s">
        <v>41</v>
      </c>
      <c r="D4904" s="10">
        <v>54.68</v>
      </c>
      <c r="E4904" s="6" t="s">
        <v>7</v>
      </c>
      <c r="F4904" s="8">
        <v>40350</v>
      </c>
      <c r="G4904" s="10">
        <f>G4903+D4904*IF($E4904="D",-1,1)</f>
        <v>2396.5842055081434</v>
      </c>
      <c r="H4904" s="10">
        <f>H4903+D4904*IF(F4904="",0,IF($E4904="D",-1,1))</f>
        <v>2396.5842055081434</v>
      </c>
    </row>
    <row r="4905" spans="1:8" x14ac:dyDescent="0.2">
      <c r="A4905" s="8">
        <v>40350</v>
      </c>
      <c r="B4905" t="s">
        <v>35</v>
      </c>
      <c r="C4905" t="s">
        <v>41</v>
      </c>
      <c r="D4905" s="10">
        <v>6.11</v>
      </c>
      <c r="E4905" s="6" t="s">
        <v>7</v>
      </c>
      <c r="F4905" s="8">
        <v>40350</v>
      </c>
      <c r="G4905" s="10">
        <f>G4904+D4905*IF($E4905="D",-1,1)</f>
        <v>2390.4742055081433</v>
      </c>
      <c r="H4905" s="10">
        <f>H4904+D4905*IF(F4905="",0,IF($E4905="D",-1,1))</f>
        <v>2390.4742055081433</v>
      </c>
    </row>
    <row r="4906" spans="1:8" x14ac:dyDescent="0.2">
      <c r="A4906" s="8">
        <v>40354</v>
      </c>
      <c r="B4906" t="s">
        <v>11</v>
      </c>
      <c r="C4906" s="33" t="s">
        <v>41</v>
      </c>
      <c r="D4906" s="10">
        <v>28.92</v>
      </c>
      <c r="E4906" s="23" t="s">
        <v>7</v>
      </c>
      <c r="F4906" s="8">
        <v>40354</v>
      </c>
      <c r="G4906" s="10">
        <f>G4905+D4906*IF($E4906="D",-1,1)</f>
        <v>2361.5542055081432</v>
      </c>
      <c r="H4906" s="10">
        <f>H4905+D4906*IF(F4906="",0,IF($E4906="D",-1,1))</f>
        <v>2361.5542055081432</v>
      </c>
    </row>
    <row r="4907" spans="1:8" x14ac:dyDescent="0.2">
      <c r="A4907" s="8">
        <v>40354</v>
      </c>
      <c r="B4907" t="s">
        <v>9</v>
      </c>
      <c r="C4907" s="33" t="s">
        <v>41</v>
      </c>
      <c r="D4907" s="10">
        <v>4.91</v>
      </c>
      <c r="E4907" s="23" t="s">
        <v>7</v>
      </c>
      <c r="F4907" s="8">
        <v>40354</v>
      </c>
      <c r="G4907" s="10">
        <f>G4906+D4907*IF($E4907="D",-1,1)</f>
        <v>2356.6442055081434</v>
      </c>
      <c r="H4907" s="10">
        <f>H4906+D4907*IF(F4907="",0,IF($E4907="D",-1,1))</f>
        <v>2356.6442055081434</v>
      </c>
    </row>
    <row r="4908" spans="1:8" x14ac:dyDescent="0.2">
      <c r="A4908" s="8">
        <v>40357</v>
      </c>
      <c r="B4908" t="s">
        <v>32</v>
      </c>
      <c r="C4908" s="33" t="s">
        <v>41</v>
      </c>
      <c r="D4908" s="10">
        <v>1000</v>
      </c>
      <c r="E4908" s="23" t="s">
        <v>7</v>
      </c>
      <c r="F4908" s="8">
        <v>40357</v>
      </c>
      <c r="G4908" s="10">
        <f>G4907+D4908*IF($E4908="D",-1,1)</f>
        <v>1356.6442055081434</v>
      </c>
      <c r="H4908" s="10">
        <f>H4907+D4908*IF(F4908="",0,IF($E4908="D",-1,1))</f>
        <v>1356.6442055081434</v>
      </c>
    </row>
    <row r="4909" spans="1:8" x14ac:dyDescent="0.2">
      <c r="A4909" s="8">
        <v>40359</v>
      </c>
      <c r="B4909" t="s">
        <v>25</v>
      </c>
      <c r="C4909" s="33" t="s">
        <v>41</v>
      </c>
      <c r="D4909" s="10">
        <v>250</v>
      </c>
      <c r="E4909" s="23" t="s">
        <v>7</v>
      </c>
      <c r="F4909" s="8">
        <v>40359</v>
      </c>
      <c r="G4909" s="10">
        <f>G4908+D4909*IF($E4909="D",-1,1)</f>
        <v>1106.6442055081434</v>
      </c>
      <c r="H4909" s="10">
        <f>H4908+D4909*IF(F4909="",0,IF($E4909="D",-1,1))</f>
        <v>1106.6442055081434</v>
      </c>
    </row>
    <row r="4910" spans="1:8" x14ac:dyDescent="0.2">
      <c r="A4910" s="8">
        <v>40359</v>
      </c>
      <c r="B4910" t="s">
        <v>9</v>
      </c>
      <c r="C4910" s="33" t="s">
        <v>41</v>
      </c>
      <c r="D4910" s="10">
        <v>49</v>
      </c>
      <c r="E4910" s="23" t="s">
        <v>7</v>
      </c>
      <c r="F4910" s="8">
        <v>40359</v>
      </c>
      <c r="G4910" s="10">
        <f>G4909+D4910*IF($E4910="D",-1,1)</f>
        <v>1057.6442055081434</v>
      </c>
      <c r="H4910" s="10">
        <f>H4909+D4910*IF(F4910="",0,IF($E4910="D",-1,1))</f>
        <v>1057.6442055081434</v>
      </c>
    </row>
    <row r="4911" spans="1:8" x14ac:dyDescent="0.2">
      <c r="A4911" s="8">
        <v>40359</v>
      </c>
      <c r="B4911" t="s">
        <v>29</v>
      </c>
      <c r="C4911" s="33" t="s">
        <v>41</v>
      </c>
      <c r="D4911" s="10">
        <v>50</v>
      </c>
      <c r="E4911" s="23" t="s">
        <v>4</v>
      </c>
      <c r="F4911" s="8">
        <v>40359</v>
      </c>
      <c r="G4911" s="10">
        <f>G4910+D4911*IF($E4911="D",-1,1)</f>
        <v>1107.6442055081434</v>
      </c>
      <c r="H4911" s="10">
        <f>H4910+D4911*IF(F4911="",0,IF($E4911="D",-1,1))</f>
        <v>1107.6442055081434</v>
      </c>
    </row>
    <row r="4912" spans="1:8" x14ac:dyDescent="0.2">
      <c r="A4912" s="8">
        <v>40359</v>
      </c>
      <c r="B4912" t="s">
        <v>34</v>
      </c>
      <c r="C4912" s="33" t="s">
        <v>41</v>
      </c>
      <c r="D4912" s="10">
        <v>9.8000000000000007</v>
      </c>
      <c r="E4912" s="23" t="s">
        <v>4</v>
      </c>
      <c r="F4912" s="8">
        <v>40359</v>
      </c>
      <c r="G4912" s="10">
        <f>G4911+D4912*IF($E4912="D",-1,1)</f>
        <v>1117.4442055081433</v>
      </c>
      <c r="H4912" s="10">
        <f>H4911+D4912*IF(F4912="",0,IF($E4912="D",-1,1))</f>
        <v>1117.4442055081433</v>
      </c>
    </row>
    <row r="4913" spans="1:8" x14ac:dyDescent="0.2">
      <c r="A4913" s="8">
        <v>40359</v>
      </c>
      <c r="B4913" t="s">
        <v>11</v>
      </c>
      <c r="C4913" s="33" t="s">
        <v>41</v>
      </c>
      <c r="D4913" s="10">
        <v>41.73</v>
      </c>
      <c r="E4913" s="23" t="s">
        <v>7</v>
      </c>
      <c r="F4913" s="8">
        <v>40359</v>
      </c>
      <c r="G4913" s="10">
        <f>G4912+D4913*IF($E4913="D",-1,1)</f>
        <v>1075.7142055081433</v>
      </c>
      <c r="H4913" s="10">
        <f>H4912+D4913*IF(F4913="",0,IF($E4913="D",-1,1))</f>
        <v>1075.7142055081433</v>
      </c>
    </row>
    <row r="4914" spans="1:8" x14ac:dyDescent="0.2">
      <c r="A4914" s="8">
        <v>40359</v>
      </c>
      <c r="B4914" t="s">
        <v>9</v>
      </c>
      <c r="C4914" s="33" t="s">
        <v>41</v>
      </c>
      <c r="D4914" s="10">
        <v>5.67</v>
      </c>
      <c r="E4914" s="23" t="s">
        <v>7</v>
      </c>
      <c r="F4914" s="8">
        <v>40359</v>
      </c>
      <c r="G4914" s="10">
        <f>G4913+D4914*IF($E4914="D",-1,1)</f>
        <v>1070.0442055081432</v>
      </c>
      <c r="H4914" s="10">
        <f>H4913+D4914*IF(F4914="",0,IF($E4914="D",-1,1))</f>
        <v>1070.0442055081432</v>
      </c>
    </row>
    <row r="4915" spans="1:8" x14ac:dyDescent="0.2">
      <c r="A4915" s="8">
        <v>40359</v>
      </c>
      <c r="B4915" t="s">
        <v>11</v>
      </c>
      <c r="C4915" s="33" t="s">
        <v>41</v>
      </c>
      <c r="D4915" s="10">
        <v>160.83000000000001</v>
      </c>
      <c r="E4915" s="23" t="s">
        <v>7</v>
      </c>
      <c r="F4915" s="8">
        <v>40359</v>
      </c>
      <c r="G4915" s="10">
        <f>G4914+D4915*IF($E4915="D",-1,1)</f>
        <v>909.21420550814321</v>
      </c>
      <c r="H4915" s="10">
        <f>H4914+D4915*IF(F4915="",0,IF($E4915="D",-1,1))</f>
        <v>909.21420550814321</v>
      </c>
    </row>
    <row r="4916" spans="1:8" x14ac:dyDescent="0.2">
      <c r="A4916" s="8">
        <v>40359</v>
      </c>
      <c r="B4916" t="s">
        <v>9</v>
      </c>
      <c r="C4916" s="33" t="s">
        <v>41</v>
      </c>
      <c r="D4916" s="10">
        <v>45.75</v>
      </c>
      <c r="E4916" s="23" t="s">
        <v>7</v>
      </c>
      <c r="F4916" s="8">
        <v>40359</v>
      </c>
      <c r="G4916" s="10">
        <f>G4915+D4916*IF($E4916="D",-1,1)</f>
        <v>863.46420550814321</v>
      </c>
      <c r="H4916" s="10">
        <f>H4915+D4916*IF(F4916="",0,IF($E4916="D",-1,1))</f>
        <v>863.46420550814321</v>
      </c>
    </row>
    <row r="4917" spans="1:8" x14ac:dyDescent="0.2">
      <c r="A4917" s="8">
        <v>40359</v>
      </c>
      <c r="B4917" t="s">
        <v>13</v>
      </c>
      <c r="C4917" s="33" t="s">
        <v>41</v>
      </c>
      <c r="D4917" s="10">
        <v>99.84</v>
      </c>
      <c r="E4917" s="23" t="s">
        <v>7</v>
      </c>
      <c r="F4917" s="8">
        <v>40359</v>
      </c>
      <c r="G4917" s="10">
        <f>G4916+D4917*IF($E4917="D",-1,1)</f>
        <v>763.62420550814318</v>
      </c>
      <c r="H4917" s="10">
        <f>H4916+D4917*IF(F4917="",0,IF($E4917="D",-1,1))</f>
        <v>763.62420550814318</v>
      </c>
    </row>
    <row r="4918" spans="1:8" x14ac:dyDescent="0.2">
      <c r="A4918" s="8">
        <v>40360</v>
      </c>
      <c r="B4918" t="s">
        <v>28</v>
      </c>
      <c r="C4918" t="s">
        <v>41</v>
      </c>
      <c r="D4918" s="10">
        <v>36</v>
      </c>
      <c r="E4918" s="6" t="s">
        <v>7</v>
      </c>
      <c r="F4918" s="8">
        <v>40360</v>
      </c>
      <c r="G4918" s="10">
        <f>G4917+D4918*IF($E4918="D",-1,1)</f>
        <v>727.62420550814318</v>
      </c>
      <c r="H4918" s="10">
        <f>H4917+D4918*IF(F4918="",0,IF($E4918="D",-1,1))</f>
        <v>727.62420550814318</v>
      </c>
    </row>
    <row r="4919" spans="1:8" x14ac:dyDescent="0.2">
      <c r="A4919" s="8">
        <v>40360</v>
      </c>
      <c r="B4919" t="s">
        <v>28</v>
      </c>
      <c r="C4919" t="s">
        <v>41</v>
      </c>
      <c r="D4919" s="10">
        <v>8.36</v>
      </c>
      <c r="E4919" s="6" t="s">
        <v>7</v>
      </c>
      <c r="F4919" s="8">
        <v>40360</v>
      </c>
      <c r="G4919" s="10">
        <f>G4918+D4919*IF($E4919="D",-1,1)</f>
        <v>719.26420550814316</v>
      </c>
      <c r="H4919" s="10">
        <f>H4918+D4919*IF(F4919="",0,IF($E4919="D",-1,1))</f>
        <v>719.26420550814316</v>
      </c>
    </row>
    <row r="4920" spans="1:8" x14ac:dyDescent="0.2">
      <c r="A4920" s="8">
        <v>40362</v>
      </c>
      <c r="B4920" s="20" t="s">
        <v>35</v>
      </c>
      <c r="C4920" s="33" t="s">
        <v>41</v>
      </c>
      <c r="D4920" s="10">
        <v>4.42</v>
      </c>
      <c r="E4920" s="23" t="s">
        <v>7</v>
      </c>
      <c r="F4920" s="8">
        <v>40362</v>
      </c>
      <c r="G4920" s="10">
        <f>G4919+D4920*IF($E4920="D",-1,1)</f>
        <v>714.8442055081432</v>
      </c>
      <c r="H4920" s="10">
        <f>H4919+D4920*IF(F4920="",0,IF($E4920="D",-1,1))</f>
        <v>714.8442055081432</v>
      </c>
    </row>
    <row r="4921" spans="1:8" x14ac:dyDescent="0.2">
      <c r="A4921" s="8">
        <v>40362</v>
      </c>
      <c r="B4921" s="20" t="s">
        <v>28</v>
      </c>
      <c r="C4921" s="33" t="s">
        <v>41</v>
      </c>
      <c r="D4921" s="10">
        <v>40.83</v>
      </c>
      <c r="E4921" s="23" t="s">
        <v>7</v>
      </c>
      <c r="F4921" s="8">
        <v>40362</v>
      </c>
      <c r="G4921" s="10">
        <f>G4920+D4921*IF($E4921="D",-1,1)</f>
        <v>674.01420550814316</v>
      </c>
      <c r="H4921" s="10">
        <f>H4920+D4921*IF(F4921="",0,IF($E4921="D",-1,1))</f>
        <v>674.01420550814316</v>
      </c>
    </row>
    <row r="4922" spans="1:8" x14ac:dyDescent="0.2">
      <c r="A4922" s="8">
        <v>40362</v>
      </c>
      <c r="B4922" s="20" t="s">
        <v>32</v>
      </c>
      <c r="C4922" s="33" t="s">
        <v>41</v>
      </c>
      <c r="D4922" s="10">
        <v>256.39</v>
      </c>
      <c r="E4922" s="23" t="s">
        <v>7</v>
      </c>
      <c r="F4922" s="8">
        <v>40362</v>
      </c>
      <c r="G4922" s="10">
        <f>G4921+D4922*IF($E4922="D",-1,1)</f>
        <v>417.62420550814318</v>
      </c>
      <c r="H4922" s="10">
        <f>H4921+D4922*IF(F4922="",0,IF($E4922="D",-1,1))</f>
        <v>417.62420550814318</v>
      </c>
    </row>
    <row r="4923" spans="1:8" x14ac:dyDescent="0.2">
      <c r="A4923" s="8">
        <v>40338</v>
      </c>
      <c r="B4923" t="s">
        <v>13</v>
      </c>
      <c r="C4923" s="33" t="s">
        <v>41</v>
      </c>
      <c r="D4923" s="10">
        <v>74.41</v>
      </c>
      <c r="E4923" s="23" t="s">
        <v>7</v>
      </c>
      <c r="F4923" s="8">
        <v>40364</v>
      </c>
      <c r="G4923" s="10">
        <f>G4922+D4923*IF($E4923="D",-1,1)</f>
        <v>343.21420550814321</v>
      </c>
      <c r="H4923" s="10">
        <f>H4922+D4923*IF(F4923="",0,IF($E4923="D",-1,1))</f>
        <v>343.21420550814321</v>
      </c>
    </row>
    <row r="4924" spans="1:8" x14ac:dyDescent="0.2">
      <c r="A4924" s="8">
        <v>40338</v>
      </c>
      <c r="B4924" t="s">
        <v>9</v>
      </c>
      <c r="C4924" s="33" t="s">
        <v>41</v>
      </c>
      <c r="D4924" s="10">
        <v>14.59</v>
      </c>
      <c r="E4924" s="23" t="s">
        <v>7</v>
      </c>
      <c r="F4924" s="8">
        <v>40364</v>
      </c>
      <c r="G4924" s="10">
        <f>G4923+D4924*IF($E4924="D",-1,1)</f>
        <v>328.62420550814323</v>
      </c>
      <c r="H4924" s="10">
        <f>H4923+D4924*IF(F4924="",0,IF($E4924="D",-1,1))</f>
        <v>328.62420550814323</v>
      </c>
    </row>
    <row r="4925" spans="1:8" x14ac:dyDescent="0.2">
      <c r="A4925" s="8">
        <v>40364</v>
      </c>
      <c r="B4925" t="s">
        <v>29</v>
      </c>
      <c r="C4925" s="33" t="s">
        <v>41</v>
      </c>
      <c r="D4925" s="10">
        <v>260</v>
      </c>
      <c r="E4925" s="23" t="s">
        <v>4</v>
      </c>
      <c r="F4925" s="8">
        <v>40364</v>
      </c>
      <c r="G4925" s="10">
        <f>G4924+D4925*IF($E4925="D",-1,1)</f>
        <v>588.62420550814318</v>
      </c>
      <c r="H4925" s="10">
        <f>H4924+D4925*IF(F4925="",0,IF($E4925="D",-1,1))</f>
        <v>588.62420550814318</v>
      </c>
    </row>
    <row r="4926" spans="1:8" x14ac:dyDescent="0.2">
      <c r="A4926" s="8">
        <v>40364</v>
      </c>
      <c r="B4926" t="s">
        <v>34</v>
      </c>
      <c r="C4926" s="33" t="s">
        <v>41</v>
      </c>
      <c r="D4926" s="10">
        <v>50.96</v>
      </c>
      <c r="E4926" s="23" t="s">
        <v>4</v>
      </c>
      <c r="F4926" s="8">
        <v>40364</v>
      </c>
      <c r="G4926" s="10">
        <f>G4925+D4926*IF($E4926="D",-1,1)</f>
        <v>639.58420550814321</v>
      </c>
      <c r="H4926" s="10">
        <f>H4925+D4926*IF(F4926="",0,IF($E4926="D",-1,1))</f>
        <v>639.58420550814321</v>
      </c>
    </row>
    <row r="4927" spans="1:8" x14ac:dyDescent="0.2">
      <c r="A4927" s="8">
        <v>40350</v>
      </c>
      <c r="B4927" t="s">
        <v>5</v>
      </c>
      <c r="C4927" s="33" t="s">
        <v>41</v>
      </c>
      <c r="D4927" s="10">
        <v>175.57</v>
      </c>
      <c r="E4927" s="23" t="s">
        <v>7</v>
      </c>
      <c r="F4927" s="8">
        <v>40367</v>
      </c>
      <c r="G4927" s="10">
        <f>G4926+D4927*IF($E4927="D",-1,1)</f>
        <v>464.01420550814322</v>
      </c>
      <c r="H4927" s="10">
        <f>H4926+D4927*IF(F4927="",0,IF($E4927="D",-1,1))</f>
        <v>464.01420550814322</v>
      </c>
    </row>
    <row r="4928" spans="1:8" x14ac:dyDescent="0.2">
      <c r="A4928" s="8">
        <v>40367</v>
      </c>
      <c r="B4928" t="s">
        <v>35</v>
      </c>
      <c r="C4928" t="s">
        <v>41</v>
      </c>
      <c r="D4928" s="10">
        <v>11.9</v>
      </c>
      <c r="E4928" s="6" t="s">
        <v>7</v>
      </c>
      <c r="F4928" s="8">
        <v>40368</v>
      </c>
      <c r="G4928" s="10">
        <f>G4927+D4928*IF($E4928="D",-1,1)</f>
        <v>452.11420550814324</v>
      </c>
      <c r="H4928" s="10">
        <f>H4927+D4928*IF(F4928="",0,IF($E4928="D",-1,1))</f>
        <v>452.11420550814324</v>
      </c>
    </row>
    <row r="4929" spans="1:10" x14ac:dyDescent="0.2">
      <c r="A4929" s="8">
        <v>40368</v>
      </c>
      <c r="B4929" t="s">
        <v>14</v>
      </c>
      <c r="C4929" s="33" t="s">
        <v>41</v>
      </c>
      <c r="D4929" s="10">
        <v>330.73</v>
      </c>
      <c r="E4929" s="23" t="s">
        <v>7</v>
      </c>
      <c r="F4929" s="8">
        <v>40368</v>
      </c>
      <c r="G4929" s="10">
        <f>G4928+D4929*IF($E4929="D",-1,1)</f>
        <v>121.38420550814322</v>
      </c>
      <c r="H4929" s="10">
        <f>H4928+D4929*IF(F4929="",0,IF($E4929="D",-1,1))</f>
        <v>121.38420550814322</v>
      </c>
    </row>
    <row r="4930" spans="1:10" x14ac:dyDescent="0.2">
      <c r="A4930" s="8">
        <v>40368</v>
      </c>
      <c r="B4930" t="s">
        <v>14</v>
      </c>
      <c r="C4930" s="33" t="s">
        <v>41</v>
      </c>
      <c r="D4930" s="10">
        <v>317.43</v>
      </c>
      <c r="E4930" s="23" t="s">
        <v>7</v>
      </c>
      <c r="F4930" s="8">
        <v>40368</v>
      </c>
      <c r="G4930" s="10">
        <f>G4929+D4930*IF($E4930="D",-1,1)</f>
        <v>-196.04579449185678</v>
      </c>
      <c r="H4930" s="10">
        <f>H4929+D4930*IF(F4930="",0,IF($E4930="D",-1,1))</f>
        <v>-196.04579449185678</v>
      </c>
    </row>
    <row r="4931" spans="1:10" x14ac:dyDescent="0.2">
      <c r="A4931" s="8">
        <v>40368</v>
      </c>
      <c r="B4931" s="20" t="s">
        <v>29</v>
      </c>
      <c r="C4931" s="33" t="s">
        <v>41</v>
      </c>
      <c r="D4931" s="10">
        <v>825</v>
      </c>
      <c r="E4931" s="23" t="s">
        <v>4</v>
      </c>
      <c r="F4931" s="8">
        <v>40368</v>
      </c>
      <c r="G4931" s="10">
        <f>G4930+D4931*IF($E4931="D",-1,1)</f>
        <v>628.95420550814322</v>
      </c>
      <c r="H4931" s="10">
        <f>H4930+D4931*IF(F4931="",0,IF($E4931="D",-1,1))</f>
        <v>628.95420550814322</v>
      </c>
    </row>
    <row r="4932" spans="1:10" x14ac:dyDescent="0.2">
      <c r="A4932" s="8">
        <v>40368</v>
      </c>
      <c r="B4932" t="s">
        <v>34</v>
      </c>
      <c r="C4932" s="33" t="s">
        <v>41</v>
      </c>
      <c r="D4932" s="10">
        <v>161.69999999999999</v>
      </c>
      <c r="E4932" s="23" t="s">
        <v>4</v>
      </c>
      <c r="F4932" s="8">
        <v>40368</v>
      </c>
      <c r="G4932" s="10">
        <f>G4931+D4932*IF($E4932="D",-1,1)</f>
        <v>790.65420550814315</v>
      </c>
      <c r="H4932" s="10">
        <f>H4931+D4932*IF(F4932="",0,IF($E4932="D",-1,1))</f>
        <v>790.65420550814315</v>
      </c>
    </row>
    <row r="4933" spans="1:10" x14ac:dyDescent="0.2">
      <c r="A4933" s="8">
        <v>40369</v>
      </c>
      <c r="B4933" t="s">
        <v>11</v>
      </c>
      <c r="C4933" s="33" t="s">
        <v>41</v>
      </c>
      <c r="D4933" s="10">
        <v>31.44</v>
      </c>
      <c r="E4933" s="23" t="s">
        <v>7</v>
      </c>
      <c r="F4933" s="8">
        <v>40368</v>
      </c>
      <c r="G4933" s="10">
        <f>G4932+D4933*IF($E4933="D",-1,1)</f>
        <v>759.2142055081431</v>
      </c>
      <c r="H4933" s="10">
        <f>H4932+D4933*IF(F4933="",0,IF($E4933="D",-1,1))</f>
        <v>759.2142055081431</v>
      </c>
    </row>
    <row r="4934" spans="1:10" x14ac:dyDescent="0.2">
      <c r="A4934" s="8">
        <v>40369</v>
      </c>
      <c r="B4934" t="s">
        <v>9</v>
      </c>
      <c r="C4934" s="33" t="s">
        <v>41</v>
      </c>
      <c r="D4934" s="10">
        <v>2.79</v>
      </c>
      <c r="E4934" s="23" t="s">
        <v>7</v>
      </c>
      <c r="F4934" s="8">
        <v>40368</v>
      </c>
      <c r="G4934" s="10">
        <f>G4933+D4934*IF($E4934="D",-1,1)</f>
        <v>756.42420550814313</v>
      </c>
      <c r="H4934" s="10">
        <f>H4933+D4934*IF(F4934="",0,IF($E4934="D",-1,1))</f>
        <v>756.42420550814313</v>
      </c>
    </row>
    <row r="4935" spans="1:10" x14ac:dyDescent="0.2">
      <c r="A4935" s="8">
        <v>40369</v>
      </c>
      <c r="B4935" t="s">
        <v>11</v>
      </c>
      <c r="C4935" s="33" t="s">
        <v>41</v>
      </c>
      <c r="D4935" s="10">
        <v>63.8</v>
      </c>
      <c r="E4935" s="23" t="s">
        <v>7</v>
      </c>
      <c r="F4935" s="8">
        <v>40368</v>
      </c>
      <c r="G4935" s="10">
        <f>G4934+D4935*IF($E4935="D",-1,1)</f>
        <v>692.62420550814318</v>
      </c>
      <c r="H4935" s="10">
        <f>H4934+D4935*IF(F4935="",0,IF($E4935="D",-1,1))</f>
        <v>692.62420550814318</v>
      </c>
    </row>
    <row r="4936" spans="1:10" x14ac:dyDescent="0.2">
      <c r="A4936" s="8">
        <v>40369</v>
      </c>
      <c r="B4936" t="s">
        <v>9</v>
      </c>
      <c r="C4936" s="33" t="s">
        <v>41</v>
      </c>
      <c r="D4936" s="10">
        <v>3.51</v>
      </c>
      <c r="E4936" s="23" t="s">
        <v>7</v>
      </c>
      <c r="F4936" s="8">
        <v>40368</v>
      </c>
      <c r="G4936" s="10">
        <f>G4935+D4936*IF($E4936="D",-1,1)</f>
        <v>689.11420550814319</v>
      </c>
      <c r="H4936" s="10">
        <f>H4935+D4936*IF(F4936="",0,IF($E4936="D",-1,1))</f>
        <v>689.11420550814319</v>
      </c>
      <c r="J4936" s="13"/>
    </row>
    <row r="4937" spans="1:10" x14ac:dyDescent="0.2">
      <c r="A4937" s="8">
        <v>40371</v>
      </c>
      <c r="B4937" s="20" t="s">
        <v>29</v>
      </c>
      <c r="C4937" s="33" t="s">
        <v>41</v>
      </c>
      <c r="D4937" s="10">
        <v>2290</v>
      </c>
      <c r="E4937" s="23" t="s">
        <v>4</v>
      </c>
      <c r="F4937" s="8">
        <v>40371</v>
      </c>
      <c r="G4937" s="10">
        <f>G4936+D4937*IF($E4937="D",-1,1)</f>
        <v>2979.1142055081432</v>
      </c>
      <c r="H4937" s="10">
        <f>H4936+D4937*IF(F4937="",0,IF($E4937="D",-1,1))</f>
        <v>2979.1142055081432</v>
      </c>
    </row>
    <row r="4938" spans="1:10" x14ac:dyDescent="0.2">
      <c r="A4938" s="8">
        <v>40371</v>
      </c>
      <c r="B4938" t="s">
        <v>34</v>
      </c>
      <c r="C4938" s="33" t="s">
        <v>41</v>
      </c>
      <c r="D4938" s="10">
        <v>448.84</v>
      </c>
      <c r="E4938" s="23" t="s">
        <v>4</v>
      </c>
      <c r="F4938" s="8">
        <v>40371</v>
      </c>
      <c r="G4938" s="10">
        <f>G4937+D4938*IF($E4938="D",-1,1)</f>
        <v>3427.9542055081433</v>
      </c>
      <c r="H4938" s="10">
        <f>H4937+D4938*IF(F4938="",0,IF($E4938="D",-1,1))</f>
        <v>3427.9542055081433</v>
      </c>
    </row>
    <row r="4939" spans="1:10" x14ac:dyDescent="0.2">
      <c r="A4939" s="8">
        <v>40371</v>
      </c>
      <c r="B4939" s="20" t="s">
        <v>29</v>
      </c>
      <c r="C4939" s="33" t="s">
        <v>41</v>
      </c>
      <c r="D4939" s="10">
        <v>700</v>
      </c>
      <c r="E4939" s="23" t="s">
        <v>4</v>
      </c>
      <c r="F4939" s="8">
        <v>40371</v>
      </c>
      <c r="G4939" s="10">
        <f>G4938+D4939*IF($E4939="D",-1,1)</f>
        <v>4127.9542055081438</v>
      </c>
      <c r="H4939" s="10">
        <f>H4938+D4939*IF(F4939="",0,IF($E4939="D",-1,1))</f>
        <v>4127.9542055081438</v>
      </c>
    </row>
    <row r="4940" spans="1:10" x14ac:dyDescent="0.2">
      <c r="A4940" s="8">
        <v>40371</v>
      </c>
      <c r="B4940" t="s">
        <v>34</v>
      </c>
      <c r="C4940" s="33" t="s">
        <v>41</v>
      </c>
      <c r="D4940" s="10">
        <v>137.19999999999999</v>
      </c>
      <c r="E4940" s="23" t="s">
        <v>4</v>
      </c>
      <c r="F4940" s="8">
        <v>40371</v>
      </c>
      <c r="G4940" s="10">
        <f>G4939+D4940*IF($E4940="D",-1,1)</f>
        <v>4265.1542055081436</v>
      </c>
      <c r="H4940" s="10">
        <f>H4939+D4940*IF(F4940="",0,IF($E4940="D",-1,1))</f>
        <v>4265.1542055081436</v>
      </c>
    </row>
    <row r="4941" spans="1:10" x14ac:dyDescent="0.2">
      <c r="A4941" s="8">
        <v>40369</v>
      </c>
      <c r="B4941" t="s">
        <v>14</v>
      </c>
      <c r="C4941" t="s">
        <v>41</v>
      </c>
      <c r="D4941" s="10">
        <v>364.5</v>
      </c>
      <c r="E4941" s="23" t="s">
        <v>7</v>
      </c>
      <c r="F4941" s="8">
        <v>40372</v>
      </c>
      <c r="G4941" s="10">
        <f>G4940+D4941*IF($E4941="D",-1,1)</f>
        <v>3900.6542055081436</v>
      </c>
      <c r="H4941" s="10">
        <f>H4940+D4941*IF(F4941="",0,IF($E4941="D",-1,1))</f>
        <v>3900.6542055081436</v>
      </c>
    </row>
    <row r="4942" spans="1:10" x14ac:dyDescent="0.2">
      <c r="A4942" s="8">
        <v>40374</v>
      </c>
      <c r="B4942" t="s">
        <v>11</v>
      </c>
      <c r="C4942" t="s">
        <v>41</v>
      </c>
      <c r="D4942" s="10">
        <v>65.77</v>
      </c>
      <c r="E4942" s="23" t="s">
        <v>7</v>
      </c>
      <c r="F4942" s="8">
        <v>40374</v>
      </c>
      <c r="G4942" s="10">
        <f>G4941+D4942*IF($E4942="D",-1,1)</f>
        <v>3834.8842055081436</v>
      </c>
      <c r="H4942" s="10">
        <f>H4941+D4942*IF(F4942="",0,IF($E4942="D",-1,1))</f>
        <v>3834.8842055081436</v>
      </c>
    </row>
    <row r="4943" spans="1:10" x14ac:dyDescent="0.2">
      <c r="A4943" s="8">
        <v>40374</v>
      </c>
      <c r="B4943" t="s">
        <v>9</v>
      </c>
      <c r="C4943" t="s">
        <v>41</v>
      </c>
      <c r="D4943" s="10">
        <v>12.89</v>
      </c>
      <c r="E4943" s="23" t="s">
        <v>7</v>
      </c>
      <c r="F4943" s="8">
        <v>40374</v>
      </c>
      <c r="G4943" s="10">
        <f>G4942+D4943*IF($E4943="D",-1,1)</f>
        <v>3821.9942055081438</v>
      </c>
      <c r="H4943" s="10">
        <f>H4942+D4943*IF(F4943="",0,IF($E4943="D",-1,1))</f>
        <v>3821.9942055081438</v>
      </c>
    </row>
    <row r="4944" spans="1:10" x14ac:dyDescent="0.2">
      <c r="A4944" s="8">
        <v>40375</v>
      </c>
      <c r="B4944" s="20" t="s">
        <v>29</v>
      </c>
      <c r="C4944" s="33" t="s">
        <v>41</v>
      </c>
      <c r="D4944" s="10">
        <v>1124.01</v>
      </c>
      <c r="E4944" s="23" t="s">
        <v>4</v>
      </c>
      <c r="F4944" s="8">
        <v>40375</v>
      </c>
      <c r="G4944" s="10">
        <f>G4943+D4944*IF($E4944="D",-1,1)</f>
        <v>4946.004205508144</v>
      </c>
      <c r="H4944" s="10">
        <f>H4943+D4944*IF(F4944="",0,IF($E4944="D",-1,1))</f>
        <v>4946.004205508144</v>
      </c>
    </row>
    <row r="4945" spans="1:8" x14ac:dyDescent="0.2">
      <c r="A4945" s="8">
        <v>40375</v>
      </c>
      <c r="B4945" t="s">
        <v>34</v>
      </c>
      <c r="C4945" s="33" t="s">
        <v>41</v>
      </c>
      <c r="D4945" s="10">
        <v>220.31</v>
      </c>
      <c r="E4945" s="23" t="s">
        <v>4</v>
      </c>
      <c r="F4945" s="8">
        <v>40375</v>
      </c>
      <c r="G4945" s="10">
        <f>G4944+D4945*IF($E4945="D",-1,1)</f>
        <v>5166.3142055081444</v>
      </c>
      <c r="H4945" s="10">
        <f>H4944+D4945*IF(F4945="",0,IF($E4945="D",-1,1))</f>
        <v>5166.3142055081444</v>
      </c>
    </row>
    <row r="4946" spans="1:8" x14ac:dyDescent="0.2">
      <c r="A4946" s="8">
        <v>40374</v>
      </c>
      <c r="B4946" s="20" t="s">
        <v>37</v>
      </c>
      <c r="C4946" s="33" t="s">
        <v>41</v>
      </c>
      <c r="D4946" s="10">
        <v>1259</v>
      </c>
      <c r="E4946" s="23" t="s">
        <v>7</v>
      </c>
      <c r="F4946" s="8">
        <v>40379</v>
      </c>
      <c r="G4946" s="10">
        <f>G4945+D4946*IF($E4946="D",-1,1)</f>
        <v>3907.3142055081444</v>
      </c>
      <c r="H4946" s="10">
        <f>H4945+D4946*IF(F4946="",0,IF($E4946="D",-1,1))</f>
        <v>3907.3142055081444</v>
      </c>
    </row>
    <row r="4947" spans="1:8" x14ac:dyDescent="0.2">
      <c r="A4947" s="8">
        <v>40379</v>
      </c>
      <c r="B4947" t="s">
        <v>14</v>
      </c>
      <c r="C4947" s="33" t="s">
        <v>41</v>
      </c>
      <c r="D4947" s="10">
        <v>373</v>
      </c>
      <c r="E4947" s="23" t="s">
        <v>7</v>
      </c>
      <c r="F4947" s="8">
        <v>40379</v>
      </c>
      <c r="G4947" s="10">
        <f>G4946+D4947*IF($E4947="D",-1,1)</f>
        <v>3534.3142055081444</v>
      </c>
      <c r="H4947" s="10">
        <f>H4946+D4947*IF(F4947="",0,IF($E4947="D",-1,1))</f>
        <v>3534.3142055081444</v>
      </c>
    </row>
    <row r="4948" spans="1:8" x14ac:dyDescent="0.2">
      <c r="A4948" s="8">
        <v>40379</v>
      </c>
      <c r="B4948" t="s">
        <v>14</v>
      </c>
      <c r="C4948" s="33" t="s">
        <v>41</v>
      </c>
      <c r="D4948" s="10">
        <v>816</v>
      </c>
      <c r="E4948" s="23" t="s">
        <v>7</v>
      </c>
      <c r="F4948" s="8">
        <v>40379</v>
      </c>
      <c r="G4948" s="10">
        <f>G4947+D4948*IF($E4948="D",-1,1)</f>
        <v>2718.3142055081444</v>
      </c>
      <c r="H4948" s="10">
        <f>H4947+D4948*IF(F4948="",0,IF($E4948="D",-1,1))</f>
        <v>2718.3142055081444</v>
      </c>
    </row>
    <row r="4949" spans="1:8" x14ac:dyDescent="0.2">
      <c r="A4949" s="8">
        <v>40379</v>
      </c>
      <c r="B4949" s="20" t="s">
        <v>29</v>
      </c>
      <c r="C4949" s="33" t="s">
        <v>41</v>
      </c>
      <c r="D4949" s="10">
        <v>580</v>
      </c>
      <c r="E4949" s="23" t="s">
        <v>4</v>
      </c>
      <c r="F4949" s="8">
        <v>40379</v>
      </c>
      <c r="G4949" s="10">
        <f>G4948+D4949*IF($E4949="D",-1,1)</f>
        <v>3298.3142055081444</v>
      </c>
      <c r="H4949" s="10">
        <f>H4948+D4949*IF(F4949="",0,IF($E4949="D",-1,1))</f>
        <v>3298.3142055081444</v>
      </c>
    </row>
    <row r="4950" spans="1:8" x14ac:dyDescent="0.2">
      <c r="A4950" s="8">
        <v>40379</v>
      </c>
      <c r="B4950" t="s">
        <v>34</v>
      </c>
      <c r="C4950" s="33" t="s">
        <v>41</v>
      </c>
      <c r="D4950" s="10">
        <v>113.67</v>
      </c>
      <c r="E4950" s="23" t="s">
        <v>4</v>
      </c>
      <c r="F4950" s="8">
        <v>40379</v>
      </c>
      <c r="G4950" s="10">
        <f>G4949+D4950*IF($E4950="D",-1,1)</f>
        <v>3411.9842055081444</v>
      </c>
      <c r="H4950" s="10">
        <f>H4949+D4950*IF(F4950="",0,IF($E4950="D",-1,1))</f>
        <v>3411.9842055081444</v>
      </c>
    </row>
    <row r="4951" spans="1:8" x14ac:dyDescent="0.2">
      <c r="A4951" s="8">
        <v>40380</v>
      </c>
      <c r="B4951" t="s">
        <v>31</v>
      </c>
      <c r="C4951" t="s">
        <v>41</v>
      </c>
      <c r="D4951" s="10">
        <v>278.97000000000003</v>
      </c>
      <c r="E4951" s="6" t="s">
        <v>7</v>
      </c>
      <c r="F4951" s="8">
        <v>40380</v>
      </c>
      <c r="G4951" s="10">
        <f>G4950+D4951*IF($E4951="D",-1,1)</f>
        <v>3133.0142055081442</v>
      </c>
      <c r="H4951" s="10">
        <f>H4950+D4951*IF(F4951="",0,IF($E4951="D",-1,1))</f>
        <v>3133.0142055081442</v>
      </c>
    </row>
    <row r="4952" spans="1:8" x14ac:dyDescent="0.2">
      <c r="A4952" s="8">
        <v>40380</v>
      </c>
      <c r="B4952" s="7" t="s">
        <v>9</v>
      </c>
      <c r="C4952" t="s">
        <v>41</v>
      </c>
      <c r="D4952" s="10">
        <v>54.68</v>
      </c>
      <c r="E4952" s="6" t="s">
        <v>7</v>
      </c>
      <c r="F4952" s="8">
        <v>40380</v>
      </c>
      <c r="G4952" s="10">
        <f>G4951+D4952*IF($E4952="D",-1,1)</f>
        <v>3078.3342055081444</v>
      </c>
      <c r="H4952" s="10">
        <f>H4951+D4952*IF(F4952="",0,IF($E4952="D",-1,1))</f>
        <v>3078.3342055081444</v>
      </c>
    </row>
    <row r="4953" spans="1:8" x14ac:dyDescent="0.2">
      <c r="A4953" s="8">
        <v>40380</v>
      </c>
      <c r="B4953" t="s">
        <v>35</v>
      </c>
      <c r="C4953" t="s">
        <v>41</v>
      </c>
      <c r="D4953" s="10">
        <v>6.11</v>
      </c>
      <c r="E4953" s="6" t="s">
        <v>7</v>
      </c>
      <c r="F4953" s="8">
        <v>40380</v>
      </c>
      <c r="G4953" s="10">
        <f>G4952+D4953*IF($E4953="D",-1,1)</f>
        <v>3072.2242055081442</v>
      </c>
      <c r="H4953" s="10">
        <f>H4952+D4953*IF(F4953="",0,IF($E4953="D",-1,1))</f>
        <v>3072.2242055081442</v>
      </c>
    </row>
    <row r="4954" spans="1:8" x14ac:dyDescent="0.2">
      <c r="A4954" s="8">
        <v>40385</v>
      </c>
      <c r="B4954" t="s">
        <v>11</v>
      </c>
      <c r="C4954" s="33" t="s">
        <v>41</v>
      </c>
      <c r="D4954" s="10">
        <v>12.22</v>
      </c>
      <c r="E4954" s="23" t="s">
        <v>7</v>
      </c>
      <c r="F4954" s="8">
        <v>40385</v>
      </c>
      <c r="G4954" s="10">
        <f>G4953+D4954*IF($E4954="D",-1,1)</f>
        <v>3060.0042055081444</v>
      </c>
      <c r="H4954" s="10">
        <f>H4953+D4954*IF(F4954="",0,IF($E4954="D",-1,1))</f>
        <v>3060.0042055081444</v>
      </c>
    </row>
    <row r="4955" spans="1:8" x14ac:dyDescent="0.2">
      <c r="A4955" s="8">
        <v>40385</v>
      </c>
      <c r="B4955" t="s">
        <v>9</v>
      </c>
      <c r="C4955" s="33" t="s">
        <v>41</v>
      </c>
      <c r="D4955" s="10">
        <v>2.82</v>
      </c>
      <c r="E4955" s="23" t="s">
        <v>7</v>
      </c>
      <c r="F4955" s="8">
        <v>40385</v>
      </c>
      <c r="G4955" s="10">
        <f>G4954+D4955*IF($E4955="D",-1,1)</f>
        <v>3057.1842055081443</v>
      </c>
      <c r="H4955" s="10">
        <f>H4954+D4955*IF(F4955="",0,IF($E4955="D",-1,1))</f>
        <v>3057.1842055081443</v>
      </c>
    </row>
    <row r="4956" spans="1:8" x14ac:dyDescent="0.2">
      <c r="A4956" s="8">
        <v>40386</v>
      </c>
      <c r="B4956" s="20" t="s">
        <v>32</v>
      </c>
      <c r="C4956" s="33" t="s">
        <v>41</v>
      </c>
      <c r="D4956" s="10">
        <v>1000</v>
      </c>
      <c r="E4956" s="23" t="s">
        <v>7</v>
      </c>
      <c r="F4956" s="8">
        <v>40386</v>
      </c>
      <c r="G4956" s="10">
        <f>G4955+D4956*IF($E4956="D",-1,1)</f>
        <v>2057.1842055081443</v>
      </c>
      <c r="H4956" s="10">
        <f>H4955+D4956*IF(F4956="",0,IF($E4956="D",-1,1))</f>
        <v>2057.1842055081443</v>
      </c>
    </row>
    <row r="4957" spans="1:8" x14ac:dyDescent="0.2">
      <c r="A4957" s="8">
        <v>40354</v>
      </c>
      <c r="B4957" t="s">
        <v>11</v>
      </c>
      <c r="C4957" s="33" t="s">
        <v>41</v>
      </c>
      <c r="D4957" s="10">
        <v>166.2</v>
      </c>
      <c r="E4957" s="23" t="s">
        <v>7</v>
      </c>
      <c r="F4957" s="8">
        <v>40389</v>
      </c>
      <c r="G4957" s="10">
        <f>G4956+D4957*IF($E4957="D",-1,1)</f>
        <v>1890.9842055081442</v>
      </c>
      <c r="H4957" s="10">
        <f>H4956+D4957*IF(F4957="",0,IF($E4957="D",-1,1))</f>
        <v>1890.9842055081442</v>
      </c>
    </row>
    <row r="4958" spans="1:8" x14ac:dyDescent="0.2">
      <c r="A4958" s="8">
        <v>40369</v>
      </c>
      <c r="B4958" s="20" t="s">
        <v>37</v>
      </c>
      <c r="C4958" s="33" t="s">
        <v>41</v>
      </c>
      <c r="D4958" s="10">
        <v>319</v>
      </c>
      <c r="E4958" s="23" t="s">
        <v>7</v>
      </c>
      <c r="F4958" s="8">
        <v>40389</v>
      </c>
      <c r="G4958" s="10">
        <f>G4957+D4958*IF($E4958="D",-1,1)</f>
        <v>1571.9842055081442</v>
      </c>
      <c r="H4958" s="10">
        <f>H4957+D4958*IF(F4958="",0,IF($E4958="D",-1,1))</f>
        <v>1571.9842055081442</v>
      </c>
    </row>
    <row r="4959" spans="1:8" x14ac:dyDescent="0.2">
      <c r="A4959" s="8">
        <v>40389</v>
      </c>
      <c r="B4959" t="s">
        <v>25</v>
      </c>
      <c r="C4959" s="33" t="s">
        <v>41</v>
      </c>
      <c r="D4959" s="10">
        <v>250</v>
      </c>
      <c r="E4959" s="23" t="s">
        <v>7</v>
      </c>
      <c r="F4959" s="8">
        <v>40389</v>
      </c>
      <c r="G4959" s="10">
        <f>G4958+D4959*IF($E4959="D",-1,1)</f>
        <v>1321.9842055081442</v>
      </c>
      <c r="H4959" s="10">
        <f>H4958+D4959*IF(F4959="",0,IF($E4959="D",-1,1))</f>
        <v>1321.9842055081442</v>
      </c>
    </row>
    <row r="4960" spans="1:8" x14ac:dyDescent="0.2">
      <c r="A4960" s="8">
        <v>40389</v>
      </c>
      <c r="B4960" t="s">
        <v>9</v>
      </c>
      <c r="C4960" s="33" t="s">
        <v>41</v>
      </c>
      <c r="D4960" s="10">
        <v>49</v>
      </c>
      <c r="E4960" s="23" t="s">
        <v>7</v>
      </c>
      <c r="F4960" s="8">
        <v>40389</v>
      </c>
      <c r="G4960" s="10">
        <f>G4959+D4960*IF($E4960="D",-1,1)</f>
        <v>1272.9842055081442</v>
      </c>
      <c r="H4960" s="10">
        <f>H4959+D4960*IF(F4960="",0,IF($E4960="D",-1,1))</f>
        <v>1272.9842055081442</v>
      </c>
    </row>
    <row r="4961" spans="1:8" x14ac:dyDescent="0.2">
      <c r="A4961" s="8">
        <v>40389</v>
      </c>
      <c r="B4961" s="20" t="s">
        <v>32</v>
      </c>
      <c r="C4961" s="33" t="s">
        <v>41</v>
      </c>
      <c r="D4961" s="10">
        <v>64.069999999999993</v>
      </c>
      <c r="E4961" s="23" t="s">
        <v>7</v>
      </c>
      <c r="F4961" s="8">
        <v>40389</v>
      </c>
      <c r="G4961" s="10">
        <f>G4960+D4961*IF($E4961="D",-1,1)</f>
        <v>1208.9142055081443</v>
      </c>
      <c r="H4961" s="10">
        <f>H4960+D4961*IF(F4961="",0,IF($E4961="D",-1,1))</f>
        <v>1208.9142055081443</v>
      </c>
    </row>
    <row r="4962" spans="1:8" x14ac:dyDescent="0.2">
      <c r="A4962" s="8">
        <v>40389</v>
      </c>
      <c r="B4962" s="20" t="s">
        <v>32</v>
      </c>
      <c r="C4962" s="33" t="s">
        <v>41</v>
      </c>
      <c r="D4962" s="10">
        <v>240.01</v>
      </c>
      <c r="E4962" s="23" t="s">
        <v>7</v>
      </c>
      <c r="F4962" s="8">
        <v>40389</v>
      </c>
      <c r="G4962" s="10">
        <f>G4961+D4962*IF($E4962="D",-1,1)</f>
        <v>968.90420550814429</v>
      </c>
      <c r="H4962" s="10">
        <f>H4961+D4962*IF(F4962="",0,IF($E4962="D",-1,1))</f>
        <v>968.90420550814429</v>
      </c>
    </row>
    <row r="4963" spans="1:8" x14ac:dyDescent="0.2">
      <c r="A4963" s="8">
        <v>40389</v>
      </c>
      <c r="B4963" s="20" t="s">
        <v>9</v>
      </c>
      <c r="C4963" s="33" t="s">
        <v>41</v>
      </c>
      <c r="D4963" s="10">
        <v>47.04</v>
      </c>
      <c r="E4963" s="23" t="s">
        <v>7</v>
      </c>
      <c r="F4963" s="8">
        <v>40389</v>
      </c>
      <c r="G4963" s="10">
        <f>G4962+D4963*IF($E4963="D",-1,1)</f>
        <v>921.86420550814432</v>
      </c>
      <c r="H4963" s="10">
        <f>H4962+D4963*IF(F4963="",0,IF($E4963="D",-1,1))</f>
        <v>921.86420550814432</v>
      </c>
    </row>
    <row r="4964" spans="1:8" x14ac:dyDescent="0.2">
      <c r="A4964" s="8">
        <v>40389</v>
      </c>
      <c r="B4964" s="20" t="s">
        <v>29</v>
      </c>
      <c r="C4964" s="33" t="s">
        <v>41</v>
      </c>
      <c r="D4964" s="10">
        <v>305</v>
      </c>
      <c r="E4964" s="23" t="s">
        <v>4</v>
      </c>
      <c r="F4964" s="8">
        <v>40389</v>
      </c>
      <c r="G4964" s="10">
        <f>G4963+D4964*IF($E4964="D",-1,1)</f>
        <v>1226.8642055081443</v>
      </c>
      <c r="H4964" s="10">
        <f>H4963+D4964*IF(F4964="",0,IF($E4964="D",-1,1))</f>
        <v>1226.8642055081443</v>
      </c>
    </row>
    <row r="4965" spans="1:8" x14ac:dyDescent="0.2">
      <c r="A4965" s="8">
        <v>40389</v>
      </c>
      <c r="B4965" t="s">
        <v>34</v>
      </c>
      <c r="C4965" s="33" t="s">
        <v>41</v>
      </c>
      <c r="D4965" s="10">
        <v>59.78</v>
      </c>
      <c r="E4965" s="23" t="s">
        <v>4</v>
      </c>
      <c r="F4965" s="8">
        <v>40389</v>
      </c>
      <c r="G4965" s="10">
        <f>G4964+D4965*IF($E4965="D",-1,1)</f>
        <v>1286.6442055081443</v>
      </c>
      <c r="H4965" s="10">
        <f>H4964+D4965*IF(F4965="",0,IF($E4965="D",-1,1))</f>
        <v>1286.6442055081443</v>
      </c>
    </row>
    <row r="4966" spans="1:8" x14ac:dyDescent="0.2">
      <c r="A4966" s="8">
        <v>40392</v>
      </c>
      <c r="B4966" t="s">
        <v>11</v>
      </c>
      <c r="C4966" s="33" t="s">
        <v>41</v>
      </c>
      <c r="D4966" s="10">
        <v>41.73</v>
      </c>
      <c r="E4966" s="23" t="s">
        <v>7</v>
      </c>
      <c r="F4966" s="8">
        <v>40392</v>
      </c>
      <c r="G4966" s="10">
        <f>G4965+D4966*IF($E4966="D",-1,1)</f>
        <v>1244.9142055081443</v>
      </c>
      <c r="H4966" s="10">
        <f>H4965+D4966*IF(F4966="",0,IF($E4966="D",-1,1))</f>
        <v>1244.9142055081443</v>
      </c>
    </row>
    <row r="4967" spans="1:8" x14ac:dyDescent="0.2">
      <c r="A4967" s="8">
        <v>40392</v>
      </c>
      <c r="B4967" t="s">
        <v>9</v>
      </c>
      <c r="C4967" s="33" t="s">
        <v>41</v>
      </c>
      <c r="D4967" s="10">
        <v>5.67</v>
      </c>
      <c r="E4967" s="23" t="s">
        <v>7</v>
      </c>
      <c r="F4967" s="8">
        <v>40392</v>
      </c>
      <c r="G4967" s="10">
        <f>G4966+D4967*IF($E4967="D",-1,1)</f>
        <v>1239.2442055081442</v>
      </c>
      <c r="H4967" s="10">
        <f>H4966+D4967*IF(F4967="",0,IF($E4967="D",-1,1))</f>
        <v>1239.2442055081442</v>
      </c>
    </row>
    <row r="4968" spans="1:8" x14ac:dyDescent="0.2">
      <c r="A4968" s="8">
        <v>40392</v>
      </c>
      <c r="B4968" t="s">
        <v>28</v>
      </c>
      <c r="C4968" t="s">
        <v>41</v>
      </c>
      <c r="D4968" s="10">
        <v>36</v>
      </c>
      <c r="E4968" s="6" t="s">
        <v>7</v>
      </c>
      <c r="F4968" s="8">
        <v>40392</v>
      </c>
      <c r="G4968" s="10">
        <f>G4967+D4968*IF($E4968="D",-1,1)</f>
        <v>1203.2442055081442</v>
      </c>
      <c r="H4968" s="10">
        <f>H4967+D4968*IF(F4968="",0,IF($E4968="D",-1,1))</f>
        <v>1203.2442055081442</v>
      </c>
    </row>
    <row r="4969" spans="1:8" x14ac:dyDescent="0.2">
      <c r="A4969" s="8">
        <v>40392</v>
      </c>
      <c r="B4969" t="s">
        <v>28</v>
      </c>
      <c r="C4969" t="s">
        <v>41</v>
      </c>
      <c r="D4969" s="10">
        <v>8.36</v>
      </c>
      <c r="E4969" s="6" t="s">
        <v>7</v>
      </c>
      <c r="F4969" s="8">
        <v>40392</v>
      </c>
      <c r="G4969" s="10">
        <f>G4968+D4969*IF($E4969="D",-1,1)</f>
        <v>1194.8842055081443</v>
      </c>
      <c r="H4969" s="10">
        <f>H4968+D4969*IF(F4969="",0,IF($E4969="D",-1,1))</f>
        <v>1194.8842055081443</v>
      </c>
    </row>
    <row r="4970" spans="1:8" x14ac:dyDescent="0.2">
      <c r="A4970" s="8">
        <v>40393</v>
      </c>
      <c r="B4970" s="20" t="s">
        <v>35</v>
      </c>
      <c r="C4970" s="33" t="s">
        <v>41</v>
      </c>
      <c r="D4970" s="10">
        <v>4.3</v>
      </c>
      <c r="E4970" s="23" t="s">
        <v>7</v>
      </c>
      <c r="F4970" s="8">
        <v>40393</v>
      </c>
      <c r="G4970" s="10">
        <f>G4969+D4970*IF($E4970="D",-1,1)</f>
        <v>1190.5842055081444</v>
      </c>
      <c r="H4970" s="10">
        <f>H4969+D4970*IF(F4970="",0,IF($E4970="D",-1,1))</f>
        <v>1190.5842055081444</v>
      </c>
    </row>
    <row r="4971" spans="1:8" x14ac:dyDescent="0.2">
      <c r="A4971" s="8">
        <v>40393</v>
      </c>
      <c r="B4971" s="20" t="s">
        <v>28</v>
      </c>
      <c r="C4971" s="33" t="s">
        <v>41</v>
      </c>
      <c r="D4971" s="10">
        <v>39.79</v>
      </c>
      <c r="E4971" s="23" t="s">
        <v>7</v>
      </c>
      <c r="F4971" s="8">
        <v>40393</v>
      </c>
      <c r="G4971" s="10">
        <f>G4970+D4971*IF($E4971="D",-1,1)</f>
        <v>1150.7942055081444</v>
      </c>
      <c r="H4971" s="10">
        <f>H4970+D4971*IF(F4971="",0,IF($E4971="D",-1,1))</f>
        <v>1150.7942055081444</v>
      </c>
    </row>
    <row r="4972" spans="1:8" x14ac:dyDescent="0.2">
      <c r="A4972" s="8">
        <v>40393</v>
      </c>
      <c r="B4972" s="20" t="s">
        <v>32</v>
      </c>
      <c r="C4972" s="33" t="s">
        <v>41</v>
      </c>
      <c r="D4972" s="10">
        <v>257.55</v>
      </c>
      <c r="E4972" s="23" t="s">
        <v>7</v>
      </c>
      <c r="F4972" s="8">
        <v>40393</v>
      </c>
      <c r="G4972" s="10">
        <f>G4971+D4972*IF($E4972="D",-1,1)</f>
        <v>893.24420550814443</v>
      </c>
      <c r="H4972" s="10">
        <f>H4971+D4972*IF(F4972="",0,IF($E4972="D",-1,1))</f>
        <v>893.24420550814443</v>
      </c>
    </row>
    <row r="4973" spans="1:8" x14ac:dyDescent="0.2">
      <c r="A4973" s="8">
        <v>40394</v>
      </c>
      <c r="B4973" s="20" t="s">
        <v>29</v>
      </c>
      <c r="C4973" s="33" t="s">
        <v>41</v>
      </c>
      <c r="D4973" s="10">
        <v>1360</v>
      </c>
      <c r="E4973" s="23" t="s">
        <v>4</v>
      </c>
      <c r="F4973" s="8">
        <v>40394</v>
      </c>
      <c r="G4973" s="10">
        <f>G4972+D4973*IF($E4973="D",-1,1)</f>
        <v>2253.2442055081447</v>
      </c>
      <c r="H4973" s="10">
        <f>H4972+D4973*IF(F4973="",0,IF($E4973="D",-1,1))</f>
        <v>2253.2442055081447</v>
      </c>
    </row>
    <row r="4974" spans="1:8" x14ac:dyDescent="0.2">
      <c r="A4974" s="8">
        <v>40394</v>
      </c>
      <c r="B4974" t="s">
        <v>34</v>
      </c>
      <c r="C4974" s="33" t="s">
        <v>41</v>
      </c>
      <c r="D4974" s="10">
        <v>266.56</v>
      </c>
      <c r="E4974" s="23" t="s">
        <v>4</v>
      </c>
      <c r="F4974" s="8">
        <v>40394</v>
      </c>
      <c r="G4974" s="10">
        <f>G4973+D4974*IF($E4974="D",-1,1)</f>
        <v>2519.8042055081446</v>
      </c>
      <c r="H4974" s="10">
        <f>H4973+D4974*IF(F4974="",0,IF($E4974="D",-1,1))</f>
        <v>2519.8042055081446</v>
      </c>
    </row>
    <row r="4975" spans="1:8" x14ac:dyDescent="0.2">
      <c r="A4975" s="8">
        <v>40395</v>
      </c>
      <c r="B4975" t="s">
        <v>13</v>
      </c>
      <c r="C4975" s="33" t="s">
        <v>41</v>
      </c>
      <c r="D4975" s="10">
        <v>30.43</v>
      </c>
      <c r="E4975" s="23" t="s">
        <v>7</v>
      </c>
      <c r="F4975" s="8">
        <v>40395</v>
      </c>
      <c r="G4975" s="10">
        <f>G4974+D4975*IF($E4975="D",-1,1)</f>
        <v>2489.3742055081448</v>
      </c>
      <c r="H4975" s="10">
        <f>H4974+D4975*IF(F4975="",0,IF($E4975="D",-1,1))</f>
        <v>2489.3742055081448</v>
      </c>
    </row>
    <row r="4976" spans="1:8" x14ac:dyDescent="0.2">
      <c r="A4976" s="8">
        <v>40395</v>
      </c>
      <c r="B4976" t="s">
        <v>9</v>
      </c>
      <c r="C4976" s="33" t="s">
        <v>41</v>
      </c>
      <c r="D4976" s="10">
        <v>5.97</v>
      </c>
      <c r="E4976" s="23" t="s">
        <v>7</v>
      </c>
      <c r="F4976" s="8">
        <v>40395</v>
      </c>
      <c r="G4976" s="10">
        <f>G4975+D4976*IF($E4976="D",-1,1)</f>
        <v>2483.404205508145</v>
      </c>
      <c r="H4976" s="10">
        <f>H4975+D4976*IF(F4976="",0,IF($E4976="D",-1,1))</f>
        <v>2483.404205508145</v>
      </c>
    </row>
    <row r="4977" spans="1:8" x14ac:dyDescent="0.2">
      <c r="A4977" s="8">
        <v>40398</v>
      </c>
      <c r="B4977" t="s">
        <v>35</v>
      </c>
      <c r="C4977" t="s">
        <v>41</v>
      </c>
      <c r="D4977" s="10">
        <v>11.9</v>
      </c>
      <c r="E4977" s="6" t="s">
        <v>7</v>
      </c>
      <c r="F4977" s="8">
        <v>40400</v>
      </c>
      <c r="G4977" s="10">
        <f>G4976+D4977*IF($E4977="D",-1,1)</f>
        <v>2471.5042055081449</v>
      </c>
      <c r="H4977" s="10">
        <f>H4976+D4977*IF(F4977="",0,IF($E4977="D",-1,1))</f>
        <v>2471.5042055081449</v>
      </c>
    </row>
    <row r="4978" spans="1:8" x14ac:dyDescent="0.2">
      <c r="A4978" s="8">
        <v>40400</v>
      </c>
      <c r="B4978" t="s">
        <v>23</v>
      </c>
      <c r="C4978" s="33" t="s">
        <v>41</v>
      </c>
      <c r="D4978" s="10">
        <v>-600</v>
      </c>
      <c r="E4978" s="23" t="s">
        <v>7</v>
      </c>
      <c r="F4978" s="8">
        <v>40400</v>
      </c>
      <c r="G4978" s="10">
        <f>G4977+D4978*IF($E4978="D",-1,1)</f>
        <v>3071.5042055081449</v>
      </c>
      <c r="H4978" s="10">
        <f>H4977+D4978*IF(F4978="",0,IF($E4978="D",-1,1))</f>
        <v>3071.5042055081449</v>
      </c>
    </row>
    <row r="4979" spans="1:8" x14ac:dyDescent="0.2">
      <c r="A4979" s="8">
        <v>40400</v>
      </c>
      <c r="B4979" s="20" t="s">
        <v>29</v>
      </c>
      <c r="C4979" s="33" t="s">
        <v>41</v>
      </c>
      <c r="D4979" s="10">
        <v>350</v>
      </c>
      <c r="E4979" s="23" t="s">
        <v>4</v>
      </c>
      <c r="F4979" s="8">
        <v>40400</v>
      </c>
      <c r="G4979" s="10">
        <f>G4978+D4979*IF($E4979="D",-1,1)</f>
        <v>3421.5042055081449</v>
      </c>
      <c r="H4979" s="10">
        <f>H4978+D4979*IF(F4979="",0,IF($E4979="D",-1,1))</f>
        <v>3421.5042055081449</v>
      </c>
    </row>
    <row r="4980" spans="1:8" x14ac:dyDescent="0.2">
      <c r="A4980" s="8">
        <v>40400</v>
      </c>
      <c r="B4980" t="s">
        <v>34</v>
      </c>
      <c r="C4980" s="33" t="s">
        <v>41</v>
      </c>
      <c r="D4980" s="10">
        <v>68.599999999999994</v>
      </c>
      <c r="E4980" s="23" t="s">
        <v>4</v>
      </c>
      <c r="F4980" s="8">
        <v>40400</v>
      </c>
      <c r="G4980" s="10">
        <f>G4979+D4980*IF($E4980="D",-1,1)</f>
        <v>3490.1042055081448</v>
      </c>
      <c r="H4980" s="10">
        <f>H4979+D4980*IF(F4980="",0,IF($E4980="D",-1,1))</f>
        <v>3490.1042055081448</v>
      </c>
    </row>
    <row r="4981" spans="1:8" x14ac:dyDescent="0.2">
      <c r="A4981" s="8">
        <v>40400</v>
      </c>
      <c r="B4981" t="s">
        <v>14</v>
      </c>
      <c r="C4981" t="s">
        <v>41</v>
      </c>
      <c r="D4981" s="10">
        <v>364.5</v>
      </c>
      <c r="E4981" s="23" t="s">
        <v>7</v>
      </c>
      <c r="F4981" s="8">
        <v>40401</v>
      </c>
      <c r="G4981" s="10">
        <f>G4980+D4981*IF($E4981="D",-1,1)</f>
        <v>3125.6042055081448</v>
      </c>
      <c r="H4981" s="10">
        <f>H4980+D4981*IF(F4981="",0,IF($E4981="D",-1,1))</f>
        <v>3125.6042055081448</v>
      </c>
    </row>
    <row r="4982" spans="1:8" x14ac:dyDescent="0.2">
      <c r="A4982" s="8">
        <v>40401</v>
      </c>
      <c r="B4982" s="20" t="s">
        <v>37</v>
      </c>
      <c r="C4982" s="33" t="s">
        <v>41</v>
      </c>
      <c r="D4982" s="10">
        <v>1019</v>
      </c>
      <c r="E4982" s="23" t="s">
        <v>7</v>
      </c>
      <c r="F4982" s="8">
        <v>40406</v>
      </c>
      <c r="G4982" s="10">
        <f>G4981+D4982*IF($E4982="D",-1,1)</f>
        <v>2106.6042055081448</v>
      </c>
      <c r="H4982" s="10">
        <f>H4981+D4982*IF(F4982="",0,IF($E4982="D",-1,1))</f>
        <v>2106.6042055081448</v>
      </c>
    </row>
    <row r="4983" spans="1:8" x14ac:dyDescent="0.2">
      <c r="A4983" s="8">
        <v>40406</v>
      </c>
      <c r="B4983" t="s">
        <v>11</v>
      </c>
      <c r="C4983" t="s">
        <v>41</v>
      </c>
      <c r="D4983" s="10">
        <v>67.53</v>
      </c>
      <c r="E4983" s="23" t="s">
        <v>7</v>
      </c>
      <c r="F4983" s="8">
        <v>40406</v>
      </c>
      <c r="G4983" s="10">
        <f>G4982+D4983*IF($E4983="D",-1,1)</f>
        <v>2039.0742055081448</v>
      </c>
      <c r="H4983" s="10">
        <f>H4982+D4983*IF(F4983="",0,IF($E4983="D",-1,1))</f>
        <v>2039.0742055081448</v>
      </c>
    </row>
    <row r="4984" spans="1:8" x14ac:dyDescent="0.2">
      <c r="A4984" s="8">
        <v>40406</v>
      </c>
      <c r="B4984" t="s">
        <v>9</v>
      </c>
      <c r="C4984" t="s">
        <v>41</v>
      </c>
      <c r="D4984" s="10">
        <v>13.24</v>
      </c>
      <c r="E4984" s="23" t="s">
        <v>7</v>
      </c>
      <c r="F4984" s="8">
        <v>40406</v>
      </c>
      <c r="G4984" s="10">
        <f>G4983+D4984*IF($E4984="D",-1,1)</f>
        <v>2025.8342055081448</v>
      </c>
      <c r="H4984" s="10">
        <f>H4983+D4984*IF(F4984="",0,IF($E4984="D",-1,1))</f>
        <v>2025.8342055081448</v>
      </c>
    </row>
    <row r="4985" spans="1:8" x14ac:dyDescent="0.2">
      <c r="A4985" s="8">
        <v>40410</v>
      </c>
      <c r="B4985" t="s">
        <v>14</v>
      </c>
      <c r="C4985" s="33" t="s">
        <v>41</v>
      </c>
      <c r="D4985" s="10">
        <v>373</v>
      </c>
      <c r="E4985" s="23" t="s">
        <v>7</v>
      </c>
      <c r="F4985" s="8">
        <v>40410</v>
      </c>
      <c r="G4985" s="10">
        <f>G4984+D4985*IF($E4985="D",-1,1)</f>
        <v>1652.8342055081448</v>
      </c>
      <c r="H4985" s="10">
        <f>H4984+D4985*IF(F4985="",0,IF($E4985="D",-1,1))</f>
        <v>1652.8342055081448</v>
      </c>
    </row>
    <row r="4986" spans="1:8" x14ac:dyDescent="0.2">
      <c r="A4986" s="8">
        <v>40410</v>
      </c>
      <c r="B4986" t="s">
        <v>14</v>
      </c>
      <c r="C4986" s="33" t="s">
        <v>41</v>
      </c>
      <c r="D4986" s="10">
        <v>816</v>
      </c>
      <c r="E4986" s="23" t="s">
        <v>7</v>
      </c>
      <c r="F4986" s="8">
        <v>40410</v>
      </c>
      <c r="G4986" s="10">
        <f>G4985+D4986*IF($E4986="D",-1,1)</f>
        <v>836.83420550814481</v>
      </c>
      <c r="H4986" s="10">
        <f>H4985+D4986*IF(F4986="",0,IF($E4986="D",-1,1))</f>
        <v>836.83420550814481</v>
      </c>
    </row>
    <row r="4987" spans="1:8" x14ac:dyDescent="0.2">
      <c r="A4987" s="8">
        <v>40410</v>
      </c>
      <c r="B4987" s="20" t="s">
        <v>29</v>
      </c>
      <c r="C4987" s="33" t="s">
        <v>41</v>
      </c>
      <c r="D4987" s="10">
        <v>820</v>
      </c>
      <c r="E4987" s="23" t="s">
        <v>4</v>
      </c>
      <c r="F4987" s="8">
        <v>40410</v>
      </c>
      <c r="G4987" s="10">
        <f>G4986+D4987*IF($E4987="D",-1,1)</f>
        <v>1656.8342055081448</v>
      </c>
      <c r="H4987" s="10">
        <f>H4986+D4987*IF(F4987="",0,IF($E4987="D",-1,1))</f>
        <v>1656.8342055081448</v>
      </c>
    </row>
    <row r="4988" spans="1:8" x14ac:dyDescent="0.2">
      <c r="A4988" s="8">
        <v>40410</v>
      </c>
      <c r="B4988" t="s">
        <v>34</v>
      </c>
      <c r="C4988" s="33" t="s">
        <v>41</v>
      </c>
      <c r="D4988" s="10">
        <v>160.72</v>
      </c>
      <c r="E4988" s="23" t="s">
        <v>4</v>
      </c>
      <c r="F4988" s="8">
        <v>40410</v>
      </c>
      <c r="G4988" s="10">
        <f>G4987+D4988*IF($E4988="D",-1,1)</f>
        <v>1817.5542055081448</v>
      </c>
      <c r="H4988" s="10">
        <f>H4987+D4988*IF(F4988="",0,IF($E4988="D",-1,1))</f>
        <v>1817.5542055081448</v>
      </c>
    </row>
    <row r="4989" spans="1:8" x14ac:dyDescent="0.2">
      <c r="A4989" s="8">
        <v>40411</v>
      </c>
      <c r="B4989" t="s">
        <v>31</v>
      </c>
      <c r="C4989" t="s">
        <v>41</v>
      </c>
      <c r="D4989" s="10">
        <v>278.97000000000003</v>
      </c>
      <c r="E4989" s="6" t="s">
        <v>7</v>
      </c>
      <c r="F4989" s="8">
        <v>40413</v>
      </c>
      <c r="G4989" s="10">
        <f>G4988+D4989*IF($E4989="D",-1,1)</f>
        <v>1538.5842055081448</v>
      </c>
      <c r="H4989" s="10">
        <f>H4988+D4989*IF(F4989="",0,IF($E4989="D",-1,1))</f>
        <v>1538.5842055081448</v>
      </c>
    </row>
    <row r="4990" spans="1:8" x14ac:dyDescent="0.2">
      <c r="A4990" s="8">
        <v>40411</v>
      </c>
      <c r="B4990" s="7" t="s">
        <v>9</v>
      </c>
      <c r="C4990" t="s">
        <v>41</v>
      </c>
      <c r="D4990" s="10">
        <v>54.68</v>
      </c>
      <c r="E4990" s="6" t="s">
        <v>7</v>
      </c>
      <c r="F4990" s="8">
        <v>40413</v>
      </c>
      <c r="G4990" s="10">
        <f>G4989+D4990*IF($E4990="D",-1,1)</f>
        <v>1483.9042055081447</v>
      </c>
      <c r="H4990" s="10">
        <f>H4989+D4990*IF(F4990="",0,IF($E4990="D",-1,1))</f>
        <v>1483.9042055081447</v>
      </c>
    </row>
    <row r="4991" spans="1:8" x14ac:dyDescent="0.2">
      <c r="A4991" s="8">
        <v>40411</v>
      </c>
      <c r="B4991" t="s">
        <v>35</v>
      </c>
      <c r="C4991" t="s">
        <v>41</v>
      </c>
      <c r="D4991" s="10">
        <v>6.11</v>
      </c>
      <c r="E4991" s="6" t="s">
        <v>7</v>
      </c>
      <c r="F4991" s="8">
        <v>40413</v>
      </c>
      <c r="G4991" s="10">
        <f>G4990+D4991*IF($E4991="D",-1,1)</f>
        <v>1477.7942055081448</v>
      </c>
      <c r="H4991" s="10">
        <f>H4990+D4991*IF(F4991="",0,IF($E4991="D",-1,1))</f>
        <v>1477.7942055081448</v>
      </c>
    </row>
    <row r="4992" spans="1:8" x14ac:dyDescent="0.2">
      <c r="A4992" s="8">
        <v>40414</v>
      </c>
      <c r="B4992" s="20" t="s">
        <v>29</v>
      </c>
      <c r="C4992" s="33" t="s">
        <v>41</v>
      </c>
      <c r="D4992" s="10">
        <v>690</v>
      </c>
      <c r="E4992" s="23" t="s">
        <v>4</v>
      </c>
      <c r="F4992" s="8">
        <v>40414</v>
      </c>
      <c r="G4992" s="10">
        <f>G4991+D4992*IF($E4992="D",-1,1)</f>
        <v>2167.7942055081448</v>
      </c>
      <c r="H4992" s="10">
        <f>H4991+D4992*IF(F4992="",0,IF($E4992="D",-1,1))</f>
        <v>2167.7942055081448</v>
      </c>
    </row>
    <row r="4993" spans="1:8" x14ac:dyDescent="0.2">
      <c r="A4993" s="8">
        <v>40414</v>
      </c>
      <c r="B4993" t="s">
        <v>34</v>
      </c>
      <c r="C4993" s="33" t="s">
        <v>41</v>
      </c>
      <c r="D4993" s="10">
        <v>135.24</v>
      </c>
      <c r="E4993" s="23" t="s">
        <v>4</v>
      </c>
      <c r="F4993" s="8">
        <v>40414</v>
      </c>
      <c r="G4993" s="10">
        <f>G4992+D4993*IF($E4993="D",-1,1)</f>
        <v>2303.0342055081446</v>
      </c>
      <c r="H4993" s="10">
        <f>H4992+D4993*IF(F4993="",0,IF($E4993="D",-1,1))</f>
        <v>2303.0342055081446</v>
      </c>
    </row>
    <row r="4994" spans="1:8" x14ac:dyDescent="0.2">
      <c r="A4994" s="8">
        <v>40414</v>
      </c>
      <c r="B4994" s="20" t="s">
        <v>29</v>
      </c>
      <c r="C4994" s="33" t="s">
        <v>41</v>
      </c>
      <c r="D4994" s="10">
        <v>200</v>
      </c>
      <c r="E4994" s="23" t="s">
        <v>4</v>
      </c>
      <c r="F4994" s="8">
        <v>40414</v>
      </c>
      <c r="G4994" s="10">
        <f>G4993+D4994*IF($E4994="D",-1,1)</f>
        <v>2503.0342055081446</v>
      </c>
      <c r="H4994" s="10">
        <f>H4993+D4994*IF(F4994="",0,IF($E4994="D",-1,1))</f>
        <v>2503.0342055081446</v>
      </c>
    </row>
    <row r="4995" spans="1:8" x14ac:dyDescent="0.2">
      <c r="A4995" s="8">
        <v>40414</v>
      </c>
      <c r="B4995" t="s">
        <v>34</v>
      </c>
      <c r="C4995" s="33" t="s">
        <v>41</v>
      </c>
      <c r="D4995" s="10">
        <v>39.200000000000003</v>
      </c>
      <c r="E4995" s="23" t="s">
        <v>4</v>
      </c>
      <c r="F4995" s="8">
        <v>40414</v>
      </c>
      <c r="G4995" s="10">
        <f>G4994+D4995*IF($E4995="D",-1,1)</f>
        <v>2542.2342055081444</v>
      </c>
      <c r="H4995" s="10">
        <f>H4994+D4995*IF(F4995="",0,IF($E4995="D",-1,1))</f>
        <v>2542.2342055081444</v>
      </c>
    </row>
    <row r="4996" spans="1:8" x14ac:dyDescent="0.2">
      <c r="A4996" s="8">
        <v>40415</v>
      </c>
      <c r="B4996" t="s">
        <v>11</v>
      </c>
      <c r="C4996" s="33" t="s">
        <v>41</v>
      </c>
      <c r="D4996" s="10">
        <v>18.48</v>
      </c>
      <c r="E4996" s="23" t="s">
        <v>7</v>
      </c>
      <c r="F4996" s="8">
        <v>40415</v>
      </c>
      <c r="G4996" s="10">
        <f>G4995+D4996*IF($E4996="D",-1,1)</f>
        <v>2523.7542055081444</v>
      </c>
      <c r="H4996" s="10">
        <f>H4995+D4996*IF(F4996="",0,IF($E4996="D",-1,1))</f>
        <v>2523.7542055081444</v>
      </c>
    </row>
    <row r="4997" spans="1:8" x14ac:dyDescent="0.2">
      <c r="A4997" s="8">
        <v>40415</v>
      </c>
      <c r="B4997" t="s">
        <v>9</v>
      </c>
      <c r="C4997" s="33" t="s">
        <v>41</v>
      </c>
      <c r="D4997" s="10">
        <v>3.62</v>
      </c>
      <c r="E4997" s="23" t="s">
        <v>7</v>
      </c>
      <c r="F4997" s="8">
        <v>40415</v>
      </c>
      <c r="G4997" s="10">
        <f>G4996+D4997*IF($E4997="D",-1,1)</f>
        <v>2520.1342055081445</v>
      </c>
      <c r="H4997" s="10">
        <f>H4996+D4997*IF(F4997="",0,IF($E4997="D",-1,1))</f>
        <v>2520.1342055081445</v>
      </c>
    </row>
    <row r="4998" spans="1:8" x14ac:dyDescent="0.2">
      <c r="A4998" s="8">
        <v>40418</v>
      </c>
      <c r="B4998" s="20" t="s">
        <v>32</v>
      </c>
      <c r="C4998" s="33" t="s">
        <v>41</v>
      </c>
      <c r="D4998" s="10">
        <v>1000</v>
      </c>
      <c r="E4998" s="23" t="s">
        <v>7</v>
      </c>
      <c r="F4998" s="8">
        <v>40418</v>
      </c>
      <c r="G4998" s="10">
        <f>G4997+D4998*IF($E4998="D",-1,1)</f>
        <v>1520.1342055081445</v>
      </c>
      <c r="H4998" s="10">
        <f>H4997+D4998*IF(F4998="",0,IF($E4998="D",-1,1))</f>
        <v>1520.1342055081445</v>
      </c>
    </row>
    <row r="4999" spans="1:8" x14ac:dyDescent="0.2">
      <c r="A4999" s="8">
        <v>40418</v>
      </c>
      <c r="B4999" t="s">
        <v>11</v>
      </c>
      <c r="C4999" s="33" t="s">
        <v>41</v>
      </c>
      <c r="D4999" s="10">
        <v>84.84</v>
      </c>
      <c r="E4999" s="23" t="s">
        <v>7</v>
      </c>
      <c r="F4999" s="8">
        <v>40418</v>
      </c>
      <c r="G4999" s="10">
        <f>G4998+D4999*IF($E4999="D",-1,1)</f>
        <v>1435.2942055081446</v>
      </c>
      <c r="H4999" s="10">
        <f>H4998+D4999*IF(F4999="",0,IF($E4999="D",-1,1))</f>
        <v>1435.2942055081446</v>
      </c>
    </row>
    <row r="5000" spans="1:8" x14ac:dyDescent="0.2">
      <c r="A5000" s="8">
        <v>40418</v>
      </c>
      <c r="B5000" t="s">
        <v>9</v>
      </c>
      <c r="C5000" s="33" t="s">
        <v>41</v>
      </c>
      <c r="D5000" s="10">
        <v>16.63</v>
      </c>
      <c r="E5000" s="23" t="s">
        <v>7</v>
      </c>
      <c r="F5000" s="8">
        <v>40418</v>
      </c>
      <c r="G5000" s="10">
        <f>G4999+D5000*IF($E5000="D",-1,1)</f>
        <v>1418.6642055081445</v>
      </c>
      <c r="H5000" s="10">
        <f>H4999+D5000*IF(F5000="",0,IF($E5000="D",-1,1))</f>
        <v>1418.6642055081445</v>
      </c>
    </row>
    <row r="5001" spans="1:8" x14ac:dyDescent="0.2">
      <c r="A5001" s="8">
        <v>40420</v>
      </c>
      <c r="B5001" t="s">
        <v>25</v>
      </c>
      <c r="C5001" s="33" t="s">
        <v>41</v>
      </c>
      <c r="D5001" s="10">
        <v>250</v>
      </c>
      <c r="E5001" s="23" t="s">
        <v>7</v>
      </c>
      <c r="F5001" s="8">
        <v>40420</v>
      </c>
      <c r="G5001" s="10">
        <f>G5000+D5001*IF($E5001="D",-1,1)</f>
        <v>1168.6642055081445</v>
      </c>
      <c r="H5001" s="10">
        <f>H5000+D5001*IF(F5001="",0,IF($E5001="D",-1,1))</f>
        <v>1168.6642055081445</v>
      </c>
    </row>
    <row r="5002" spans="1:8" x14ac:dyDescent="0.2">
      <c r="A5002" s="8">
        <v>40420</v>
      </c>
      <c r="B5002" t="s">
        <v>9</v>
      </c>
      <c r="C5002" s="33" t="s">
        <v>41</v>
      </c>
      <c r="D5002" s="10">
        <v>49</v>
      </c>
      <c r="E5002" s="23" t="s">
        <v>7</v>
      </c>
      <c r="F5002" s="8">
        <v>40420</v>
      </c>
      <c r="G5002" s="10">
        <f>G5001+D5002*IF($E5002="D",-1,1)</f>
        <v>1119.6642055081445</v>
      </c>
      <c r="H5002" s="10">
        <f>H5001+D5002*IF(F5002="",0,IF($E5002="D",-1,1))</f>
        <v>1119.6642055081445</v>
      </c>
    </row>
    <row r="5003" spans="1:8" x14ac:dyDescent="0.2">
      <c r="A5003" s="8">
        <v>40421</v>
      </c>
      <c r="B5003" s="20" t="s">
        <v>32</v>
      </c>
      <c r="C5003" s="33" t="s">
        <v>41</v>
      </c>
      <c r="D5003" s="10">
        <v>266.11</v>
      </c>
      <c r="E5003" s="23" t="s">
        <v>7</v>
      </c>
      <c r="F5003" s="8">
        <v>40421</v>
      </c>
      <c r="G5003" s="10">
        <f>G5002+D5003*IF($E5003="D",-1,1)</f>
        <v>853.55420550814449</v>
      </c>
      <c r="H5003" s="10">
        <f>H5002+D5003*IF(F5003="",0,IF($E5003="D",-1,1))</f>
        <v>853.55420550814449</v>
      </c>
    </row>
    <row r="5004" spans="1:8" x14ac:dyDescent="0.2">
      <c r="A5004" s="8">
        <v>40421</v>
      </c>
      <c r="B5004" t="s">
        <v>25</v>
      </c>
      <c r="C5004" s="33" t="s">
        <v>41</v>
      </c>
      <c r="D5004" s="10">
        <v>159.79</v>
      </c>
      <c r="E5004" s="23" t="s">
        <v>7</v>
      </c>
      <c r="F5004" s="8">
        <v>40421</v>
      </c>
      <c r="G5004" s="10">
        <f>G5003+D5004*IF($E5004="D",-1,1)</f>
        <v>693.76420550814453</v>
      </c>
      <c r="H5004" s="10">
        <f>H5003+D5004*IF(F5004="",0,IF($E5004="D",-1,1))</f>
        <v>693.76420550814453</v>
      </c>
    </row>
    <row r="5005" spans="1:8" x14ac:dyDescent="0.2">
      <c r="A5005" s="8">
        <v>40421</v>
      </c>
      <c r="B5005" t="s">
        <v>13</v>
      </c>
      <c r="C5005" s="33" t="s">
        <v>41</v>
      </c>
      <c r="D5005" s="10">
        <v>42.12</v>
      </c>
      <c r="E5005" s="23" t="s">
        <v>7</v>
      </c>
      <c r="F5005" s="8">
        <v>40421</v>
      </c>
      <c r="G5005" s="10">
        <f>G5004+D5005*IF($E5005="D",-1,1)</f>
        <v>651.64420550814452</v>
      </c>
      <c r="H5005" s="10">
        <f>H5004+D5005*IF(F5005="",0,IF($E5005="D",-1,1))</f>
        <v>651.64420550814452</v>
      </c>
    </row>
    <row r="5006" spans="1:8" x14ac:dyDescent="0.2">
      <c r="A5006" s="8">
        <v>40421</v>
      </c>
      <c r="B5006" t="s">
        <v>9</v>
      </c>
      <c r="C5006" s="33" t="s">
        <v>41</v>
      </c>
      <c r="D5006" s="10">
        <v>24.47</v>
      </c>
      <c r="E5006" s="23" t="s">
        <v>7</v>
      </c>
      <c r="F5006" s="8">
        <v>40421</v>
      </c>
      <c r="G5006" s="10">
        <f>G5005+D5006*IF($E5006="D",-1,1)</f>
        <v>627.1742055081445</v>
      </c>
      <c r="H5006" s="10">
        <f>H5005+D5006*IF(F5006="",0,IF($E5006="D",-1,1))</f>
        <v>627.1742055081445</v>
      </c>
    </row>
    <row r="5007" spans="1:8" x14ac:dyDescent="0.2">
      <c r="A5007" s="8">
        <v>40421</v>
      </c>
      <c r="B5007" t="s">
        <v>11</v>
      </c>
      <c r="C5007" s="33" t="s">
        <v>41</v>
      </c>
      <c r="D5007" s="10">
        <v>41.73</v>
      </c>
      <c r="E5007" s="23" t="s">
        <v>7</v>
      </c>
      <c r="F5007" s="8">
        <v>40421</v>
      </c>
      <c r="G5007" s="10">
        <f>G5006+D5007*IF($E5007="D",-1,1)</f>
        <v>585.44420550814448</v>
      </c>
      <c r="H5007" s="10">
        <f>H5006+D5007*IF(F5007="",0,IF($E5007="D",-1,1))</f>
        <v>585.44420550814448</v>
      </c>
    </row>
    <row r="5008" spans="1:8" x14ac:dyDescent="0.2">
      <c r="A5008" s="8">
        <v>40421</v>
      </c>
      <c r="B5008" t="s">
        <v>9</v>
      </c>
      <c r="C5008" s="33" t="s">
        <v>41</v>
      </c>
      <c r="D5008" s="10">
        <v>5.67</v>
      </c>
      <c r="E5008" s="23" t="s">
        <v>7</v>
      </c>
      <c r="F5008" s="8">
        <v>40421</v>
      </c>
      <c r="G5008" s="10">
        <f>G5007+D5008*IF($E5008="D",-1,1)</f>
        <v>579.77420550814452</v>
      </c>
      <c r="H5008" s="10">
        <f>H5007+D5008*IF(F5008="",0,IF($E5008="D",-1,1))</f>
        <v>579.77420550814452</v>
      </c>
    </row>
    <row r="5009" spans="1:8" x14ac:dyDescent="0.2">
      <c r="A5009" s="8">
        <v>40422</v>
      </c>
      <c r="B5009" t="s">
        <v>28</v>
      </c>
      <c r="C5009" t="s">
        <v>41</v>
      </c>
      <c r="D5009" s="10">
        <v>36</v>
      </c>
      <c r="E5009" s="6" t="s">
        <v>7</v>
      </c>
      <c r="F5009" s="8">
        <v>40422</v>
      </c>
      <c r="G5009" s="10">
        <f>G5008+D5009*IF($E5009="D",-1,1)</f>
        <v>543.77420550814452</v>
      </c>
      <c r="H5009" s="10">
        <f>H5008+D5009*IF(F5009="",0,IF($E5009="D",-1,1))</f>
        <v>543.77420550814452</v>
      </c>
    </row>
    <row r="5010" spans="1:8" x14ac:dyDescent="0.2">
      <c r="A5010" s="8">
        <v>40422</v>
      </c>
      <c r="B5010" t="s">
        <v>28</v>
      </c>
      <c r="C5010" t="s">
        <v>41</v>
      </c>
      <c r="D5010" s="10">
        <v>8.36</v>
      </c>
      <c r="E5010" s="6" t="s">
        <v>7</v>
      </c>
      <c r="F5010" s="8">
        <v>40422</v>
      </c>
      <c r="G5010" s="10">
        <f>G5009+D5010*IF($E5010="D",-1,1)</f>
        <v>535.41420550814451</v>
      </c>
      <c r="H5010" s="10">
        <f>H5009+D5010*IF(F5010="",0,IF($E5010="D",-1,1))</f>
        <v>535.41420550814451</v>
      </c>
    </row>
    <row r="5011" spans="1:8" x14ac:dyDescent="0.2">
      <c r="A5011" s="8">
        <v>40424</v>
      </c>
      <c r="B5011" s="20" t="s">
        <v>35</v>
      </c>
      <c r="C5011" s="33" t="s">
        <v>41</v>
      </c>
      <c r="D5011" s="10">
        <v>4.1900000000000004</v>
      </c>
      <c r="E5011" s="23" t="s">
        <v>7</v>
      </c>
      <c r="F5011" s="8">
        <v>40424</v>
      </c>
      <c r="G5011" s="10">
        <f>G5010+D5011*IF($E5011="D",-1,1)</f>
        <v>531.22420550814445</v>
      </c>
      <c r="H5011" s="10">
        <f>H5010+D5011*IF(F5011="",0,IF($E5011="D",-1,1))</f>
        <v>531.22420550814445</v>
      </c>
    </row>
    <row r="5012" spans="1:8" x14ac:dyDescent="0.2">
      <c r="A5012" s="8">
        <v>40424</v>
      </c>
      <c r="B5012" s="20" t="s">
        <v>28</v>
      </c>
      <c r="C5012" s="33" t="s">
        <v>41</v>
      </c>
      <c r="D5012" s="10">
        <v>38.729999999999997</v>
      </c>
      <c r="E5012" s="23" t="s">
        <v>7</v>
      </c>
      <c r="F5012" s="8">
        <v>40424</v>
      </c>
      <c r="G5012" s="10">
        <f>G5011+D5012*IF($E5012="D",-1,1)</f>
        <v>492.49420550814443</v>
      </c>
      <c r="H5012" s="10">
        <f>H5011+D5012*IF(F5012="",0,IF($E5012="D",-1,1))</f>
        <v>492.49420550814443</v>
      </c>
    </row>
    <row r="5013" spans="1:8" x14ac:dyDescent="0.2">
      <c r="A5013" s="8">
        <v>40424</v>
      </c>
      <c r="B5013" s="20" t="s">
        <v>32</v>
      </c>
      <c r="C5013" s="33" t="s">
        <v>41</v>
      </c>
      <c r="D5013" s="10">
        <v>258.72000000000003</v>
      </c>
      <c r="E5013" s="23" t="s">
        <v>7</v>
      </c>
      <c r="F5013" s="8">
        <v>40424</v>
      </c>
      <c r="G5013" s="10">
        <f>G5012+D5013*IF($E5013="D",-1,1)</f>
        <v>233.77420550814441</v>
      </c>
      <c r="H5013" s="10">
        <f>H5012+D5013*IF(F5013="",0,IF($E5013="D",-1,1))</f>
        <v>233.77420550814441</v>
      </c>
    </row>
    <row r="5014" spans="1:8" x14ac:dyDescent="0.2">
      <c r="A5014" s="8">
        <v>40427</v>
      </c>
      <c r="B5014" t="s">
        <v>13</v>
      </c>
      <c r="C5014" s="33" t="s">
        <v>41</v>
      </c>
      <c r="D5014" s="10">
        <v>111.45</v>
      </c>
      <c r="E5014" s="23" t="s">
        <v>7</v>
      </c>
      <c r="F5014" s="8">
        <v>40427</v>
      </c>
      <c r="G5014" s="10">
        <f>G5013+D5014*IF($E5014="D",-1,1)</f>
        <v>122.3242055081444</v>
      </c>
      <c r="H5014" s="10">
        <f>H5013+D5014*IF(F5014="",0,IF($E5014="D",-1,1))</f>
        <v>122.3242055081444</v>
      </c>
    </row>
    <row r="5015" spans="1:8" x14ac:dyDescent="0.2">
      <c r="A5015" s="8">
        <v>40427</v>
      </c>
      <c r="B5015" t="s">
        <v>9</v>
      </c>
      <c r="C5015" s="33" t="s">
        <v>41</v>
      </c>
      <c r="D5015" s="10">
        <v>21.85</v>
      </c>
      <c r="E5015" s="23" t="s">
        <v>7</v>
      </c>
      <c r="F5015" s="8">
        <v>40427</v>
      </c>
      <c r="G5015" s="10">
        <f>G5014+D5015*IF($E5015="D",-1,1)</f>
        <v>100.47420550814439</v>
      </c>
      <c r="H5015" s="10">
        <f>H5014+D5015*IF(F5015="",0,IF($E5015="D",-1,1))</f>
        <v>100.47420550814439</v>
      </c>
    </row>
    <row r="5016" spans="1:8" x14ac:dyDescent="0.2">
      <c r="A5016" s="8">
        <v>40427</v>
      </c>
      <c r="B5016" t="s">
        <v>11</v>
      </c>
      <c r="C5016" s="33" t="s">
        <v>41</v>
      </c>
      <c r="D5016" s="10">
        <v>40.130000000000003</v>
      </c>
      <c r="E5016" s="23" t="s">
        <v>7</v>
      </c>
      <c r="F5016" s="8">
        <v>40427</v>
      </c>
      <c r="G5016" s="10">
        <f>G5015+D5016*IF($E5016="D",-1,1)</f>
        <v>60.344205508144391</v>
      </c>
      <c r="H5016" s="10">
        <f>H5015+D5016*IF(F5016="",0,IF($E5016="D",-1,1))</f>
        <v>60.344205508144391</v>
      </c>
    </row>
    <row r="5017" spans="1:8" x14ac:dyDescent="0.2">
      <c r="A5017" s="8">
        <v>40427</v>
      </c>
      <c r="B5017" t="s">
        <v>9</v>
      </c>
      <c r="C5017" s="33" t="s">
        <v>41</v>
      </c>
      <c r="D5017" s="10">
        <v>7.87</v>
      </c>
      <c r="E5017" s="23" t="s">
        <v>7</v>
      </c>
      <c r="F5017" s="8">
        <v>40427</v>
      </c>
      <c r="G5017" s="10">
        <f>G5016+D5017*IF($E5017="D",-1,1)</f>
        <v>52.474205508144394</v>
      </c>
      <c r="H5017" s="10">
        <f>H5016+D5017*IF(F5017="",0,IF($E5017="D",-1,1))</f>
        <v>52.474205508144394</v>
      </c>
    </row>
    <row r="5018" spans="1:8" x14ac:dyDescent="0.2">
      <c r="A5018" s="8">
        <v>40430</v>
      </c>
      <c r="B5018" s="20" t="s">
        <v>29</v>
      </c>
      <c r="C5018" s="33" t="s">
        <v>41</v>
      </c>
      <c r="D5018" s="10">
        <v>1350</v>
      </c>
      <c r="E5018" s="23" t="s">
        <v>4</v>
      </c>
      <c r="F5018" s="8">
        <v>40430</v>
      </c>
      <c r="G5018" s="10">
        <f>G5017+D5018*IF($E5018="D",-1,1)</f>
        <v>1402.4742055081445</v>
      </c>
      <c r="H5018" s="10">
        <f>H5017+D5018*IF(F5018="",0,IF($E5018="D",-1,1))</f>
        <v>1402.4742055081445</v>
      </c>
    </row>
    <row r="5019" spans="1:8" x14ac:dyDescent="0.2">
      <c r="A5019" s="8">
        <v>40430</v>
      </c>
      <c r="B5019" t="s">
        <v>34</v>
      </c>
      <c r="C5019" s="33" t="s">
        <v>41</v>
      </c>
      <c r="D5019" s="10">
        <v>264.60000000000002</v>
      </c>
      <c r="E5019" s="23" t="s">
        <v>4</v>
      </c>
      <c r="F5019" s="8">
        <v>40430</v>
      </c>
      <c r="G5019" s="10">
        <f>G5018+D5019*IF($E5019="D",-1,1)</f>
        <v>1667.0742055081446</v>
      </c>
      <c r="H5019" s="10">
        <f>H5018+D5019*IF(F5019="",0,IF($E5019="D",-1,1))</f>
        <v>1667.0742055081446</v>
      </c>
    </row>
    <row r="5020" spans="1:8" x14ac:dyDescent="0.2">
      <c r="A5020" s="8">
        <v>40429</v>
      </c>
      <c r="B5020" t="s">
        <v>35</v>
      </c>
      <c r="C5020" t="s">
        <v>41</v>
      </c>
      <c r="D5020" s="10">
        <v>11.9</v>
      </c>
      <c r="E5020" s="6" t="s">
        <v>7</v>
      </c>
      <c r="F5020" s="8">
        <v>40431</v>
      </c>
      <c r="G5020" s="10">
        <f>G5019+D5020*IF($E5020="D",-1,1)</f>
        <v>1655.1742055081445</v>
      </c>
      <c r="H5020" s="10">
        <f>H5019+D5020*IF(F5020="",0,IF($E5020="D",-1,1))</f>
        <v>1655.1742055081445</v>
      </c>
    </row>
    <row r="5021" spans="1:8" x14ac:dyDescent="0.2">
      <c r="A5021" s="8">
        <v>40431</v>
      </c>
      <c r="B5021" t="s">
        <v>14</v>
      </c>
      <c r="C5021" t="s">
        <v>41</v>
      </c>
      <c r="D5021" s="10">
        <v>364.5</v>
      </c>
      <c r="E5021" s="23" t="s">
        <v>7</v>
      </c>
      <c r="F5021" s="8">
        <v>40434</v>
      </c>
      <c r="G5021" s="10">
        <f>G5020+D5021*IF($E5021="D",-1,1)</f>
        <v>1290.6742055081445</v>
      </c>
      <c r="H5021" s="10">
        <f>H5020+D5021*IF(F5021="",0,IF($E5021="D",-1,1))</f>
        <v>1290.6742055081445</v>
      </c>
    </row>
    <row r="5022" spans="1:8" x14ac:dyDescent="0.2">
      <c r="A5022" s="8">
        <v>40383</v>
      </c>
      <c r="B5022" t="s">
        <v>23</v>
      </c>
      <c r="C5022" s="33" t="s">
        <v>41</v>
      </c>
      <c r="D5022" s="10">
        <v>1300</v>
      </c>
      <c r="E5022" s="23" t="s">
        <v>7</v>
      </c>
      <c r="F5022" s="8">
        <v>40435</v>
      </c>
      <c r="G5022" s="10">
        <f>G5021+D5022*IF($E5022="D",-1,1)</f>
        <v>-9.325794491855504</v>
      </c>
      <c r="H5022" s="10">
        <f>H5021+D5022*IF(F5022="",0,IF($E5022="D",-1,1))</f>
        <v>-9.325794491855504</v>
      </c>
    </row>
    <row r="5023" spans="1:8" x14ac:dyDescent="0.2">
      <c r="A5023" s="8">
        <v>40437</v>
      </c>
      <c r="B5023" t="s">
        <v>11</v>
      </c>
      <c r="C5023" t="s">
        <v>41</v>
      </c>
      <c r="D5023" s="10">
        <v>67</v>
      </c>
      <c r="E5023" s="23" t="s">
        <v>7</v>
      </c>
      <c r="F5023" s="8">
        <v>40435</v>
      </c>
      <c r="G5023" s="10">
        <f>G5022+D5023*IF($E5023="D",-1,1)</f>
        <v>-76.325794491855504</v>
      </c>
      <c r="H5023" s="10">
        <f>H5022+D5023*IF(F5023="",0,IF($E5023="D",-1,1))</f>
        <v>-76.325794491855504</v>
      </c>
    </row>
    <row r="5024" spans="1:8" x14ac:dyDescent="0.2">
      <c r="A5024" s="8">
        <v>40437</v>
      </c>
      <c r="B5024" t="s">
        <v>9</v>
      </c>
      <c r="C5024" t="s">
        <v>41</v>
      </c>
      <c r="D5024" s="10">
        <v>13.13</v>
      </c>
      <c r="E5024" s="23" t="s">
        <v>7</v>
      </c>
      <c r="F5024" s="8">
        <v>40435</v>
      </c>
      <c r="G5024" s="10">
        <f>G5023+D5024*IF($E5024="D",-1,1)</f>
        <v>-89.455794491855499</v>
      </c>
      <c r="H5024" s="10">
        <f>H5023+D5024*IF(F5024="",0,IF($E5024="D",-1,1))</f>
        <v>-89.455794491855499</v>
      </c>
    </row>
    <row r="5025" spans="1:8" x14ac:dyDescent="0.2">
      <c r="A5025" s="8">
        <v>40431</v>
      </c>
      <c r="B5025" s="20" t="s">
        <v>37</v>
      </c>
      <c r="C5025" s="33" t="s">
        <v>41</v>
      </c>
      <c r="D5025" s="10">
        <v>491</v>
      </c>
      <c r="E5025" s="23" t="s">
        <v>7</v>
      </c>
      <c r="F5025" s="8">
        <v>40437</v>
      </c>
      <c r="G5025" s="10">
        <f>G5024+D5025*IF($E5025="D",-1,1)</f>
        <v>-580.4557944918555</v>
      </c>
      <c r="H5025" s="10">
        <f>H5024+D5025*IF(F5025="",0,IF($E5025="D",-1,1))</f>
        <v>-580.4557944918555</v>
      </c>
    </row>
    <row r="5026" spans="1:8" x14ac:dyDescent="0.2">
      <c r="A5026" s="8">
        <v>40436</v>
      </c>
      <c r="B5026" s="20" t="s">
        <v>29</v>
      </c>
      <c r="C5026" s="33" t="s">
        <v>41</v>
      </c>
      <c r="D5026" s="10">
        <v>7118.72</v>
      </c>
      <c r="E5026" s="23" t="s">
        <v>4</v>
      </c>
      <c r="F5026" s="8">
        <v>40438</v>
      </c>
      <c r="G5026" s="10">
        <f>G5025+D5026*IF($E5026="D",-1,1)</f>
        <v>6538.2642055081451</v>
      </c>
      <c r="H5026" s="10">
        <f>H5025+D5026*IF(F5026="",0,IF($E5026="D",-1,1))</f>
        <v>6538.2642055081451</v>
      </c>
    </row>
    <row r="5027" spans="1:8" x14ac:dyDescent="0.2">
      <c r="A5027" s="8">
        <v>40436</v>
      </c>
      <c r="B5027" t="s">
        <v>34</v>
      </c>
      <c r="C5027" s="33" t="s">
        <v>41</v>
      </c>
      <c r="D5027" s="10">
        <v>1395.27</v>
      </c>
      <c r="E5027" s="23" t="s">
        <v>4</v>
      </c>
      <c r="F5027" s="8">
        <v>40438</v>
      </c>
      <c r="G5027" s="10">
        <f>G5026+D5027*IF($E5027="D",-1,1)</f>
        <v>7933.5342055081455</v>
      </c>
      <c r="H5027" s="10">
        <f>H5026+D5027*IF(F5027="",0,IF($E5027="D",-1,1))</f>
        <v>7933.5342055081455</v>
      </c>
    </row>
    <row r="5028" spans="1:8" x14ac:dyDescent="0.2">
      <c r="A5028" s="8">
        <v>40439</v>
      </c>
      <c r="B5028" t="s">
        <v>25</v>
      </c>
      <c r="C5028" s="33" t="s">
        <v>41</v>
      </c>
      <c r="D5028" s="10">
        <v>30</v>
      </c>
      <c r="E5028" s="23" t="s">
        <v>7</v>
      </c>
      <c r="F5028" s="8">
        <v>40439</v>
      </c>
      <c r="G5028" s="10">
        <f>G5027+D5028*IF($E5028="D",-1,1)</f>
        <v>7903.5342055081455</v>
      </c>
      <c r="H5028" s="10">
        <f>H5027+D5028*IF(F5028="",0,IF($E5028="D",-1,1))</f>
        <v>7903.5342055081455</v>
      </c>
    </row>
    <row r="5029" spans="1:8" x14ac:dyDescent="0.2">
      <c r="A5029" s="8">
        <v>40441</v>
      </c>
      <c r="B5029" t="s">
        <v>14</v>
      </c>
      <c r="C5029" s="33" t="s">
        <v>41</v>
      </c>
      <c r="D5029" s="10">
        <v>373</v>
      </c>
      <c r="E5029" s="23" t="s">
        <v>7</v>
      </c>
      <c r="F5029" s="8">
        <v>40441</v>
      </c>
      <c r="G5029" s="10">
        <f>G5028+D5029*IF($E5029="D",-1,1)</f>
        <v>7530.5342055081455</v>
      </c>
      <c r="H5029" s="10">
        <f>H5028+D5029*IF(F5029="",0,IF($E5029="D",-1,1))</f>
        <v>7530.5342055081455</v>
      </c>
    </row>
    <row r="5030" spans="1:8" x14ac:dyDescent="0.2">
      <c r="A5030" s="8">
        <v>40441</v>
      </c>
      <c r="B5030" t="s">
        <v>14</v>
      </c>
      <c r="C5030" s="33" t="s">
        <v>41</v>
      </c>
      <c r="D5030" s="10">
        <v>816</v>
      </c>
      <c r="E5030" s="23" t="s">
        <v>7</v>
      </c>
      <c r="F5030" s="8">
        <v>40441</v>
      </c>
      <c r="G5030" s="10">
        <f>G5029+D5030*IF($E5030="D",-1,1)</f>
        <v>6714.5342055081455</v>
      </c>
      <c r="H5030" s="10">
        <f>H5029+D5030*IF(F5030="",0,IF($E5030="D",-1,1))</f>
        <v>6714.5342055081455</v>
      </c>
    </row>
    <row r="5031" spans="1:8" x14ac:dyDescent="0.2">
      <c r="A5031" s="8">
        <v>40442</v>
      </c>
      <c r="B5031" t="s">
        <v>31</v>
      </c>
      <c r="C5031" t="s">
        <v>41</v>
      </c>
      <c r="D5031" s="10">
        <v>278.97000000000003</v>
      </c>
      <c r="E5031" s="6" t="s">
        <v>7</v>
      </c>
      <c r="F5031" s="8">
        <v>40442</v>
      </c>
      <c r="G5031" s="10">
        <f>G5030+D5031*IF($E5031="D",-1,1)</f>
        <v>6435.5642055081453</v>
      </c>
      <c r="H5031" s="10">
        <f>H5030+D5031*IF(F5031="",0,IF($E5031="D",-1,1))</f>
        <v>6435.5642055081453</v>
      </c>
    </row>
    <row r="5032" spans="1:8" x14ac:dyDescent="0.2">
      <c r="A5032" s="8">
        <v>40442</v>
      </c>
      <c r="B5032" s="7" t="s">
        <v>9</v>
      </c>
      <c r="C5032" t="s">
        <v>41</v>
      </c>
      <c r="D5032" s="10">
        <v>54.68</v>
      </c>
      <c r="E5032" s="6" t="s">
        <v>7</v>
      </c>
      <c r="F5032" s="8">
        <v>40442</v>
      </c>
      <c r="G5032" s="10">
        <f>G5031+D5032*IF($E5032="D",-1,1)</f>
        <v>6380.884205508145</v>
      </c>
      <c r="H5032" s="10">
        <f>H5031+D5032*IF(F5032="",0,IF($E5032="D",-1,1))</f>
        <v>6380.884205508145</v>
      </c>
    </row>
    <row r="5033" spans="1:8" x14ac:dyDescent="0.2">
      <c r="A5033" s="8">
        <v>40442</v>
      </c>
      <c r="B5033" t="s">
        <v>35</v>
      </c>
      <c r="C5033" t="s">
        <v>41</v>
      </c>
      <c r="D5033" s="10">
        <v>6.11</v>
      </c>
      <c r="E5033" s="6" t="s">
        <v>7</v>
      </c>
      <c r="F5033" s="8">
        <v>40442</v>
      </c>
      <c r="G5033" s="10">
        <f>G5032+D5033*IF($E5033="D",-1,1)</f>
        <v>6374.7742055081453</v>
      </c>
      <c r="H5033" s="10">
        <f>H5032+D5033*IF(F5033="",0,IF($E5033="D",-1,1))</f>
        <v>6374.7742055081453</v>
      </c>
    </row>
    <row r="5034" spans="1:8" x14ac:dyDescent="0.2">
      <c r="A5034" s="8">
        <v>40443</v>
      </c>
      <c r="B5034" s="20" t="s">
        <v>29</v>
      </c>
      <c r="C5034" s="33" t="s">
        <v>41</v>
      </c>
      <c r="D5034" s="10">
        <v>900</v>
      </c>
      <c r="E5034" s="23" t="s">
        <v>4</v>
      </c>
      <c r="F5034" s="8">
        <v>40443</v>
      </c>
      <c r="G5034" s="10">
        <f>G5033+D5034*IF($E5034="D",-1,1)</f>
        <v>7274.7742055081453</v>
      </c>
      <c r="H5034" s="10">
        <f>H5033+D5034*IF(F5034="",0,IF($E5034="D",-1,1))</f>
        <v>7274.7742055081453</v>
      </c>
    </row>
    <row r="5035" spans="1:8" x14ac:dyDescent="0.2">
      <c r="A5035" s="8">
        <v>40443</v>
      </c>
      <c r="B5035" t="s">
        <v>34</v>
      </c>
      <c r="C5035" s="33" t="s">
        <v>41</v>
      </c>
      <c r="D5035" s="10">
        <v>176.4</v>
      </c>
      <c r="E5035" s="23" t="s">
        <v>4</v>
      </c>
      <c r="F5035" s="8">
        <v>40443</v>
      </c>
      <c r="G5035" s="10">
        <f>G5034+D5035*IF($E5035="D",-1,1)</f>
        <v>7451.174205508145</v>
      </c>
      <c r="H5035" s="10">
        <f>H5034+D5035*IF(F5035="",0,IF($E5035="D",-1,1))</f>
        <v>7451.174205508145</v>
      </c>
    </row>
    <row r="5036" spans="1:8" x14ac:dyDescent="0.2">
      <c r="A5036" s="8">
        <v>40443</v>
      </c>
      <c r="B5036" s="20" t="s">
        <v>29</v>
      </c>
      <c r="C5036" s="33" t="s">
        <v>41</v>
      </c>
      <c r="D5036" s="10">
        <v>1245</v>
      </c>
      <c r="E5036" s="23" t="s">
        <v>4</v>
      </c>
      <c r="F5036" s="8">
        <v>40443</v>
      </c>
      <c r="G5036" s="10">
        <f>G5035+D5036*IF($E5036="D",-1,1)</f>
        <v>8696.174205508145</v>
      </c>
      <c r="H5036" s="10">
        <f>H5035+D5036*IF(F5036="",0,IF($E5036="D",-1,1))</f>
        <v>8696.174205508145</v>
      </c>
    </row>
    <row r="5037" spans="1:8" x14ac:dyDescent="0.2">
      <c r="A5037" s="8">
        <v>40443</v>
      </c>
      <c r="B5037" t="s">
        <v>34</v>
      </c>
      <c r="C5037" s="33" t="s">
        <v>41</v>
      </c>
      <c r="D5037" s="10">
        <v>244.02</v>
      </c>
      <c r="E5037" s="23" t="s">
        <v>4</v>
      </c>
      <c r="F5037" s="8">
        <v>40443</v>
      </c>
      <c r="G5037" s="10">
        <f>G5036+D5037*IF($E5037="D",-1,1)</f>
        <v>8940.1942055081454</v>
      </c>
      <c r="H5037" s="10">
        <f>H5036+D5037*IF(F5037="",0,IF($E5037="D",-1,1))</f>
        <v>8940.1942055081454</v>
      </c>
    </row>
    <row r="5038" spans="1:8" x14ac:dyDescent="0.2">
      <c r="A5038" s="8">
        <v>40445</v>
      </c>
      <c r="B5038" s="20" t="s">
        <v>32</v>
      </c>
      <c r="C5038" s="33" t="s">
        <v>41</v>
      </c>
      <c r="D5038" s="10">
        <v>5000</v>
      </c>
      <c r="E5038" s="23" t="s">
        <v>7</v>
      </c>
      <c r="F5038" s="8">
        <v>40445</v>
      </c>
      <c r="G5038" s="10">
        <f>G5037+D5038*IF($E5038="D",-1,1)</f>
        <v>3940.1942055081454</v>
      </c>
      <c r="H5038" s="10">
        <f>H5037+D5038*IF(F5038="",0,IF($E5038="D",-1,1))</f>
        <v>3940.1942055081454</v>
      </c>
    </row>
    <row r="5039" spans="1:8" x14ac:dyDescent="0.2">
      <c r="A5039" s="8">
        <v>40448</v>
      </c>
      <c r="B5039" t="s">
        <v>11</v>
      </c>
      <c r="C5039" s="33" t="s">
        <v>41</v>
      </c>
      <c r="D5039" s="10">
        <v>18.260000000000002</v>
      </c>
      <c r="E5039" s="23" t="s">
        <v>7</v>
      </c>
      <c r="F5039" s="8">
        <v>40448</v>
      </c>
      <c r="G5039" s="10">
        <f>G5038+D5039*IF($E5039="D",-1,1)</f>
        <v>3921.9342055081452</v>
      </c>
      <c r="H5039" s="10">
        <f>H5038+D5039*IF(F5039="",0,IF($E5039="D",-1,1))</f>
        <v>3921.9342055081452</v>
      </c>
    </row>
    <row r="5040" spans="1:8" x14ac:dyDescent="0.2">
      <c r="A5040" s="8">
        <v>40448</v>
      </c>
      <c r="B5040" s="20" t="s">
        <v>9</v>
      </c>
      <c r="C5040" s="33" t="s">
        <v>41</v>
      </c>
      <c r="D5040" s="10">
        <v>3.58</v>
      </c>
      <c r="E5040" s="23" t="s">
        <v>7</v>
      </c>
      <c r="F5040" s="8">
        <v>40448</v>
      </c>
      <c r="G5040" s="10">
        <f>G5039+D5040*IF($E5040="D",-1,1)</f>
        <v>3918.3542055081452</v>
      </c>
      <c r="H5040" s="10">
        <f>H5039+D5040*IF(F5040="",0,IF($E5040="D",-1,1))</f>
        <v>3918.3542055081452</v>
      </c>
    </row>
    <row r="5041" spans="1:8" x14ac:dyDescent="0.2">
      <c r="A5041" s="8">
        <v>40451</v>
      </c>
      <c r="B5041" t="s">
        <v>13</v>
      </c>
      <c r="C5041" s="33" t="s">
        <v>41</v>
      </c>
      <c r="D5041" s="10">
        <v>178.6</v>
      </c>
      <c r="E5041" s="23" t="s">
        <v>7</v>
      </c>
      <c r="F5041" s="8">
        <v>40451</v>
      </c>
      <c r="G5041" s="10">
        <f>G5040+D5041*IF($E5041="D",-1,1)</f>
        <v>3739.7542055081453</v>
      </c>
      <c r="H5041" s="10">
        <f>H5040+D5041*IF(F5041="",0,IF($E5041="D",-1,1))</f>
        <v>3739.7542055081453</v>
      </c>
    </row>
    <row r="5042" spans="1:8" x14ac:dyDescent="0.2">
      <c r="A5042" s="8">
        <v>40451</v>
      </c>
      <c r="B5042" s="20" t="s">
        <v>9</v>
      </c>
      <c r="C5042" s="33" t="s">
        <v>41</v>
      </c>
      <c r="D5042" s="10">
        <v>19.91</v>
      </c>
      <c r="E5042" s="23" t="s">
        <v>7</v>
      </c>
      <c r="F5042" s="8">
        <v>40451</v>
      </c>
      <c r="G5042" s="10">
        <f>G5041+D5042*IF($E5042="D",-1,1)</f>
        <v>3719.8442055081455</v>
      </c>
      <c r="H5042" s="10">
        <f>H5041+D5042*IF(F5042="",0,IF($E5042="D",-1,1))</f>
        <v>3719.8442055081455</v>
      </c>
    </row>
    <row r="5043" spans="1:8" x14ac:dyDescent="0.2">
      <c r="A5043" s="8">
        <v>40451</v>
      </c>
      <c r="B5043" t="s">
        <v>11</v>
      </c>
      <c r="C5043" s="33" t="s">
        <v>41</v>
      </c>
      <c r="D5043" s="10">
        <v>48.3</v>
      </c>
      <c r="E5043" s="23" t="s">
        <v>7</v>
      </c>
      <c r="F5043" s="8">
        <v>40451</v>
      </c>
      <c r="G5043" s="10">
        <f>G5042+D5043*IF($E5043="D",-1,1)</f>
        <v>3671.5442055081453</v>
      </c>
      <c r="H5043" s="10">
        <f>H5042+D5043*IF(F5043="",0,IF($E5043="D",-1,1))</f>
        <v>3671.5442055081453</v>
      </c>
    </row>
    <row r="5044" spans="1:8" x14ac:dyDescent="0.2">
      <c r="A5044" s="8">
        <v>40451</v>
      </c>
      <c r="B5044" t="s">
        <v>25</v>
      </c>
      <c r="C5044" s="33" t="s">
        <v>41</v>
      </c>
      <c r="D5044" s="10">
        <v>250</v>
      </c>
      <c r="E5044" s="23" t="s">
        <v>7</v>
      </c>
      <c r="F5044" s="8">
        <v>40452</v>
      </c>
      <c r="G5044" s="10">
        <f>G5043+D5044*IF($E5044="D",-1,1)</f>
        <v>3421.5442055081453</v>
      </c>
      <c r="H5044" s="10">
        <f>H5043+D5044*IF(F5044="",0,IF($E5044="D",-1,1))</f>
        <v>3421.5442055081453</v>
      </c>
    </row>
    <row r="5045" spans="1:8" x14ac:dyDescent="0.2">
      <c r="A5045" s="8">
        <v>40451</v>
      </c>
      <c r="B5045" t="s">
        <v>9</v>
      </c>
      <c r="C5045" s="33" t="s">
        <v>41</v>
      </c>
      <c r="D5045" s="10">
        <v>49</v>
      </c>
      <c r="E5045" s="23" t="s">
        <v>7</v>
      </c>
      <c r="F5045" s="8">
        <v>40452</v>
      </c>
      <c r="G5045" s="10">
        <f>G5044+D5045*IF($E5045="D",-1,1)</f>
        <v>3372.5442055081453</v>
      </c>
      <c r="H5045" s="10">
        <f>H5044+D5045*IF(F5045="",0,IF($E5045="D",-1,1))</f>
        <v>3372.5442055081453</v>
      </c>
    </row>
    <row r="5046" spans="1:8" x14ac:dyDescent="0.2">
      <c r="A5046" s="8">
        <v>40452</v>
      </c>
      <c r="B5046" t="s">
        <v>11</v>
      </c>
      <c r="C5046" s="33" t="s">
        <v>41</v>
      </c>
      <c r="D5046" s="10">
        <v>39.64</v>
      </c>
      <c r="E5046" s="23" t="s">
        <v>7</v>
      </c>
      <c r="F5046" s="8">
        <v>40452</v>
      </c>
      <c r="G5046" s="10">
        <f>G5045+D5046*IF($E5046="D",-1,1)</f>
        <v>3332.9042055081454</v>
      </c>
      <c r="H5046" s="10">
        <f>H5045+D5046*IF(F5046="",0,IF($E5046="D",-1,1))</f>
        <v>3332.9042055081454</v>
      </c>
    </row>
    <row r="5047" spans="1:8" x14ac:dyDescent="0.2">
      <c r="A5047" s="8">
        <v>40452</v>
      </c>
      <c r="B5047" s="20" t="s">
        <v>9</v>
      </c>
      <c r="C5047" s="33" t="s">
        <v>41</v>
      </c>
      <c r="D5047" s="10">
        <v>5.26</v>
      </c>
      <c r="E5047" s="23" t="s">
        <v>7</v>
      </c>
      <c r="F5047" s="8">
        <v>40452</v>
      </c>
      <c r="G5047" s="10">
        <f>G5046+D5047*IF($E5047="D",-1,1)</f>
        <v>3327.6442055081452</v>
      </c>
      <c r="H5047" s="10">
        <f>H5046+D5047*IF(F5047="",0,IF($E5047="D",-1,1))</f>
        <v>3327.6442055081452</v>
      </c>
    </row>
    <row r="5048" spans="1:8" x14ac:dyDescent="0.2">
      <c r="A5048" s="8">
        <v>40452</v>
      </c>
      <c r="B5048" t="s">
        <v>28</v>
      </c>
      <c r="C5048" t="s">
        <v>41</v>
      </c>
      <c r="D5048" s="10">
        <v>36</v>
      </c>
      <c r="E5048" s="23" t="s">
        <v>7</v>
      </c>
      <c r="F5048" s="8">
        <v>40452</v>
      </c>
      <c r="G5048" s="10">
        <f>G5047+D5048*IF($E5048="D",-1,1)</f>
        <v>3291.6442055081452</v>
      </c>
      <c r="H5048" s="10">
        <f>H5047+D5048*IF(F5048="",0,IF($E5048="D",-1,1))</f>
        <v>3291.6442055081452</v>
      </c>
    </row>
    <row r="5049" spans="1:8" x14ac:dyDescent="0.2">
      <c r="A5049" s="8">
        <v>40452</v>
      </c>
      <c r="B5049" t="s">
        <v>28</v>
      </c>
      <c r="C5049" t="s">
        <v>41</v>
      </c>
      <c r="D5049" s="10">
        <v>8.36</v>
      </c>
      <c r="E5049" s="6" t="s">
        <v>7</v>
      </c>
      <c r="F5049" s="8">
        <v>40452</v>
      </c>
      <c r="G5049" s="10">
        <f>G5048+D5049*IF($E5049="D",-1,1)</f>
        <v>3283.2842055081451</v>
      </c>
      <c r="H5049" s="10">
        <f>H5048+D5049*IF(F5049="",0,IF($E5049="D",-1,1))</f>
        <v>3283.2842055081451</v>
      </c>
    </row>
    <row r="5050" spans="1:8" x14ac:dyDescent="0.2">
      <c r="A5050" s="8">
        <v>40454</v>
      </c>
      <c r="B5050" s="20" t="s">
        <v>35</v>
      </c>
      <c r="C5050" s="33" t="s">
        <v>41</v>
      </c>
      <c r="D5050" s="10">
        <v>4.08</v>
      </c>
      <c r="E5050" s="23" t="s">
        <v>7</v>
      </c>
      <c r="F5050" s="8">
        <v>40454</v>
      </c>
      <c r="G5050" s="10">
        <f>G5049+D5050*IF($E5050="D",-1,1)</f>
        <v>3279.2042055081452</v>
      </c>
      <c r="H5050" s="10">
        <f>H5049+D5050*IF(F5050="",0,IF($E5050="D",-1,1))</f>
        <v>3279.2042055081452</v>
      </c>
    </row>
    <row r="5051" spans="1:8" x14ac:dyDescent="0.2">
      <c r="A5051" s="8">
        <v>40454</v>
      </c>
      <c r="B5051" s="20" t="s">
        <v>28</v>
      </c>
      <c r="C5051" s="33" t="s">
        <v>41</v>
      </c>
      <c r="D5051" s="10">
        <v>37.68</v>
      </c>
      <c r="E5051" s="23" t="s">
        <v>7</v>
      </c>
      <c r="F5051" s="8">
        <v>40454</v>
      </c>
      <c r="G5051" s="10">
        <f>G5050+D5051*IF($E5051="D",-1,1)</f>
        <v>3241.5242055081453</v>
      </c>
      <c r="H5051" s="10">
        <f>H5050+D5051*IF(F5051="",0,IF($E5051="D",-1,1))</f>
        <v>3241.5242055081453</v>
      </c>
    </row>
    <row r="5052" spans="1:8" x14ac:dyDescent="0.2">
      <c r="A5052" s="8">
        <v>40454</v>
      </c>
      <c r="B5052" s="20" t="s">
        <v>32</v>
      </c>
      <c r="C5052" s="33" t="s">
        <v>41</v>
      </c>
      <c r="D5052" s="10">
        <v>259.88</v>
      </c>
      <c r="E5052" s="23" t="s">
        <v>7</v>
      </c>
      <c r="F5052" s="8">
        <v>40454</v>
      </c>
      <c r="G5052" s="10">
        <f>G5051+D5052*IF($E5052="D",-1,1)</f>
        <v>2981.6442055081452</v>
      </c>
      <c r="H5052" s="10">
        <f>H5051+D5052*IF(F5052="",0,IF($E5052="D",-1,1))</f>
        <v>2981.6442055081452</v>
      </c>
    </row>
    <row r="5053" spans="1:8" x14ac:dyDescent="0.2">
      <c r="A5053" s="8">
        <v>40454</v>
      </c>
      <c r="B5053" s="20" t="s">
        <v>29</v>
      </c>
      <c r="C5053" s="33" t="s">
        <v>41</v>
      </c>
      <c r="D5053" s="10">
        <v>100</v>
      </c>
      <c r="E5053" s="23" t="s">
        <v>4</v>
      </c>
      <c r="F5053" s="8">
        <v>40454</v>
      </c>
      <c r="G5053" s="10">
        <f>G5052+D5053*IF($E5053="D",-1,1)</f>
        <v>3081.6442055081452</v>
      </c>
      <c r="H5053" s="10">
        <f>H5052+D5053*IF(F5053="",0,IF($E5053="D",-1,1))</f>
        <v>3081.6442055081452</v>
      </c>
    </row>
    <row r="5054" spans="1:8" x14ac:dyDescent="0.2">
      <c r="A5054" s="8">
        <v>40454</v>
      </c>
      <c r="B5054" t="s">
        <v>34</v>
      </c>
      <c r="C5054" s="33" t="s">
        <v>41</v>
      </c>
      <c r="D5054" s="10">
        <v>19.600000000000001</v>
      </c>
      <c r="E5054" s="23" t="s">
        <v>4</v>
      </c>
      <c r="F5054" s="8">
        <v>40454</v>
      </c>
      <c r="G5054" s="10">
        <f>G5053+D5054*IF($E5054="D",-1,1)</f>
        <v>3101.2442055081451</v>
      </c>
      <c r="H5054" s="10">
        <f>H5053+D5054*IF(F5054="",0,IF($E5054="D",-1,1))</f>
        <v>3101.2442055081451</v>
      </c>
    </row>
    <row r="5055" spans="1:8" x14ac:dyDescent="0.2">
      <c r="A5055" s="8">
        <v>40455</v>
      </c>
      <c r="B5055" s="20" t="s">
        <v>32</v>
      </c>
      <c r="C5055" s="33" t="s">
        <v>41</v>
      </c>
      <c r="D5055" s="10">
        <v>2000</v>
      </c>
      <c r="E5055" s="23" t="s">
        <v>7</v>
      </c>
      <c r="F5055" s="8">
        <v>40455</v>
      </c>
      <c r="G5055" s="10">
        <f>G5054+D5055*IF($E5055="D",-1,1)</f>
        <v>1101.2442055081451</v>
      </c>
      <c r="H5055" s="10">
        <f>H5054+D5055*IF(F5055="",0,IF($E5055="D",-1,1))</f>
        <v>1101.2442055081451</v>
      </c>
    </row>
    <row r="5056" spans="1:8" x14ac:dyDescent="0.2">
      <c r="A5056" s="8">
        <v>40456</v>
      </c>
      <c r="B5056" t="s">
        <v>13</v>
      </c>
      <c r="C5056" s="33" t="s">
        <v>41</v>
      </c>
      <c r="D5056" s="10">
        <v>58.53</v>
      </c>
      <c r="E5056" s="6" t="s">
        <v>7</v>
      </c>
      <c r="F5056" s="8">
        <v>40456</v>
      </c>
      <c r="G5056" s="10">
        <f>G5055+D5056*IF($E5056="D",-1,1)</f>
        <v>1042.7142055081451</v>
      </c>
      <c r="H5056" s="10">
        <f>H5055+D5056*IF(F5056="",0,IF($E5056="D",-1,1))</f>
        <v>1042.7142055081451</v>
      </c>
    </row>
    <row r="5057" spans="1:8" x14ac:dyDescent="0.2">
      <c r="A5057" s="8">
        <v>40456</v>
      </c>
      <c r="B5057" s="20" t="s">
        <v>9</v>
      </c>
      <c r="C5057" s="33" t="s">
        <v>41</v>
      </c>
      <c r="D5057" s="10">
        <v>11.47</v>
      </c>
      <c r="E5057" s="6" t="s">
        <v>7</v>
      </c>
      <c r="F5057" s="8">
        <v>40456</v>
      </c>
      <c r="G5057" s="10">
        <f>G5056+D5057*IF($E5057="D",-1,1)</f>
        <v>1031.2442055081451</v>
      </c>
      <c r="H5057" s="10">
        <f>H5056+D5057*IF(F5057="",0,IF($E5057="D",-1,1))</f>
        <v>1031.2442055081451</v>
      </c>
    </row>
    <row r="5058" spans="1:8" x14ac:dyDescent="0.2">
      <c r="A5058" s="8">
        <v>40457</v>
      </c>
      <c r="B5058" s="20" t="s">
        <v>29</v>
      </c>
      <c r="C5058" s="33" t="s">
        <v>41</v>
      </c>
      <c r="D5058" s="10">
        <v>900</v>
      </c>
      <c r="E5058" s="23" t="s">
        <v>4</v>
      </c>
      <c r="F5058" s="8">
        <v>40457</v>
      </c>
      <c r="G5058" s="10">
        <f>G5057+D5058*IF($E5058="D",-1,1)</f>
        <v>1931.2442055081451</v>
      </c>
      <c r="H5058" s="10">
        <f>H5057+D5058*IF(F5058="",0,IF($E5058="D",-1,1))</f>
        <v>1931.2442055081451</v>
      </c>
    </row>
    <row r="5059" spans="1:8" x14ac:dyDescent="0.2">
      <c r="A5059" s="8">
        <v>40457</v>
      </c>
      <c r="B5059" t="s">
        <v>34</v>
      </c>
      <c r="C5059" s="33" t="s">
        <v>41</v>
      </c>
      <c r="D5059" s="10">
        <v>176.4</v>
      </c>
      <c r="E5059" s="23" t="s">
        <v>4</v>
      </c>
      <c r="F5059" s="8">
        <v>40457</v>
      </c>
      <c r="G5059" s="10">
        <f>G5058+D5059*IF($E5059="D",-1,1)</f>
        <v>2107.6442055081452</v>
      </c>
      <c r="H5059" s="10">
        <f>H5058+D5059*IF(F5059="",0,IF($E5059="D",-1,1))</f>
        <v>2107.6442055081452</v>
      </c>
    </row>
    <row r="5060" spans="1:8" x14ac:dyDescent="0.2">
      <c r="A5060" s="8">
        <v>40462</v>
      </c>
      <c r="B5060" t="s">
        <v>14</v>
      </c>
      <c r="C5060" s="33" t="s">
        <v>41</v>
      </c>
      <c r="D5060" s="10">
        <v>330.76</v>
      </c>
      <c r="E5060" s="23" t="s">
        <v>7</v>
      </c>
      <c r="F5060" s="8">
        <v>40462</v>
      </c>
      <c r="G5060" s="10">
        <f>G5059+D5060*IF($E5060="D",-1,1)</f>
        <v>1776.8842055081452</v>
      </c>
      <c r="H5060" s="10">
        <f>H5059+D5060*IF(F5060="",0,IF($E5060="D",-1,1))</f>
        <v>1776.8842055081452</v>
      </c>
    </row>
    <row r="5061" spans="1:8" x14ac:dyDescent="0.2">
      <c r="A5061" s="8">
        <v>40462</v>
      </c>
      <c r="B5061" t="s">
        <v>14</v>
      </c>
      <c r="C5061" s="33" t="s">
        <v>41</v>
      </c>
      <c r="D5061" s="10">
        <v>317.43</v>
      </c>
      <c r="E5061" s="23" t="s">
        <v>7</v>
      </c>
      <c r="F5061" s="8">
        <v>40462</v>
      </c>
      <c r="G5061" s="10">
        <f>G5060+D5061*IF($E5061="D",-1,1)</f>
        <v>1459.4542055081452</v>
      </c>
      <c r="H5061" s="10">
        <f>H5060+D5061*IF(F5061="",0,IF($E5061="D",-1,1))</f>
        <v>1459.4542055081452</v>
      </c>
    </row>
    <row r="5062" spans="1:8" x14ac:dyDescent="0.2">
      <c r="A5062" s="8">
        <v>40462</v>
      </c>
      <c r="B5062" t="s">
        <v>35</v>
      </c>
      <c r="C5062" s="33" t="s">
        <v>41</v>
      </c>
      <c r="D5062" s="10">
        <v>307</v>
      </c>
      <c r="E5062" s="23" t="s">
        <v>7</v>
      </c>
      <c r="F5062" s="8">
        <v>40462</v>
      </c>
      <c r="G5062" s="10">
        <f>G5061+D5062*IF($E5062="D",-1,1)</f>
        <v>1152.4542055081452</v>
      </c>
      <c r="H5062" s="10">
        <f>H5061+D5062*IF(F5062="",0,IF($E5062="D",-1,1))</f>
        <v>1152.4542055081452</v>
      </c>
    </row>
    <row r="5063" spans="1:8" x14ac:dyDescent="0.2">
      <c r="A5063" s="8">
        <v>40459</v>
      </c>
      <c r="B5063" t="s">
        <v>35</v>
      </c>
      <c r="C5063" t="s">
        <v>41</v>
      </c>
      <c r="D5063" s="10">
        <v>11.9</v>
      </c>
      <c r="E5063" s="6" t="s">
        <v>7</v>
      </c>
      <c r="F5063" s="8">
        <v>40463</v>
      </c>
      <c r="G5063" s="10">
        <f>G5062+D5063*IF($E5063="D",-1,1)</f>
        <v>1140.5542055081451</v>
      </c>
      <c r="H5063" s="10">
        <f>H5062+D5063*IF(F5063="",0,IF($E5063="D",-1,1))</f>
        <v>1140.5542055081451</v>
      </c>
    </row>
    <row r="5064" spans="1:8" x14ac:dyDescent="0.2">
      <c r="A5064" s="8">
        <v>40461</v>
      </c>
      <c r="B5064" t="s">
        <v>14</v>
      </c>
      <c r="C5064" t="s">
        <v>41</v>
      </c>
      <c r="D5064" s="10">
        <v>364.5</v>
      </c>
      <c r="E5064" s="23" t="s">
        <v>7</v>
      </c>
      <c r="F5064" s="8">
        <v>40464</v>
      </c>
      <c r="G5064" s="10">
        <f>G5063+D5064*IF($E5064="D",-1,1)</f>
        <v>776.05420550814506</v>
      </c>
      <c r="H5064" s="10">
        <f>H5063+D5064*IF(F5064="",0,IF($E5064="D",-1,1))</f>
        <v>776.05420550814506</v>
      </c>
    </row>
    <row r="5065" spans="1:8" x14ac:dyDescent="0.2">
      <c r="A5065" s="8">
        <v>40465</v>
      </c>
      <c r="B5065" t="s">
        <v>11</v>
      </c>
      <c r="C5065" t="s">
        <v>41</v>
      </c>
      <c r="D5065" s="10">
        <v>65.42</v>
      </c>
      <c r="E5065" s="23" t="s">
        <v>7</v>
      </c>
      <c r="F5065" s="8">
        <v>40465</v>
      </c>
      <c r="G5065" s="10">
        <f>G5064+D5065*IF($E5065="D",-1,1)</f>
        <v>710.6342055081451</v>
      </c>
      <c r="H5065" s="10">
        <f>H5064+D5065*IF(F5065="",0,IF($E5065="D",-1,1))</f>
        <v>710.6342055081451</v>
      </c>
    </row>
    <row r="5066" spans="1:8" x14ac:dyDescent="0.2">
      <c r="A5066" s="8">
        <v>40465</v>
      </c>
      <c r="B5066" s="20" t="s">
        <v>9</v>
      </c>
      <c r="C5066" t="s">
        <v>41</v>
      </c>
      <c r="D5066" s="10">
        <v>12.82</v>
      </c>
      <c r="E5066" s="23" t="s">
        <v>7</v>
      </c>
      <c r="F5066" s="8">
        <v>40465</v>
      </c>
      <c r="G5066" s="10">
        <f>G5065+D5066*IF($E5066="D",-1,1)</f>
        <v>697.81420550814505</v>
      </c>
      <c r="H5066" s="10">
        <f>H5065+D5066*IF(F5066="",0,IF($E5066="D",-1,1))</f>
        <v>697.81420550814505</v>
      </c>
    </row>
    <row r="5067" spans="1:8" x14ac:dyDescent="0.2">
      <c r="A5067" s="8">
        <v>40468</v>
      </c>
      <c r="B5067" s="20" t="s">
        <v>29</v>
      </c>
      <c r="C5067" s="33" t="s">
        <v>41</v>
      </c>
      <c r="D5067" s="10">
        <v>1525</v>
      </c>
      <c r="E5067" s="23" t="s">
        <v>4</v>
      </c>
      <c r="F5067" s="8">
        <v>40466</v>
      </c>
      <c r="G5067" s="10">
        <f>G5066+D5067*IF($E5067="D",-1,1)</f>
        <v>2222.8142055081453</v>
      </c>
      <c r="H5067" s="10">
        <f>H5066+D5067*IF(F5067="",0,IF($E5067="D",-1,1))</f>
        <v>2222.8142055081453</v>
      </c>
    </row>
    <row r="5068" spans="1:8" x14ac:dyDescent="0.2">
      <c r="A5068" s="8">
        <v>40468</v>
      </c>
      <c r="B5068" t="s">
        <v>34</v>
      </c>
      <c r="C5068" s="33" t="s">
        <v>41</v>
      </c>
      <c r="D5068" s="10">
        <v>298.89999999999998</v>
      </c>
      <c r="E5068" s="23" t="s">
        <v>4</v>
      </c>
      <c r="F5068" s="8">
        <v>40466</v>
      </c>
      <c r="G5068" s="10">
        <f>G5067+D5068*IF($E5068="D",-1,1)</f>
        <v>2521.7142055081454</v>
      </c>
      <c r="H5068" s="10">
        <f>H5067+D5068*IF(F5068="",0,IF($E5068="D",-1,1))</f>
        <v>2521.7142055081454</v>
      </c>
    </row>
    <row r="5069" spans="1:8" x14ac:dyDescent="0.2">
      <c r="A5069" s="8">
        <v>40461</v>
      </c>
      <c r="B5069" s="20" t="s">
        <v>37</v>
      </c>
      <c r="C5069" s="33" t="s">
        <v>41</v>
      </c>
      <c r="D5069" s="10">
        <v>1910</v>
      </c>
      <c r="E5069" s="23" t="s">
        <v>7</v>
      </c>
      <c r="F5069" s="8">
        <v>40469</v>
      </c>
      <c r="G5069" s="10">
        <f>G5068+D5069*IF($E5069="D",-1,1)</f>
        <v>611.71420550814537</v>
      </c>
      <c r="H5069" s="10">
        <f>H5068+D5069*IF(F5069="",0,IF($E5069="D",-1,1))</f>
        <v>611.71420550814537</v>
      </c>
    </row>
    <row r="5070" spans="1:8" x14ac:dyDescent="0.2">
      <c r="A5070" s="8">
        <v>40471</v>
      </c>
      <c r="B5070" t="s">
        <v>14</v>
      </c>
      <c r="C5070" s="33" t="s">
        <v>41</v>
      </c>
      <c r="D5070" s="10">
        <v>368</v>
      </c>
      <c r="E5070" s="23" t="s">
        <v>7</v>
      </c>
      <c r="F5070" s="8">
        <v>40471</v>
      </c>
      <c r="G5070" s="10">
        <f>G5069+D5070*IF($E5070="D",-1,1)</f>
        <v>243.71420550814537</v>
      </c>
      <c r="H5070" s="10">
        <f>H5069+D5070*IF(F5070="",0,IF($E5070="D",-1,1))</f>
        <v>243.71420550814537</v>
      </c>
    </row>
    <row r="5071" spans="1:8" x14ac:dyDescent="0.2">
      <c r="A5071" s="8">
        <v>40471</v>
      </c>
      <c r="B5071" t="s">
        <v>14</v>
      </c>
      <c r="C5071" s="33" t="s">
        <v>41</v>
      </c>
      <c r="D5071" s="10">
        <v>816</v>
      </c>
      <c r="E5071" s="23" t="s">
        <v>7</v>
      </c>
      <c r="F5071" s="8">
        <v>40471</v>
      </c>
      <c r="G5071" s="10">
        <f>G5070+D5071*IF($E5071="D",-1,1)</f>
        <v>-572.28579449185463</v>
      </c>
      <c r="H5071" s="10">
        <f>H5070+D5071*IF(F5071="",0,IF($E5071="D",-1,1))</f>
        <v>-572.28579449185463</v>
      </c>
    </row>
    <row r="5072" spans="1:8" x14ac:dyDescent="0.2">
      <c r="A5072" s="8">
        <v>40471</v>
      </c>
      <c r="B5072" s="20" t="s">
        <v>40</v>
      </c>
      <c r="C5072" s="33" t="s">
        <v>41</v>
      </c>
      <c r="D5072" s="10">
        <v>152.87</v>
      </c>
      <c r="E5072" s="23" t="s">
        <v>7</v>
      </c>
      <c r="F5072" s="8">
        <v>40471</v>
      </c>
      <c r="G5072" s="10">
        <f>G5071+D5072*IF($E5072="D",-1,1)</f>
        <v>-725.15579449185464</v>
      </c>
      <c r="H5072" s="10">
        <f>H5071+D5072*IF(F5072="",0,IF($E5072="D",-1,1))</f>
        <v>-725.15579449185464</v>
      </c>
    </row>
    <row r="5073" spans="1:8" x14ac:dyDescent="0.2">
      <c r="A5073" s="8">
        <v>40471</v>
      </c>
      <c r="B5073" s="20" t="s">
        <v>9</v>
      </c>
      <c r="C5073" s="33" t="s">
        <v>41</v>
      </c>
      <c r="D5073" s="10">
        <v>29.96</v>
      </c>
      <c r="E5073" s="23" t="s">
        <v>7</v>
      </c>
      <c r="F5073" s="8">
        <v>40471</v>
      </c>
      <c r="G5073" s="10">
        <f>G5072+D5073*IF($E5073="D",-1,1)</f>
        <v>-755.11579449185467</v>
      </c>
      <c r="H5073" s="10">
        <f>H5072+D5073*IF(F5073="",0,IF($E5073="D",-1,1))</f>
        <v>-755.11579449185467</v>
      </c>
    </row>
    <row r="5074" spans="1:8" x14ac:dyDescent="0.2">
      <c r="A5074" s="8">
        <v>40476</v>
      </c>
      <c r="B5074" t="s">
        <v>11</v>
      </c>
      <c r="C5074" s="33" t="s">
        <v>41</v>
      </c>
      <c r="D5074" s="10">
        <v>18.64</v>
      </c>
      <c r="E5074" s="23" t="s">
        <v>7</v>
      </c>
      <c r="F5074" s="8">
        <v>40476</v>
      </c>
      <c r="G5074" s="10">
        <f>G5073+D5074*IF($E5074="D",-1,1)</f>
        <v>-773.75579449185466</v>
      </c>
      <c r="H5074" s="10">
        <f>H5073+D5074*IF(F5074="",0,IF($E5074="D",-1,1))</f>
        <v>-773.75579449185466</v>
      </c>
    </row>
    <row r="5075" spans="1:8" x14ac:dyDescent="0.2">
      <c r="A5075" s="8">
        <v>40476</v>
      </c>
      <c r="B5075" s="20" t="s">
        <v>9</v>
      </c>
      <c r="C5075" s="33" t="s">
        <v>41</v>
      </c>
      <c r="D5075" s="10">
        <v>3.65</v>
      </c>
      <c r="E5075" s="23" t="s">
        <v>7</v>
      </c>
      <c r="F5075" s="8">
        <v>40476</v>
      </c>
      <c r="G5075" s="10">
        <f>G5074+D5075*IF($E5075="D",-1,1)</f>
        <v>-777.40579449185464</v>
      </c>
      <c r="H5075" s="10">
        <f>H5074+D5075*IF(F5075="",0,IF($E5075="D",-1,1))</f>
        <v>-777.40579449185464</v>
      </c>
    </row>
    <row r="5076" spans="1:8" x14ac:dyDescent="0.2">
      <c r="A5076" s="8">
        <v>40479</v>
      </c>
      <c r="B5076" s="20" t="s">
        <v>32</v>
      </c>
      <c r="C5076" s="33" t="s">
        <v>41</v>
      </c>
      <c r="D5076" s="10">
        <v>500</v>
      </c>
      <c r="E5076" s="23" t="s">
        <v>7</v>
      </c>
      <c r="F5076" s="8">
        <v>40479</v>
      </c>
      <c r="G5076" s="10">
        <f>G5075+D5076*IF($E5076="D",-1,1)</f>
        <v>-1277.4057944918545</v>
      </c>
      <c r="H5076" s="10">
        <f>H5075+D5076*IF(F5076="",0,IF($E5076="D",-1,1))</f>
        <v>-1277.4057944918545</v>
      </c>
    </row>
    <row r="5077" spans="1:8" x14ac:dyDescent="0.2">
      <c r="A5077" s="8">
        <v>40480</v>
      </c>
      <c r="B5077" s="20" t="s">
        <v>29</v>
      </c>
      <c r="C5077" s="33" t="s">
        <v>41</v>
      </c>
      <c r="D5077" s="10">
        <v>1124.01</v>
      </c>
      <c r="E5077" s="23" t="s">
        <v>4</v>
      </c>
      <c r="F5077" s="8">
        <v>40480</v>
      </c>
      <c r="G5077" s="10">
        <f>G5076+D5077*IF($E5077="D",-1,1)</f>
        <v>-153.39579449185453</v>
      </c>
      <c r="H5077" s="10">
        <f>H5076+D5077*IF(F5077="",0,IF($E5077="D",-1,1))</f>
        <v>-153.39579449185453</v>
      </c>
    </row>
    <row r="5078" spans="1:8" x14ac:dyDescent="0.2">
      <c r="A5078" s="8">
        <v>40480</v>
      </c>
      <c r="B5078" t="s">
        <v>34</v>
      </c>
      <c r="C5078" s="33" t="s">
        <v>41</v>
      </c>
      <c r="D5078" s="10">
        <v>220.3</v>
      </c>
      <c r="E5078" s="23" t="s">
        <v>4</v>
      </c>
      <c r="F5078" s="8">
        <v>40480</v>
      </c>
      <c r="G5078" s="10">
        <f>G5077+D5078*IF($E5078="D",-1,1)</f>
        <v>66.904205508145481</v>
      </c>
      <c r="H5078" s="10">
        <f>H5077+D5078*IF(F5078="",0,IF($E5078="D",-1,1))</f>
        <v>66.904205508145481</v>
      </c>
    </row>
    <row r="5079" spans="1:8" x14ac:dyDescent="0.2">
      <c r="A5079" s="8">
        <v>40480</v>
      </c>
      <c r="B5079" t="s">
        <v>13</v>
      </c>
      <c r="C5079" s="33" t="s">
        <v>41</v>
      </c>
      <c r="D5079" s="10">
        <v>81.599999999999994</v>
      </c>
      <c r="E5079" s="23" t="s">
        <v>7</v>
      </c>
      <c r="F5079" s="8">
        <v>40480</v>
      </c>
      <c r="G5079" s="10">
        <f>G5078+D5079*IF($E5079="D",-1,1)</f>
        <v>-14.695794491854514</v>
      </c>
      <c r="H5079" s="10">
        <f>H5078+D5079*IF(F5079="",0,IF($E5079="D",-1,1))</f>
        <v>-14.695794491854514</v>
      </c>
    </row>
    <row r="5080" spans="1:8" x14ac:dyDescent="0.2">
      <c r="A5080" s="8">
        <v>40480</v>
      </c>
      <c r="B5080" s="20" t="s">
        <v>9</v>
      </c>
      <c r="C5080" s="33" t="s">
        <v>41</v>
      </c>
      <c r="D5080" s="10">
        <v>15.99</v>
      </c>
      <c r="E5080" s="23" t="s">
        <v>7</v>
      </c>
      <c r="F5080" s="8">
        <v>40480</v>
      </c>
      <c r="G5080" s="10">
        <f>G5079+D5080*IF($E5080="D",-1,1)</f>
        <v>-30.685794491854516</v>
      </c>
      <c r="H5080" s="10">
        <f>H5079+D5080*IF(F5080="",0,IF($E5080="D",-1,1))</f>
        <v>-30.685794491854516</v>
      </c>
    </row>
    <row r="5081" spans="1:8" x14ac:dyDescent="0.2">
      <c r="A5081" s="8">
        <v>40481</v>
      </c>
      <c r="B5081" t="s">
        <v>25</v>
      </c>
      <c r="C5081" s="33" t="s">
        <v>41</v>
      </c>
      <c r="D5081" s="10">
        <v>250</v>
      </c>
      <c r="E5081" s="23" t="s">
        <v>7</v>
      </c>
      <c r="F5081" s="8">
        <v>40484</v>
      </c>
      <c r="G5081" s="10">
        <f>G5080+D5081*IF($E5081="D",-1,1)</f>
        <v>-280.68579449185449</v>
      </c>
      <c r="H5081" s="10">
        <f>H5080+D5081*IF(F5081="",0,IF($E5081="D",-1,1))</f>
        <v>-280.68579449185449</v>
      </c>
    </row>
    <row r="5082" spans="1:8" x14ac:dyDescent="0.2">
      <c r="A5082" s="8">
        <v>40481</v>
      </c>
      <c r="B5082" t="s">
        <v>9</v>
      </c>
      <c r="C5082" s="33" t="s">
        <v>41</v>
      </c>
      <c r="D5082" s="10">
        <v>49</v>
      </c>
      <c r="E5082" s="23" t="s">
        <v>7</v>
      </c>
      <c r="F5082" s="8">
        <v>40484</v>
      </c>
      <c r="G5082" s="10">
        <f>G5081+D5082*IF($E5082="D",-1,1)</f>
        <v>-329.68579449185449</v>
      </c>
      <c r="H5082" s="10">
        <f>H5081+D5082*IF(F5082="",0,IF($E5082="D",-1,1))</f>
        <v>-329.68579449185449</v>
      </c>
    </row>
    <row r="5083" spans="1:8" x14ac:dyDescent="0.2">
      <c r="A5083" s="8">
        <v>40483</v>
      </c>
      <c r="B5083" s="20" t="s">
        <v>29</v>
      </c>
      <c r="C5083" s="33" t="s">
        <v>41</v>
      </c>
      <c r="D5083" s="10">
        <v>100</v>
      </c>
      <c r="E5083" s="23" t="s">
        <v>4</v>
      </c>
      <c r="F5083" s="8">
        <v>40484</v>
      </c>
      <c r="G5083" s="10">
        <f>G5082+D5083*IF($E5083="D",-1,1)</f>
        <v>-229.68579449185449</v>
      </c>
      <c r="H5083" s="10">
        <f>H5082+D5083*IF(F5083="",0,IF($E5083="D",-1,1))</f>
        <v>-229.68579449185449</v>
      </c>
    </row>
    <row r="5084" spans="1:8" x14ac:dyDescent="0.2">
      <c r="A5084" s="8">
        <v>40483</v>
      </c>
      <c r="B5084" t="s">
        <v>34</v>
      </c>
      <c r="C5084" s="33" t="s">
        <v>41</v>
      </c>
      <c r="D5084" s="10">
        <v>19.600000000000001</v>
      </c>
      <c r="E5084" s="23" t="s">
        <v>4</v>
      </c>
      <c r="F5084" s="8">
        <v>40484</v>
      </c>
      <c r="G5084" s="10">
        <f>G5083+D5084*IF($E5084="D",-1,1)</f>
        <v>-210.0857944918545</v>
      </c>
      <c r="H5084" s="10">
        <f>H5083+D5084*IF(F5084="",0,IF($E5084="D",-1,1))</f>
        <v>-210.0857944918545</v>
      </c>
    </row>
    <row r="5085" spans="1:8" x14ac:dyDescent="0.2">
      <c r="A5085" s="8">
        <v>40484</v>
      </c>
      <c r="B5085" t="s">
        <v>28</v>
      </c>
      <c r="C5085" t="s">
        <v>41</v>
      </c>
      <c r="D5085" s="10">
        <v>36</v>
      </c>
      <c r="E5085" s="23" t="s">
        <v>7</v>
      </c>
      <c r="F5085" s="8">
        <v>40484</v>
      </c>
      <c r="G5085" s="10">
        <f>G5084+D5085*IF($E5085="D",-1,1)</f>
        <v>-246.0857944918545</v>
      </c>
      <c r="H5085" s="10">
        <f>H5084+D5085*IF(F5085="",0,IF($E5085="D",-1,1))</f>
        <v>-246.0857944918545</v>
      </c>
    </row>
    <row r="5086" spans="1:8" x14ac:dyDescent="0.2">
      <c r="A5086" s="8">
        <v>40484</v>
      </c>
      <c r="B5086" t="s">
        <v>28</v>
      </c>
      <c r="C5086" t="s">
        <v>41</v>
      </c>
      <c r="D5086" s="10">
        <v>8.36</v>
      </c>
      <c r="E5086" s="6" t="s">
        <v>7</v>
      </c>
      <c r="F5086" s="8">
        <v>40484</v>
      </c>
      <c r="G5086" s="10">
        <f>G5085+D5086*IF($E5086="D",-1,1)</f>
        <v>-254.44579449185449</v>
      </c>
      <c r="H5086" s="10">
        <f>H5085+D5086*IF(F5086="",0,IF($E5086="D",-1,1))</f>
        <v>-254.44579449185449</v>
      </c>
    </row>
    <row r="5087" spans="1:8" x14ac:dyDescent="0.2">
      <c r="A5087" s="8">
        <v>40484</v>
      </c>
      <c r="B5087" t="s">
        <v>11</v>
      </c>
      <c r="C5087" s="33" t="s">
        <v>41</v>
      </c>
      <c r="D5087" s="10">
        <v>40.42</v>
      </c>
      <c r="E5087" s="23" t="s">
        <v>7</v>
      </c>
      <c r="F5087" s="8">
        <v>40484</v>
      </c>
      <c r="G5087" s="10">
        <f>G5086+D5087*IF($E5087="D",-1,1)</f>
        <v>-294.8657944918545</v>
      </c>
      <c r="H5087" s="10">
        <f>H5086+D5087*IF(F5087="",0,IF($E5087="D",-1,1))</f>
        <v>-294.8657944918545</v>
      </c>
    </row>
    <row r="5088" spans="1:8" x14ac:dyDescent="0.2">
      <c r="A5088" s="8">
        <v>40484</v>
      </c>
      <c r="B5088" s="20" t="s">
        <v>9</v>
      </c>
      <c r="C5088" s="33" t="s">
        <v>41</v>
      </c>
      <c r="D5088" s="10">
        <v>5.42</v>
      </c>
      <c r="E5088" s="23" t="s">
        <v>7</v>
      </c>
      <c r="F5088" s="8">
        <v>40484</v>
      </c>
      <c r="G5088" s="10">
        <f>G5087+D5088*IF($E5088="D",-1,1)</f>
        <v>-300.28579449185452</v>
      </c>
      <c r="H5088" s="10">
        <f>H5087+D5088*IF(F5088="",0,IF($E5088="D",-1,1))</f>
        <v>-300.28579449185452</v>
      </c>
    </row>
    <row r="5089" spans="1:10" x14ac:dyDescent="0.2">
      <c r="A5089" s="8">
        <v>40485</v>
      </c>
      <c r="B5089" s="20" t="s">
        <v>35</v>
      </c>
      <c r="C5089" s="33" t="s">
        <v>41</v>
      </c>
      <c r="D5089" s="10">
        <v>3.96</v>
      </c>
      <c r="E5089" s="23" t="s">
        <v>7</v>
      </c>
      <c r="F5089" s="8">
        <v>40485</v>
      </c>
      <c r="G5089" s="10">
        <f>G5088+D5089*IF($E5089="D",-1,1)</f>
        <v>-304.2457944918545</v>
      </c>
      <c r="H5089" s="10">
        <f>H5088+D5089*IF(F5089="",0,IF($E5089="D",-1,1))</f>
        <v>-304.2457944918545</v>
      </c>
    </row>
    <row r="5090" spans="1:10" x14ac:dyDescent="0.2">
      <c r="A5090" s="8">
        <v>40485</v>
      </c>
      <c r="B5090" s="20" t="s">
        <v>28</v>
      </c>
      <c r="C5090" s="33" t="s">
        <v>41</v>
      </c>
      <c r="D5090" s="10">
        <v>36.619999999999997</v>
      </c>
      <c r="E5090" s="23" t="s">
        <v>7</v>
      </c>
      <c r="F5090" s="8">
        <v>40485</v>
      </c>
      <c r="G5090" s="10">
        <f>G5089+D5090*IF($E5090="D",-1,1)</f>
        <v>-340.8657944918545</v>
      </c>
      <c r="H5090" s="10">
        <f>H5089+D5090*IF(F5090="",0,IF($E5090="D",-1,1))</f>
        <v>-340.8657944918545</v>
      </c>
    </row>
    <row r="5091" spans="1:10" x14ac:dyDescent="0.2">
      <c r="A5091" s="8">
        <v>40485</v>
      </c>
      <c r="B5091" s="20" t="s">
        <v>32</v>
      </c>
      <c r="C5091" s="33" t="s">
        <v>41</v>
      </c>
      <c r="D5091" s="10">
        <v>261.06</v>
      </c>
      <c r="E5091" s="23" t="s">
        <v>7</v>
      </c>
      <c r="F5091" s="8">
        <v>40485</v>
      </c>
      <c r="G5091" s="10">
        <f>G5090+D5091*IF($E5091="D",-1,1)</f>
        <v>-601.9257944918545</v>
      </c>
      <c r="H5091" s="10">
        <f>H5090+D5091*IF(F5091="",0,IF($E5091="D",-1,1))</f>
        <v>-601.9257944918545</v>
      </c>
    </row>
    <row r="5092" spans="1:10" x14ac:dyDescent="0.2">
      <c r="A5092" s="8">
        <v>40490</v>
      </c>
      <c r="B5092" s="20" t="s">
        <v>29</v>
      </c>
      <c r="C5092" s="33" t="s">
        <v>41</v>
      </c>
      <c r="D5092" s="10">
        <v>700</v>
      </c>
      <c r="E5092" s="23" t="s">
        <v>4</v>
      </c>
      <c r="F5092" s="8">
        <v>40490</v>
      </c>
      <c r="G5092" s="10">
        <f>G5091+D5092*IF($E5092="D",-1,1)</f>
        <v>98.074205508145496</v>
      </c>
      <c r="H5092" s="10">
        <f>H5091+D5092*IF(F5092="",0,IF($E5092="D",-1,1))</f>
        <v>98.074205508145496</v>
      </c>
    </row>
    <row r="5093" spans="1:10" x14ac:dyDescent="0.2">
      <c r="A5093" s="8">
        <v>40490</v>
      </c>
      <c r="B5093" t="s">
        <v>34</v>
      </c>
      <c r="C5093" s="33" t="s">
        <v>41</v>
      </c>
      <c r="D5093" s="10">
        <v>137.19999999999999</v>
      </c>
      <c r="E5093" s="23" t="s">
        <v>4</v>
      </c>
      <c r="F5093" s="8">
        <v>40490</v>
      </c>
      <c r="G5093" s="10">
        <f>G5092+D5093*IF($E5093="D",-1,1)</f>
        <v>235.27420550814549</v>
      </c>
      <c r="H5093" s="10">
        <f>H5092+D5093*IF(F5093="",0,IF($E5093="D",-1,1))</f>
        <v>235.27420550814549</v>
      </c>
    </row>
    <row r="5094" spans="1:10" x14ac:dyDescent="0.2">
      <c r="A5094" s="8">
        <v>40487</v>
      </c>
      <c r="B5094" t="s">
        <v>13</v>
      </c>
      <c r="C5094" s="33" t="s">
        <v>41</v>
      </c>
      <c r="D5094" s="10">
        <v>90.55</v>
      </c>
      <c r="E5094" s="6" t="s">
        <v>7</v>
      </c>
      <c r="F5094" s="8">
        <v>40492</v>
      </c>
      <c r="G5094" s="10">
        <f>G5093+D5094*IF($E5094="D",-1,1)</f>
        <v>144.72420550814547</v>
      </c>
      <c r="H5094" s="10">
        <f>H5093+D5094*IF(F5094="",0,IF($E5094="D",-1,1))</f>
        <v>144.72420550814547</v>
      </c>
    </row>
    <row r="5095" spans="1:10" x14ac:dyDescent="0.2">
      <c r="A5095" s="8">
        <v>40487</v>
      </c>
      <c r="B5095" s="20" t="s">
        <v>9</v>
      </c>
      <c r="C5095" s="33" t="s">
        <v>41</v>
      </c>
      <c r="D5095" s="10">
        <v>17.75</v>
      </c>
      <c r="E5095" s="6" t="s">
        <v>7</v>
      </c>
      <c r="F5095" s="8">
        <v>40492</v>
      </c>
      <c r="G5095" s="10">
        <f>G5094+D5095*IF($E5095="D",-1,1)</f>
        <v>126.97420550814547</v>
      </c>
      <c r="H5095" s="10">
        <f>H5094+D5095*IF(F5095="",0,IF($E5095="D",-1,1))</f>
        <v>126.97420550814547</v>
      </c>
    </row>
    <row r="5096" spans="1:10" x14ac:dyDescent="0.2">
      <c r="A5096" s="8">
        <v>40490</v>
      </c>
      <c r="B5096" t="s">
        <v>35</v>
      </c>
      <c r="C5096" t="s">
        <v>41</v>
      </c>
      <c r="D5096" s="10">
        <v>11.9</v>
      </c>
      <c r="E5096" s="6" t="s">
        <v>7</v>
      </c>
      <c r="F5096" s="8">
        <v>40492</v>
      </c>
      <c r="G5096" s="10">
        <f>G5095+D5096*IF($E5096="D",-1,1)</f>
        <v>115.07420550814547</v>
      </c>
      <c r="H5096" s="10">
        <f>H5095+D5096*IF(F5096="",0,IF($E5096="D",-1,1))</f>
        <v>115.07420550814547</v>
      </c>
    </row>
    <row r="5097" spans="1:10" x14ac:dyDescent="0.2">
      <c r="A5097" s="8">
        <v>40431</v>
      </c>
      <c r="B5097" t="s">
        <v>11</v>
      </c>
      <c r="C5097" s="33" t="s">
        <v>41</v>
      </c>
      <c r="D5097" s="10">
        <v>33.4</v>
      </c>
      <c r="E5097" s="23" t="s">
        <v>7</v>
      </c>
      <c r="F5097" s="8">
        <v>40493</v>
      </c>
      <c r="G5097" s="10">
        <f>G5096+D5097*IF($E5097="D",-1,1)</f>
        <v>81.674205508145462</v>
      </c>
      <c r="H5097" s="10">
        <f>H5096+D5097*IF(F5097="",0,IF($E5097="D",-1,1))</f>
        <v>81.674205508145462</v>
      </c>
      <c r="J5097" s="26"/>
    </row>
    <row r="5098" spans="1:10" x14ac:dyDescent="0.2">
      <c r="A5098" s="8">
        <v>40431</v>
      </c>
      <c r="B5098" s="20" t="s">
        <v>9</v>
      </c>
      <c r="C5098" s="33" t="s">
        <v>41</v>
      </c>
      <c r="D5098" s="10">
        <v>1.84</v>
      </c>
      <c r="E5098" s="23" t="s">
        <v>7</v>
      </c>
      <c r="F5098" s="8">
        <v>40493</v>
      </c>
      <c r="G5098" s="10">
        <f>G5097+D5098*IF($E5098="D",-1,1)</f>
        <v>79.834205508145459</v>
      </c>
      <c r="H5098" s="10">
        <f>H5097+D5098*IF(F5098="",0,IF($E5098="D",-1,1))</f>
        <v>79.834205508145459</v>
      </c>
    </row>
    <row r="5099" spans="1:10" x14ac:dyDescent="0.2">
      <c r="A5099" s="8">
        <v>40492</v>
      </c>
      <c r="B5099" s="20" t="s">
        <v>14</v>
      </c>
      <c r="C5099" t="s">
        <v>41</v>
      </c>
      <c r="D5099" s="10">
        <v>2649</v>
      </c>
      <c r="E5099" s="23" t="s">
        <v>7</v>
      </c>
      <c r="F5099" s="8">
        <v>40494</v>
      </c>
      <c r="G5099" s="10">
        <f>G5098+D5099*IF($E5099="D",-1,1)</f>
        <v>-2569.1657944918547</v>
      </c>
      <c r="H5099" s="10">
        <f>H5098+D5099*IF(F5099="",0,IF($E5099="D",-1,1))</f>
        <v>-2569.1657944918547</v>
      </c>
    </row>
    <row r="5100" spans="1:10" x14ac:dyDescent="0.2">
      <c r="A5100" s="8">
        <v>40499</v>
      </c>
      <c r="B5100" s="20" t="s">
        <v>29</v>
      </c>
      <c r="C5100" s="33" t="s">
        <v>41</v>
      </c>
      <c r="D5100" s="10">
        <v>1670</v>
      </c>
      <c r="E5100" s="23" t="s">
        <v>4</v>
      </c>
      <c r="F5100" s="8">
        <v>40498</v>
      </c>
      <c r="G5100" s="10">
        <f>G5099+D5100*IF($E5100="D",-1,1)</f>
        <v>-899.16579449185474</v>
      </c>
      <c r="H5100" s="10">
        <f>H5099+D5100*IF(F5100="",0,IF($E5100="D",-1,1))</f>
        <v>-899.16579449185474</v>
      </c>
    </row>
    <row r="5101" spans="1:10" x14ac:dyDescent="0.2">
      <c r="A5101" s="8">
        <v>40499</v>
      </c>
      <c r="B5101" t="s">
        <v>34</v>
      </c>
      <c r="C5101" s="33" t="s">
        <v>41</v>
      </c>
      <c r="D5101" s="10">
        <v>327.32</v>
      </c>
      <c r="E5101" s="23" t="s">
        <v>4</v>
      </c>
      <c r="F5101" s="8">
        <v>40498</v>
      </c>
      <c r="G5101" s="10">
        <f>G5100+D5101*IF($E5101="D",-1,1)</f>
        <v>-571.8457944918548</v>
      </c>
      <c r="H5101" s="10">
        <f>H5100+D5101*IF(F5101="",0,IF($E5101="D",-1,1))</f>
        <v>-571.8457944918548</v>
      </c>
    </row>
    <row r="5102" spans="1:10" x14ac:dyDescent="0.2">
      <c r="A5102" s="8">
        <v>40496</v>
      </c>
      <c r="B5102" t="s">
        <v>11</v>
      </c>
      <c r="C5102" t="s">
        <v>41</v>
      </c>
      <c r="D5102" s="10">
        <v>66.53</v>
      </c>
      <c r="E5102" s="23" t="s">
        <v>7</v>
      </c>
      <c r="F5102" s="8">
        <v>40499</v>
      </c>
      <c r="G5102" s="10">
        <f>G5101+D5102*IF($E5102="D",-1,1)</f>
        <v>-638.37579449185478</v>
      </c>
      <c r="H5102" s="10">
        <f>H5101+D5102*IF(F5102="",0,IF($E5102="D",-1,1))</f>
        <v>-638.37579449185478</v>
      </c>
    </row>
    <row r="5103" spans="1:10" x14ac:dyDescent="0.2">
      <c r="A5103" s="8">
        <v>40496</v>
      </c>
      <c r="B5103" s="20" t="s">
        <v>9</v>
      </c>
      <c r="C5103" t="s">
        <v>41</v>
      </c>
      <c r="D5103" s="10">
        <v>13.04</v>
      </c>
      <c r="E5103" s="23" t="s">
        <v>7</v>
      </c>
      <c r="F5103" s="8">
        <v>40499</v>
      </c>
      <c r="G5103" s="10">
        <f>G5102+D5103*IF($E5103="D",-1,1)</f>
        <v>-651.41579449185474</v>
      </c>
      <c r="H5103" s="10">
        <f>H5102+D5103*IF(F5103="",0,IF($E5103="D",-1,1))</f>
        <v>-651.41579449185474</v>
      </c>
    </row>
    <row r="5104" spans="1:10" x14ac:dyDescent="0.2">
      <c r="A5104" s="8">
        <v>40498</v>
      </c>
      <c r="B5104" s="20" t="s">
        <v>37</v>
      </c>
      <c r="C5104" s="33" t="s">
        <v>41</v>
      </c>
      <c r="D5104" s="10">
        <v>583</v>
      </c>
      <c r="E5104" s="23" t="s">
        <v>7</v>
      </c>
      <c r="F5104" s="8">
        <v>40504</v>
      </c>
      <c r="G5104" s="10">
        <f>G5103+D5104*IF($E5104="D",-1,1)</f>
        <v>-1234.4157944918547</v>
      </c>
      <c r="H5104" s="10">
        <f>H5103+D5104*IF(F5104="",0,IF($E5104="D",-1,1))</f>
        <v>-1234.4157944918547</v>
      </c>
    </row>
    <row r="5105" spans="1:8" x14ac:dyDescent="0.2">
      <c r="A5105" s="8">
        <v>40502</v>
      </c>
      <c r="B5105" s="20" t="s">
        <v>14</v>
      </c>
      <c r="C5105" s="33" t="s">
        <v>41</v>
      </c>
      <c r="D5105" s="10">
        <v>599</v>
      </c>
      <c r="E5105" s="23" t="s">
        <v>7</v>
      </c>
      <c r="F5105" s="8">
        <v>40504</v>
      </c>
      <c r="G5105" s="10">
        <f>G5104+D5105*IF($E5105="D",-1,1)</f>
        <v>-1833.4157944918547</v>
      </c>
      <c r="H5105" s="10">
        <f>H5104+D5105*IF(F5105="",0,IF($E5105="D",-1,1))</f>
        <v>-1833.4157944918547</v>
      </c>
    </row>
    <row r="5106" spans="1:8" x14ac:dyDescent="0.2">
      <c r="A5106" s="8">
        <v>40504</v>
      </c>
      <c r="B5106" s="20" t="s">
        <v>14</v>
      </c>
      <c r="C5106" t="s">
        <v>41</v>
      </c>
      <c r="D5106" s="10">
        <v>1123</v>
      </c>
      <c r="E5106" s="23" t="s">
        <v>7</v>
      </c>
      <c r="F5106" s="8">
        <v>40504</v>
      </c>
      <c r="G5106" s="10">
        <f>G5105+D5106*IF($E5106="D",-1,1)</f>
        <v>-2956.4157944918547</v>
      </c>
      <c r="H5106" s="10">
        <f>H5105+D5106*IF(F5106="",0,IF($E5106="D",-1,1))</f>
        <v>-2956.4157944918547</v>
      </c>
    </row>
    <row r="5107" spans="1:8" x14ac:dyDescent="0.2">
      <c r="A5107" s="8">
        <v>40507</v>
      </c>
      <c r="B5107" s="20" t="s">
        <v>29</v>
      </c>
      <c r="C5107" s="33" t="s">
        <v>41</v>
      </c>
      <c r="D5107" s="10">
        <v>840</v>
      </c>
      <c r="E5107" s="23" t="s">
        <v>4</v>
      </c>
      <c r="F5107" s="8">
        <v>40507</v>
      </c>
      <c r="G5107" s="10">
        <f>G5106+D5107*IF($E5107="D",-1,1)</f>
        <v>-2116.4157944918547</v>
      </c>
      <c r="H5107" s="10">
        <f>H5106+D5107*IF(F5107="",0,IF($E5107="D",-1,1))</f>
        <v>-2116.4157944918547</v>
      </c>
    </row>
    <row r="5108" spans="1:8" x14ac:dyDescent="0.2">
      <c r="A5108" s="8">
        <v>40507</v>
      </c>
      <c r="B5108" t="s">
        <v>34</v>
      </c>
      <c r="C5108" s="33" t="s">
        <v>41</v>
      </c>
      <c r="D5108" s="10">
        <v>164.64</v>
      </c>
      <c r="E5108" s="23" t="s">
        <v>4</v>
      </c>
      <c r="F5108" s="8">
        <v>40507</v>
      </c>
      <c r="G5108" s="10">
        <f>G5107+D5108*IF($E5108="D",-1,1)</f>
        <v>-1951.7757944918549</v>
      </c>
      <c r="H5108" s="10">
        <f>H5107+D5108*IF(F5108="",0,IF($E5108="D",-1,1))</f>
        <v>-1951.7757944918549</v>
      </c>
    </row>
    <row r="5109" spans="1:8" x14ac:dyDescent="0.2">
      <c r="A5109" s="8">
        <v>40507</v>
      </c>
      <c r="B5109" t="s">
        <v>11</v>
      </c>
      <c r="C5109" s="33" t="s">
        <v>41</v>
      </c>
      <c r="D5109" s="10">
        <v>18.46</v>
      </c>
      <c r="E5109" s="23" t="s">
        <v>7</v>
      </c>
      <c r="F5109" s="8">
        <v>40508</v>
      </c>
      <c r="G5109" s="10">
        <f>G5108+D5109*IF($E5109="D",-1,1)</f>
        <v>-1970.2357944918549</v>
      </c>
      <c r="H5109" s="10">
        <f>H5108+D5109*IF(F5109="",0,IF($E5109="D",-1,1))</f>
        <v>-1970.2357944918549</v>
      </c>
    </row>
    <row r="5110" spans="1:8" x14ac:dyDescent="0.2">
      <c r="A5110" s="8">
        <v>40507</v>
      </c>
      <c r="B5110" s="20" t="s">
        <v>9</v>
      </c>
      <c r="C5110" s="33" t="s">
        <v>41</v>
      </c>
      <c r="D5110" s="10">
        <v>3.62</v>
      </c>
      <c r="E5110" s="23" t="s">
        <v>7</v>
      </c>
      <c r="F5110" s="8">
        <v>40508</v>
      </c>
      <c r="G5110" s="10">
        <f>G5109+D5110*IF($E5110="D",-1,1)</f>
        <v>-1973.8557944918548</v>
      </c>
      <c r="H5110" s="10">
        <f>H5109+D5110*IF(F5110="",0,IF($E5110="D",-1,1))</f>
        <v>-1973.8557944918548</v>
      </c>
    </row>
    <row r="5111" spans="1:8" x14ac:dyDescent="0.2">
      <c r="A5111" s="8">
        <v>40512</v>
      </c>
      <c r="B5111" t="s">
        <v>25</v>
      </c>
      <c r="C5111" s="33" t="s">
        <v>41</v>
      </c>
      <c r="D5111" s="10">
        <v>250</v>
      </c>
      <c r="E5111" s="23" t="s">
        <v>7</v>
      </c>
      <c r="F5111" s="8">
        <v>40512</v>
      </c>
      <c r="G5111" s="10">
        <f>G5110+D5111*IF($E5111="D",-1,1)</f>
        <v>-2223.8557944918548</v>
      </c>
      <c r="H5111" s="10">
        <f>H5110+D5111*IF(F5111="",0,IF($E5111="D",-1,1))</f>
        <v>-2223.8557944918548</v>
      </c>
    </row>
    <row r="5112" spans="1:8" x14ac:dyDescent="0.2">
      <c r="A5112" s="8">
        <v>40512</v>
      </c>
      <c r="B5112" t="s">
        <v>9</v>
      </c>
      <c r="C5112" s="33" t="s">
        <v>41</v>
      </c>
      <c r="D5112" s="10">
        <v>49</v>
      </c>
      <c r="E5112" s="23" t="s">
        <v>7</v>
      </c>
      <c r="F5112" s="8">
        <v>40512</v>
      </c>
      <c r="G5112" s="10">
        <f>G5111+D5112*IF($E5112="D",-1,1)</f>
        <v>-2272.8557944918548</v>
      </c>
      <c r="H5112" s="10">
        <f>H5111+D5112*IF(F5112="",0,IF($E5112="D",-1,1))</f>
        <v>-2272.8557944918548</v>
      </c>
    </row>
    <row r="5113" spans="1:8" x14ac:dyDescent="0.2">
      <c r="A5113" s="8">
        <v>40512</v>
      </c>
      <c r="B5113" t="s">
        <v>13</v>
      </c>
      <c r="C5113" s="33" t="s">
        <v>41</v>
      </c>
      <c r="D5113" s="10">
        <v>107.11</v>
      </c>
      <c r="E5113" s="23" t="s">
        <v>7</v>
      </c>
      <c r="F5113" s="8">
        <v>40512</v>
      </c>
      <c r="G5113" s="10">
        <f>G5112+D5113*IF($E5113="D",-1,1)</f>
        <v>-2379.9657944918549</v>
      </c>
      <c r="H5113" s="10">
        <f>H5112+D5113*IF(F5113="",0,IF($E5113="D",-1,1))</f>
        <v>-2379.9657944918549</v>
      </c>
    </row>
    <row r="5114" spans="1:8" x14ac:dyDescent="0.2">
      <c r="A5114" s="8">
        <v>40512</v>
      </c>
      <c r="B5114" t="s">
        <v>36</v>
      </c>
      <c r="C5114" s="33" t="s">
        <v>41</v>
      </c>
      <c r="D5114" s="10">
        <v>244.5</v>
      </c>
      <c r="E5114" s="23" t="s">
        <v>7</v>
      </c>
      <c r="F5114" s="8">
        <v>40512</v>
      </c>
      <c r="G5114" s="10">
        <f>G5113+D5114*IF($E5114="D",-1,1)</f>
        <v>-2624.4657944918549</v>
      </c>
      <c r="H5114" s="10">
        <f>H5113+D5114*IF(F5114="",0,IF($E5114="D",-1,1))</f>
        <v>-2624.4657944918549</v>
      </c>
    </row>
    <row r="5115" spans="1:8" x14ac:dyDescent="0.2">
      <c r="A5115" s="8">
        <v>40512</v>
      </c>
      <c r="B5115" s="20" t="s">
        <v>9</v>
      </c>
      <c r="C5115" s="33" t="s">
        <v>41</v>
      </c>
      <c r="D5115" s="10">
        <v>24.99</v>
      </c>
      <c r="E5115" s="23" t="s">
        <v>7</v>
      </c>
      <c r="F5115" s="8">
        <v>40512</v>
      </c>
      <c r="G5115" s="10">
        <f>G5114+D5115*IF($E5115="D",-1,1)</f>
        <v>-2649.4557944918547</v>
      </c>
      <c r="H5115" s="10">
        <f>H5114+D5115*IF(F5115="",0,IF($E5115="D",-1,1))</f>
        <v>-2649.4557944918547</v>
      </c>
    </row>
    <row r="5116" spans="1:8" x14ac:dyDescent="0.2">
      <c r="A5116" s="8">
        <v>40513</v>
      </c>
      <c r="B5116" t="s">
        <v>11</v>
      </c>
      <c r="C5116" s="33" t="s">
        <v>41</v>
      </c>
      <c r="D5116" s="10">
        <v>34.56</v>
      </c>
      <c r="E5116" s="23" t="s">
        <v>7</v>
      </c>
      <c r="F5116" s="8">
        <v>40513</v>
      </c>
      <c r="G5116" s="10">
        <f>G5115+D5116*IF($E5116="D",-1,1)</f>
        <v>-2684.0157944918546</v>
      </c>
      <c r="H5116" s="10">
        <f>H5115+D5116*IF(F5116="",0,IF($E5116="D",-1,1))</f>
        <v>-2684.0157944918546</v>
      </c>
    </row>
    <row r="5117" spans="1:8" x14ac:dyDescent="0.2">
      <c r="A5117" s="8">
        <v>40513</v>
      </c>
      <c r="B5117" s="20" t="s">
        <v>9</v>
      </c>
      <c r="C5117" s="33" t="s">
        <v>41</v>
      </c>
      <c r="D5117" s="10">
        <v>4.34</v>
      </c>
      <c r="E5117" s="23" t="s">
        <v>7</v>
      </c>
      <c r="F5117" s="8">
        <v>40513</v>
      </c>
      <c r="G5117" s="10">
        <f>G5116+D5117*IF($E5117="D",-1,1)</f>
        <v>-2688.3557944918548</v>
      </c>
      <c r="H5117" s="10">
        <f>H5116+D5117*IF(F5117="",0,IF($E5117="D",-1,1))</f>
        <v>-2688.3557944918548</v>
      </c>
    </row>
    <row r="5118" spans="1:8" x14ac:dyDescent="0.2">
      <c r="A5118" s="8">
        <v>40514</v>
      </c>
      <c r="B5118" t="s">
        <v>28</v>
      </c>
      <c r="C5118" t="s">
        <v>41</v>
      </c>
      <c r="D5118" s="10">
        <v>36</v>
      </c>
      <c r="E5118" s="23" t="s">
        <v>7</v>
      </c>
      <c r="F5118" s="8">
        <v>40514</v>
      </c>
      <c r="G5118" s="10">
        <f>G5117+D5118*IF($E5118="D",-1,1)</f>
        <v>-2724.3557944918548</v>
      </c>
      <c r="H5118" s="10">
        <f>H5117+D5118*IF(F5118="",0,IF($E5118="D",-1,1))</f>
        <v>-2724.3557944918548</v>
      </c>
    </row>
    <row r="5119" spans="1:8" x14ac:dyDescent="0.2">
      <c r="A5119" s="8">
        <v>40514</v>
      </c>
      <c r="B5119" t="s">
        <v>28</v>
      </c>
      <c r="C5119" t="s">
        <v>41</v>
      </c>
      <c r="D5119" s="10">
        <v>8.36</v>
      </c>
      <c r="E5119" s="6" t="s">
        <v>7</v>
      </c>
      <c r="F5119" s="8">
        <v>40514</v>
      </c>
      <c r="G5119" s="10">
        <f>G5118+D5119*IF($E5119="D",-1,1)</f>
        <v>-2732.7157944918549</v>
      </c>
      <c r="H5119" s="10">
        <f>H5118+D5119*IF(F5119="",0,IF($E5119="D",-1,1))</f>
        <v>-2732.7157944918549</v>
      </c>
    </row>
    <row r="5120" spans="1:8" x14ac:dyDescent="0.2">
      <c r="A5120" s="8">
        <v>40515</v>
      </c>
      <c r="B5120" s="20" t="s">
        <v>35</v>
      </c>
      <c r="C5120" s="33" t="s">
        <v>41</v>
      </c>
      <c r="D5120" s="10">
        <v>3.85</v>
      </c>
      <c r="E5120" s="23" t="s">
        <v>7</v>
      </c>
      <c r="F5120" s="8">
        <v>40515</v>
      </c>
      <c r="G5120" s="10">
        <f>G5119+D5120*IF($E5120="D",-1,1)</f>
        <v>-2736.5657944918548</v>
      </c>
      <c r="H5120" s="10">
        <f>H5119+D5120*IF(F5120="",0,IF($E5120="D",-1,1))</f>
        <v>-2736.5657944918548</v>
      </c>
    </row>
    <row r="5121" spans="1:11" x14ac:dyDescent="0.2">
      <c r="A5121" s="8">
        <v>40515</v>
      </c>
      <c r="B5121" s="20" t="s">
        <v>28</v>
      </c>
      <c r="C5121" s="33" t="s">
        <v>41</v>
      </c>
      <c r="D5121" s="10">
        <v>35.549999999999997</v>
      </c>
      <c r="E5121" s="23" t="s">
        <v>7</v>
      </c>
      <c r="F5121" s="8">
        <v>40515</v>
      </c>
      <c r="G5121" s="10">
        <f>G5120+D5121*IF($E5121="D",-1,1)</f>
        <v>-2772.115794491855</v>
      </c>
      <c r="H5121" s="10">
        <f>H5120+D5121*IF(F5121="",0,IF($E5121="D",-1,1))</f>
        <v>-2772.115794491855</v>
      </c>
    </row>
    <row r="5122" spans="1:11" x14ac:dyDescent="0.2">
      <c r="A5122" s="8">
        <v>40515</v>
      </c>
      <c r="B5122" s="20" t="s">
        <v>32</v>
      </c>
      <c r="C5122" s="33" t="s">
        <v>41</v>
      </c>
      <c r="D5122" s="10">
        <v>262.24</v>
      </c>
      <c r="E5122" s="23" t="s">
        <v>7</v>
      </c>
      <c r="F5122" s="8">
        <v>40515</v>
      </c>
      <c r="G5122" s="10">
        <f>G5121+D5122*IF($E5122="D",-1,1)</f>
        <v>-3034.3557944918548</v>
      </c>
      <c r="H5122" s="10">
        <f>H5121+D5122*IF(F5122="",0,IF($E5122="D",-1,1))</f>
        <v>-3034.3557944918548</v>
      </c>
      <c r="K5122" s="25">
        <f>464.01-H5132</f>
        <v>776.77579449185464</v>
      </c>
    </row>
    <row r="5123" spans="1:11" x14ac:dyDescent="0.2">
      <c r="A5123" s="8">
        <v>40516</v>
      </c>
      <c r="B5123" s="20" t="s">
        <v>29</v>
      </c>
      <c r="C5123" s="33" t="s">
        <v>41</v>
      </c>
      <c r="D5123" s="10">
        <v>175</v>
      </c>
      <c r="E5123" s="23" t="s">
        <v>4</v>
      </c>
      <c r="F5123" s="8">
        <v>40516</v>
      </c>
      <c r="G5123" s="10">
        <f>G5122+D5123*IF($E5123="D",-1,1)</f>
        <v>-2859.3557944918548</v>
      </c>
      <c r="H5123" s="10">
        <f>H5122+D5123*IF(F5123="",0,IF($E5123="D",-1,1))</f>
        <v>-2859.3557944918548</v>
      </c>
    </row>
    <row r="5124" spans="1:11" x14ac:dyDescent="0.2">
      <c r="A5124" s="8">
        <v>40516</v>
      </c>
      <c r="B5124" t="s">
        <v>34</v>
      </c>
      <c r="C5124" s="33" t="s">
        <v>41</v>
      </c>
      <c r="D5124" s="10">
        <v>34.299999999999997</v>
      </c>
      <c r="E5124" s="23" t="s">
        <v>4</v>
      </c>
      <c r="F5124" s="8">
        <v>40516</v>
      </c>
      <c r="G5124" s="10">
        <f>G5123+D5124*IF($E5124="D",-1,1)</f>
        <v>-2825.0557944918546</v>
      </c>
      <c r="H5124" s="10">
        <f>H5123+D5124*IF(F5124="",0,IF($E5124="D",-1,1))</f>
        <v>-2825.0557944918546</v>
      </c>
    </row>
    <row r="5125" spans="1:11" x14ac:dyDescent="0.2">
      <c r="A5125" s="8">
        <v>40461</v>
      </c>
      <c r="B5125" t="s">
        <v>11</v>
      </c>
      <c r="C5125" s="33" t="s">
        <v>41</v>
      </c>
      <c r="D5125" s="10">
        <v>62.5</v>
      </c>
      <c r="E5125" s="23" t="s">
        <v>7</v>
      </c>
      <c r="F5125" s="8">
        <v>40518</v>
      </c>
      <c r="G5125" s="10">
        <f>G5124+D5125*IF($E5125="D",-1,1)</f>
        <v>-2887.5557944918546</v>
      </c>
      <c r="H5125" s="10">
        <f>H5124+D5125*IF(F5125="",0,IF($E5125="D",-1,1))</f>
        <v>-2887.5557944918546</v>
      </c>
    </row>
    <row r="5126" spans="1:11" x14ac:dyDescent="0.2">
      <c r="A5126" s="8">
        <v>40461</v>
      </c>
      <c r="B5126" s="20" t="s">
        <v>9</v>
      </c>
      <c r="C5126" s="33" t="s">
        <v>41</v>
      </c>
      <c r="D5126" s="10">
        <v>3.44</v>
      </c>
      <c r="E5126" s="23" t="s">
        <v>7</v>
      </c>
      <c r="F5126" s="8">
        <v>40518</v>
      </c>
      <c r="G5126" s="10">
        <f>G5125+D5126*IF($E5126="D",-1,1)</f>
        <v>-2890.9957944918547</v>
      </c>
      <c r="H5126" s="10">
        <f>H5125+D5126*IF(F5126="",0,IF($E5126="D",-1,1))</f>
        <v>-2890.9957944918547</v>
      </c>
    </row>
    <row r="5127" spans="1:11" x14ac:dyDescent="0.2">
      <c r="A5127" s="8">
        <v>40517</v>
      </c>
      <c r="B5127" t="s">
        <v>13</v>
      </c>
      <c r="C5127" s="33" t="s">
        <v>41</v>
      </c>
      <c r="D5127" s="10">
        <v>30.1</v>
      </c>
      <c r="E5127" s="6" t="s">
        <v>7</v>
      </c>
      <c r="F5127" s="8">
        <v>40518</v>
      </c>
      <c r="G5127" s="10">
        <f>G5126+D5127*IF($E5127="D",-1,1)</f>
        <v>-2921.0957944918546</v>
      </c>
      <c r="H5127" s="10">
        <f>H5126+D5127*IF(F5127="",0,IF($E5127="D",-1,1))</f>
        <v>-2921.0957944918546</v>
      </c>
    </row>
    <row r="5128" spans="1:11" x14ac:dyDescent="0.2">
      <c r="A5128" s="8">
        <v>40517</v>
      </c>
      <c r="B5128" s="20" t="s">
        <v>9</v>
      </c>
      <c r="C5128" s="33" t="s">
        <v>41</v>
      </c>
      <c r="D5128" s="10">
        <v>5.9</v>
      </c>
      <c r="E5128" s="6" t="s">
        <v>7</v>
      </c>
      <c r="F5128" s="8">
        <v>40518</v>
      </c>
      <c r="G5128" s="10">
        <f>G5127+D5128*IF($E5128="D",-1,1)</f>
        <v>-2926.9957944918547</v>
      </c>
      <c r="H5128" s="10">
        <f>H5127+D5128*IF(F5128="",0,IF($E5128="D",-1,1))</f>
        <v>-2926.9957944918547</v>
      </c>
    </row>
    <row r="5129" spans="1:11" x14ac:dyDescent="0.2">
      <c r="A5129" s="8">
        <v>40519</v>
      </c>
      <c r="B5129" s="20" t="s">
        <v>29</v>
      </c>
      <c r="C5129" s="33" t="s">
        <v>41</v>
      </c>
      <c r="D5129" s="10">
        <v>1124.01</v>
      </c>
      <c r="E5129" s="23" t="s">
        <v>4</v>
      </c>
      <c r="F5129" s="8">
        <v>40519</v>
      </c>
      <c r="G5129" s="10">
        <f>G5128+D5129*IF($E5129="D",-1,1)</f>
        <v>-1802.9857944918547</v>
      </c>
      <c r="H5129" s="10">
        <f>H5128+D5129*IF(F5129="",0,IF($E5129="D",-1,1))</f>
        <v>-1802.9857944918547</v>
      </c>
    </row>
    <row r="5130" spans="1:11" x14ac:dyDescent="0.2">
      <c r="A5130" s="8">
        <v>40519</v>
      </c>
      <c r="B5130" t="s">
        <v>34</v>
      </c>
      <c r="C5130" s="33" t="s">
        <v>41</v>
      </c>
      <c r="D5130" s="10">
        <v>220.3</v>
      </c>
      <c r="E5130" s="23" t="s">
        <v>4</v>
      </c>
      <c r="F5130" s="8">
        <v>40519</v>
      </c>
      <c r="G5130" s="10">
        <f>G5129+D5130*IF($E5130="D",-1,1)</f>
        <v>-1582.6857944918547</v>
      </c>
      <c r="H5130" s="10">
        <f>H5129+D5130*IF(F5130="",0,IF($E5130="D",-1,1))</f>
        <v>-1582.6857944918547</v>
      </c>
    </row>
    <row r="5131" spans="1:11" x14ac:dyDescent="0.2">
      <c r="A5131" s="8">
        <v>40492</v>
      </c>
      <c r="B5131" t="s">
        <v>25</v>
      </c>
      <c r="C5131" s="33" t="s">
        <v>41</v>
      </c>
      <c r="D5131" s="10">
        <v>130.08000000000001</v>
      </c>
      <c r="E5131" s="23" t="s">
        <v>7</v>
      </c>
      <c r="F5131" s="8">
        <v>40520</v>
      </c>
      <c r="G5131" s="10">
        <f>G5130+D5131*IF($E5131="D",-1,1)</f>
        <v>-1712.7657944918546</v>
      </c>
      <c r="H5131" s="10">
        <f>H5130+D5131*IF(F5131="",0,IF($E5131="D",-1,1))</f>
        <v>-1712.7657944918546</v>
      </c>
    </row>
    <row r="5132" spans="1:11" x14ac:dyDescent="0.2">
      <c r="A5132" s="8">
        <v>40522</v>
      </c>
      <c r="B5132" s="20" t="s">
        <v>29</v>
      </c>
      <c r="C5132" s="33" t="s">
        <v>41</v>
      </c>
      <c r="D5132" s="10">
        <v>1400</v>
      </c>
      <c r="E5132" s="23" t="s">
        <v>4</v>
      </c>
      <c r="F5132" s="8">
        <v>40522</v>
      </c>
      <c r="G5132" s="10">
        <f>G5131+D5132*IF($E5132="D",-1,1)</f>
        <v>-312.76579449185465</v>
      </c>
      <c r="H5132" s="10">
        <f>H5131+D5132*IF(F5132="",0,IF($E5132="D",-1,1))</f>
        <v>-312.76579449185465</v>
      </c>
    </row>
    <row r="5133" spans="1:11" x14ac:dyDescent="0.2">
      <c r="A5133" s="8">
        <v>40522</v>
      </c>
      <c r="B5133" t="s">
        <v>34</v>
      </c>
      <c r="C5133" s="33" t="s">
        <v>41</v>
      </c>
      <c r="D5133" s="10">
        <v>274.39999999999998</v>
      </c>
      <c r="E5133" s="23" t="s">
        <v>4</v>
      </c>
      <c r="F5133" s="8">
        <v>40522</v>
      </c>
      <c r="G5133" s="10">
        <f>G5132+D5133*IF($E5133="D",-1,1)</f>
        <v>-38.365794491854672</v>
      </c>
      <c r="H5133" s="10">
        <f>H5132+D5133*IF(F5133="",0,IF($E5133="D",-1,1))</f>
        <v>-38.365794491854672</v>
      </c>
    </row>
    <row r="5134" spans="1:11" x14ac:dyDescent="0.2">
      <c r="A5134" s="8">
        <v>40522</v>
      </c>
      <c r="B5134" s="20" t="s">
        <v>14</v>
      </c>
      <c r="C5134" t="s">
        <v>41</v>
      </c>
      <c r="D5134" s="10">
        <v>2649</v>
      </c>
      <c r="E5134" s="23" t="s">
        <v>7</v>
      </c>
      <c r="F5134" s="8">
        <v>40525</v>
      </c>
      <c r="G5134" s="10">
        <f>G5133+D5134*IF($E5134="D",-1,1)</f>
        <v>-2687.3657944918546</v>
      </c>
      <c r="H5134" s="10">
        <f>H5133+D5134*IF(F5134="",0,IF($E5134="D",-1,1))</f>
        <v>-2687.3657944918546</v>
      </c>
    </row>
    <row r="5135" spans="1:11" x14ac:dyDescent="0.2">
      <c r="A5135" s="8">
        <v>40526</v>
      </c>
      <c r="B5135" t="s">
        <v>11</v>
      </c>
      <c r="C5135" t="s">
        <v>41</v>
      </c>
      <c r="D5135" s="10">
        <v>64.400000000000006</v>
      </c>
      <c r="E5135" s="23" t="s">
        <v>7</v>
      </c>
      <c r="F5135" s="8">
        <v>40526</v>
      </c>
      <c r="G5135" s="10">
        <f>G5134+D5135*IF($E5135="D",-1,1)</f>
        <v>-2751.7657944918546</v>
      </c>
      <c r="H5135" s="10">
        <f>H5134+D5135*IF(F5135="",0,IF($E5135="D",-1,1))</f>
        <v>-2751.7657944918546</v>
      </c>
    </row>
    <row r="5136" spans="1:11" x14ac:dyDescent="0.2">
      <c r="A5136" s="8">
        <v>40526</v>
      </c>
      <c r="B5136" s="20" t="s">
        <v>9</v>
      </c>
      <c r="C5136" t="s">
        <v>41</v>
      </c>
      <c r="D5136" s="10">
        <v>12.62</v>
      </c>
      <c r="E5136" s="23" t="s">
        <v>7</v>
      </c>
      <c r="F5136" s="8">
        <v>40526</v>
      </c>
      <c r="G5136" s="10">
        <f>G5135+D5136*IF($E5136="D",-1,1)</f>
        <v>-2764.3857944918545</v>
      </c>
      <c r="H5136" s="10">
        <f>H5135+D5136*IF(F5136="",0,IF($E5136="D",-1,1))</f>
        <v>-2764.3857944918545</v>
      </c>
    </row>
    <row r="5137" spans="1:8" x14ac:dyDescent="0.2">
      <c r="A5137" s="8">
        <v>40520</v>
      </c>
      <c r="B5137" t="s">
        <v>35</v>
      </c>
      <c r="C5137" t="s">
        <v>41</v>
      </c>
      <c r="D5137" s="10">
        <v>11.9</v>
      </c>
      <c r="E5137" s="6" t="s">
        <v>7</v>
      </c>
      <c r="F5137" s="8">
        <v>40527</v>
      </c>
      <c r="G5137" s="10">
        <f>G5136+D5137*IF($E5137="D",-1,1)</f>
        <v>-2776.2857944918546</v>
      </c>
      <c r="H5137" s="10">
        <f>H5136+D5137*IF(F5137="",0,IF($E5137="D",-1,1))</f>
        <v>-2776.2857944918546</v>
      </c>
    </row>
    <row r="5138" spans="1:8" x14ac:dyDescent="0.2">
      <c r="A5138" s="8">
        <v>40522</v>
      </c>
      <c r="B5138" t="s">
        <v>36</v>
      </c>
      <c r="C5138" s="33" t="s">
        <v>41</v>
      </c>
      <c r="D5138" s="10">
        <v>424</v>
      </c>
      <c r="E5138" s="23" t="s">
        <v>7</v>
      </c>
      <c r="F5138" s="8">
        <v>40527</v>
      </c>
      <c r="G5138" s="10">
        <f>G5137+D5138*IF($E5138="D",-1,1)</f>
        <v>-3200.2857944918546</v>
      </c>
      <c r="H5138" s="10">
        <f>H5137+D5138*IF(F5138="",0,IF($E5138="D",-1,1))</f>
        <v>-3200.2857944918546</v>
      </c>
    </row>
    <row r="5139" spans="1:8" x14ac:dyDescent="0.2">
      <c r="A5139" s="8">
        <v>40522</v>
      </c>
      <c r="B5139" s="20" t="s">
        <v>37</v>
      </c>
      <c r="C5139" s="33" t="s">
        <v>41</v>
      </c>
      <c r="D5139" s="10">
        <v>535</v>
      </c>
      <c r="E5139" s="23" t="s">
        <v>7</v>
      </c>
      <c r="F5139" s="8">
        <v>40528</v>
      </c>
      <c r="G5139" s="10">
        <f>G5138+D5139*IF($E5139="D",-1,1)</f>
        <v>-3735.2857944918546</v>
      </c>
      <c r="H5139" s="10">
        <f>H5138+D5139*IF(F5139="",0,IF($E5139="D",-1,1))</f>
        <v>-3735.2857944918546</v>
      </c>
    </row>
    <row r="5140" spans="1:8" x14ac:dyDescent="0.2">
      <c r="A5140" s="8">
        <v>40522</v>
      </c>
      <c r="B5140" s="20" t="s">
        <v>14</v>
      </c>
      <c r="C5140" t="s">
        <v>41</v>
      </c>
      <c r="D5140" s="10">
        <v>1123</v>
      </c>
      <c r="E5140" s="23" t="s">
        <v>7</v>
      </c>
      <c r="F5140" s="8">
        <v>40532</v>
      </c>
      <c r="G5140" s="10">
        <f>G5139+D5140*IF($E5140="D",-1,1)</f>
        <v>-4858.2857944918542</v>
      </c>
      <c r="H5140" s="10">
        <f>H5139+D5140*IF(F5140="",0,IF($E5140="D",-1,1))</f>
        <v>-4858.2857944918542</v>
      </c>
    </row>
    <row r="5141" spans="1:8" x14ac:dyDescent="0.2">
      <c r="A5141" s="8">
        <v>40522</v>
      </c>
      <c r="B5141" s="20" t="s">
        <v>14</v>
      </c>
      <c r="C5141" s="33" t="s">
        <v>41</v>
      </c>
      <c r="D5141" s="10">
        <v>599</v>
      </c>
      <c r="E5141" s="23" t="s">
        <v>7</v>
      </c>
      <c r="F5141" s="8">
        <v>40534</v>
      </c>
      <c r="G5141" s="10">
        <f>G5140+D5141*IF($E5141="D",-1,1)</f>
        <v>-5457.2857944918542</v>
      </c>
      <c r="H5141" s="10">
        <f>H5140+D5141*IF(F5141="",0,IF($E5141="D",-1,1))</f>
        <v>-5457.2857944918542</v>
      </c>
    </row>
    <row r="5142" spans="1:8" x14ac:dyDescent="0.2">
      <c r="A5142" s="8">
        <v>40537</v>
      </c>
      <c r="B5142" t="s">
        <v>3</v>
      </c>
      <c r="C5142" s="33" t="s">
        <v>41</v>
      </c>
      <c r="D5142" s="10">
        <v>7000</v>
      </c>
      <c r="E5142" s="23" t="s">
        <v>4</v>
      </c>
      <c r="F5142" s="8">
        <v>40537</v>
      </c>
      <c r="G5142" s="10">
        <f>G5141+D5142*IF($E5142="D",-1,1)</f>
        <v>1542.7142055081458</v>
      </c>
      <c r="H5142" s="10">
        <f>H5141+D5142*IF(F5142="",0,IF($E5142="D",-1,1))</f>
        <v>1542.7142055081458</v>
      </c>
    </row>
    <row r="5143" spans="1:8" x14ac:dyDescent="0.2">
      <c r="A5143" s="8">
        <v>40537</v>
      </c>
      <c r="B5143" t="s">
        <v>28</v>
      </c>
      <c r="C5143" s="33" t="s">
        <v>41</v>
      </c>
      <c r="D5143" s="10">
        <v>50</v>
      </c>
      <c r="E5143" s="23" t="s">
        <v>7</v>
      </c>
      <c r="F5143" s="8">
        <v>40537</v>
      </c>
      <c r="G5143" s="10">
        <f>G5142+D5143*IF($E5143="D",-1,1)</f>
        <v>1492.7142055081458</v>
      </c>
      <c r="H5143" s="10">
        <f>H5142+D5143*IF(F5143="",0,IF($E5143="D",-1,1))</f>
        <v>1492.7142055081458</v>
      </c>
    </row>
    <row r="5144" spans="1:8" x14ac:dyDescent="0.2">
      <c r="A5144" s="8">
        <v>40540</v>
      </c>
      <c r="B5144" t="s">
        <v>28</v>
      </c>
      <c r="C5144" s="33" t="s">
        <v>41</v>
      </c>
      <c r="D5144" s="10">
        <v>36</v>
      </c>
      <c r="E5144" s="23" t="s">
        <v>7</v>
      </c>
      <c r="F5144" s="8">
        <v>40540</v>
      </c>
      <c r="G5144" s="10">
        <f>G5143+D5144*IF($E5144="D",-1,1)</f>
        <v>1456.7142055081458</v>
      </c>
      <c r="H5144" s="10">
        <f>H5143+D5144*IF(F5144="",0,IF($E5144="D",-1,1))</f>
        <v>1456.7142055081458</v>
      </c>
    </row>
    <row r="5145" spans="1:8" x14ac:dyDescent="0.2">
      <c r="A5145" s="8">
        <v>40542</v>
      </c>
      <c r="B5145" s="20" t="s">
        <v>29</v>
      </c>
      <c r="C5145" s="33" t="s">
        <v>41</v>
      </c>
      <c r="D5145" s="10">
        <v>200</v>
      </c>
      <c r="E5145" s="23" t="s">
        <v>4</v>
      </c>
      <c r="F5145" s="8">
        <v>40542</v>
      </c>
      <c r="G5145" s="10">
        <f>G5144+D5145*IF($E5145="D",-1,1)</f>
        <v>1656.7142055081458</v>
      </c>
      <c r="H5145" s="10">
        <f>H5144+D5145*IF(F5145="",0,IF($E5145="D",-1,1))</f>
        <v>1656.7142055081458</v>
      </c>
    </row>
    <row r="5146" spans="1:8" x14ac:dyDescent="0.2">
      <c r="A5146" s="8">
        <v>40542</v>
      </c>
      <c r="B5146" t="s">
        <v>34</v>
      </c>
      <c r="C5146" s="33" t="s">
        <v>41</v>
      </c>
      <c r="D5146" s="10">
        <v>39.200000000000003</v>
      </c>
      <c r="E5146" s="23" t="s">
        <v>4</v>
      </c>
      <c r="F5146" s="8">
        <v>40542</v>
      </c>
      <c r="G5146" s="10">
        <f>G5145+D5146*IF($E5146="D",-1,1)</f>
        <v>1695.9142055081459</v>
      </c>
      <c r="H5146" s="10">
        <f>H5145+D5146*IF(F5146="",0,IF($E5146="D",-1,1))</f>
        <v>1695.9142055081459</v>
      </c>
    </row>
    <row r="5147" spans="1:8" x14ac:dyDescent="0.2">
      <c r="A5147" s="8">
        <v>40537</v>
      </c>
      <c r="B5147" t="s">
        <v>13</v>
      </c>
      <c r="C5147" s="33" t="s">
        <v>41</v>
      </c>
      <c r="D5147" s="10">
        <v>104.06</v>
      </c>
      <c r="E5147" s="23" t="s">
        <v>7</v>
      </c>
      <c r="F5147" s="8">
        <v>40543</v>
      </c>
      <c r="G5147" s="10">
        <f>G5146+D5147*IF($E5147="D",-1,1)</f>
        <v>1591.8542055081459</v>
      </c>
      <c r="H5147" s="10">
        <f>H5146+D5147*IF(F5147="",0,IF($E5147="D",-1,1))</f>
        <v>1591.8542055081459</v>
      </c>
    </row>
    <row r="5148" spans="1:8" x14ac:dyDescent="0.2">
      <c r="A5148" s="8">
        <v>40537</v>
      </c>
      <c r="B5148" t="s">
        <v>21</v>
      </c>
      <c r="C5148" s="33" t="s">
        <v>41</v>
      </c>
      <c r="D5148" s="10">
        <v>20.903010033444819</v>
      </c>
      <c r="E5148" s="23" t="s">
        <v>7</v>
      </c>
      <c r="F5148" s="8">
        <v>40543</v>
      </c>
      <c r="G5148" s="10">
        <f>G5147+D5148*IF($E5148="D",-1,1)</f>
        <v>1570.9511954747011</v>
      </c>
      <c r="H5148" s="10">
        <f>H5147+D5148*IF(F5148="",0,IF($E5148="D",-1,1))</f>
        <v>1570.9511954747011</v>
      </c>
    </row>
    <row r="5149" spans="1:8" x14ac:dyDescent="0.2">
      <c r="A5149" s="8">
        <v>40537</v>
      </c>
      <c r="B5149" s="20" t="s">
        <v>9</v>
      </c>
      <c r="C5149" s="33" t="s">
        <v>41</v>
      </c>
      <c r="D5149" s="10">
        <v>24.492749966555184</v>
      </c>
      <c r="E5149" s="23" t="s">
        <v>7</v>
      </c>
      <c r="F5149" s="8">
        <v>40543</v>
      </c>
      <c r="G5149" s="10">
        <f>G5148+D5149*IF($E5149="D",-1,1)</f>
        <v>1546.4584455081458</v>
      </c>
      <c r="H5149" s="10">
        <f>H5148+D5149*IF(F5149="",0,IF($E5149="D",-1,1))</f>
        <v>1546.4584455081458</v>
      </c>
    </row>
    <row r="5150" spans="1:8" x14ac:dyDescent="0.2">
      <c r="A5150" s="8">
        <v>40543</v>
      </c>
      <c r="B5150" t="s">
        <v>11</v>
      </c>
      <c r="C5150" s="33" t="s">
        <v>41</v>
      </c>
      <c r="D5150" s="10">
        <v>34.56</v>
      </c>
      <c r="E5150" s="23" t="s">
        <v>7</v>
      </c>
      <c r="F5150" s="8">
        <v>40543</v>
      </c>
      <c r="G5150" s="10">
        <f>G5149+D5150*IF($E5150="D",-1,1)</f>
        <v>1511.8984455081459</v>
      </c>
      <c r="H5150" s="10">
        <f>H5149+D5150*IF(F5150="",0,IF($E5150="D",-1,1))</f>
        <v>1511.8984455081459</v>
      </c>
    </row>
    <row r="5151" spans="1:8" x14ac:dyDescent="0.2">
      <c r="A5151" s="8">
        <v>40543</v>
      </c>
      <c r="B5151" s="20" t="s">
        <v>9</v>
      </c>
      <c r="C5151" s="33" t="s">
        <v>41</v>
      </c>
      <c r="D5151" s="10">
        <v>4.34</v>
      </c>
      <c r="E5151" s="23" t="s">
        <v>7</v>
      </c>
      <c r="F5151" s="8">
        <v>40543</v>
      </c>
      <c r="G5151" s="10">
        <f>G5150+D5151*IF($E5151="D",-1,1)</f>
        <v>1507.558445508146</v>
      </c>
      <c r="H5151" s="10">
        <f>H5150+D5151*IF(F5151="",0,IF($E5151="D",-1,1))</f>
        <v>1507.558445508146</v>
      </c>
    </row>
    <row r="5152" spans="1:8" x14ac:dyDescent="0.2">
      <c r="A5152" s="8">
        <v>40543</v>
      </c>
      <c r="B5152" t="s">
        <v>28</v>
      </c>
      <c r="C5152" s="33" t="s">
        <v>41</v>
      </c>
      <c r="D5152" s="10">
        <v>7.2</v>
      </c>
      <c r="E5152" s="23" t="s">
        <v>7</v>
      </c>
      <c r="F5152" s="8">
        <v>40543</v>
      </c>
      <c r="G5152" s="10">
        <f>G5151+D5152*IF($E5152="D",-1,1)</f>
        <v>1500.3584455081459</v>
      </c>
      <c r="H5152" s="10">
        <f>H5151+D5152*IF(F5152="",0,IF($E5152="D",-1,1))</f>
        <v>1500.3584455081459</v>
      </c>
    </row>
    <row r="5153" spans="1:8" x14ac:dyDescent="0.2">
      <c r="A5153" s="8">
        <v>40544</v>
      </c>
      <c r="B5153" t="s">
        <v>28</v>
      </c>
      <c r="C5153" s="33" t="s">
        <v>41</v>
      </c>
      <c r="D5153" s="10">
        <v>43.09</v>
      </c>
      <c r="E5153" s="23" t="s">
        <v>7</v>
      </c>
      <c r="F5153" s="8">
        <v>40544</v>
      </c>
      <c r="G5153" s="10">
        <f>G5152+D5153*IF($E5153="D",-1,1)</f>
        <v>1457.268445508146</v>
      </c>
      <c r="H5153" s="10">
        <f>H5152+D5153*IF(F5153="",0,IF($E5153="D",-1,1))</f>
        <v>1457.268445508146</v>
      </c>
    </row>
    <row r="5154" spans="1:8" x14ac:dyDescent="0.2">
      <c r="A5154" s="8">
        <v>40546</v>
      </c>
      <c r="B5154" s="20" t="s">
        <v>35</v>
      </c>
      <c r="C5154" s="33" t="s">
        <v>41</v>
      </c>
      <c r="D5154" s="10">
        <v>3.73</v>
      </c>
      <c r="E5154" s="23" t="s">
        <v>7</v>
      </c>
      <c r="F5154" s="8">
        <v>40546</v>
      </c>
      <c r="G5154" s="10">
        <f>G5153+D5154*IF($E5154="D",-1,1)</f>
        <v>1453.538445508146</v>
      </c>
      <c r="H5154" s="10">
        <f>H5153+D5154*IF(F5154="",0,IF($E5154="D",-1,1))</f>
        <v>1453.538445508146</v>
      </c>
    </row>
    <row r="5155" spans="1:8" x14ac:dyDescent="0.2">
      <c r="A5155" s="8">
        <v>40546</v>
      </c>
      <c r="B5155" s="20" t="s">
        <v>28</v>
      </c>
      <c r="C5155" s="33" t="s">
        <v>41</v>
      </c>
      <c r="D5155" s="10">
        <v>34.479999999999997</v>
      </c>
      <c r="E5155" s="23" t="s">
        <v>7</v>
      </c>
      <c r="F5155" s="8">
        <v>40546</v>
      </c>
      <c r="G5155" s="10">
        <f>G5154+D5155*IF($E5155="D",-1,1)</f>
        <v>1419.058445508146</v>
      </c>
      <c r="H5155" s="10">
        <f>H5154+D5155*IF(F5155="",0,IF($E5155="D",-1,1))</f>
        <v>1419.058445508146</v>
      </c>
    </row>
    <row r="5156" spans="1:8" x14ac:dyDescent="0.2">
      <c r="A5156" s="8">
        <v>40546</v>
      </c>
      <c r="B5156" s="20" t="s">
        <v>32</v>
      </c>
      <c r="C5156" s="33" t="s">
        <v>41</v>
      </c>
      <c r="D5156" s="10">
        <v>263.43</v>
      </c>
      <c r="E5156" s="23" t="s">
        <v>7</v>
      </c>
      <c r="F5156" s="8">
        <v>40546</v>
      </c>
      <c r="G5156" s="10">
        <f>G5155+D5156*IF($E5156="D",-1,1)</f>
        <v>1155.6284455081459</v>
      </c>
      <c r="H5156" s="10">
        <f>H5155+D5156*IF(F5156="",0,IF($E5156="D",-1,1))</f>
        <v>1155.6284455081459</v>
      </c>
    </row>
    <row r="5157" spans="1:8" x14ac:dyDescent="0.2">
      <c r="A5157" s="8">
        <v>40546</v>
      </c>
      <c r="B5157" t="s">
        <v>28</v>
      </c>
      <c r="C5157" t="s">
        <v>41</v>
      </c>
      <c r="D5157" s="10">
        <v>36</v>
      </c>
      <c r="E5157" s="23" t="s">
        <v>7</v>
      </c>
      <c r="F5157" s="8">
        <v>40546</v>
      </c>
      <c r="G5157" s="10">
        <f>G5156+D5157*IF($E5157="D",-1,1)</f>
        <v>1119.6284455081459</v>
      </c>
      <c r="H5157" s="10">
        <f>H5156+D5157*IF(F5157="",0,IF($E5157="D",-1,1))</f>
        <v>1119.6284455081459</v>
      </c>
    </row>
    <row r="5158" spans="1:8" x14ac:dyDescent="0.2">
      <c r="A5158" s="8">
        <v>40546</v>
      </c>
      <c r="B5158" t="s">
        <v>28</v>
      </c>
      <c r="C5158" t="s">
        <v>41</v>
      </c>
      <c r="D5158" s="10">
        <v>8.36</v>
      </c>
      <c r="E5158" s="6" t="s">
        <v>7</v>
      </c>
      <c r="F5158" s="8">
        <v>40546</v>
      </c>
      <c r="G5158" s="10">
        <f>G5157+D5158*IF($E5158="D",-1,1)</f>
        <v>1111.268445508146</v>
      </c>
      <c r="H5158" s="10">
        <f>H5157+D5158*IF(F5158="",0,IF($E5158="D",-1,1))</f>
        <v>1111.268445508146</v>
      </c>
    </row>
    <row r="5159" spans="1:8" x14ac:dyDescent="0.2">
      <c r="A5159" s="8">
        <v>40547</v>
      </c>
      <c r="B5159" s="20" t="s">
        <v>29</v>
      </c>
      <c r="C5159" s="33" t="s">
        <v>41</v>
      </c>
      <c r="D5159" s="10">
        <v>1525</v>
      </c>
      <c r="E5159" s="23" t="s">
        <v>4</v>
      </c>
      <c r="F5159" s="8">
        <v>40547</v>
      </c>
      <c r="G5159" s="10">
        <f>G5158+D5159*IF($E5159="D",-1,1)</f>
        <v>2636.2684455081462</v>
      </c>
      <c r="H5159" s="10">
        <f>H5158+D5159*IF(F5159="",0,IF($E5159="D",-1,1))</f>
        <v>2636.2684455081462</v>
      </c>
    </row>
    <row r="5160" spans="1:8" x14ac:dyDescent="0.2">
      <c r="A5160" s="8">
        <v>40547</v>
      </c>
      <c r="B5160" t="s">
        <v>34</v>
      </c>
      <c r="C5160" s="33" t="s">
        <v>41</v>
      </c>
      <c r="D5160" s="10">
        <v>298.89999999999998</v>
      </c>
      <c r="E5160" s="23" t="s">
        <v>4</v>
      </c>
      <c r="F5160" s="8">
        <v>40547</v>
      </c>
      <c r="G5160" s="10">
        <f>G5159+D5160*IF($E5160="D",-1,1)</f>
        <v>2935.1684455081463</v>
      </c>
      <c r="H5160" s="10">
        <f>H5159+D5160*IF(F5160="",0,IF($E5160="D",-1,1))</f>
        <v>2935.1684455081463</v>
      </c>
    </row>
    <row r="5161" spans="1:8" x14ac:dyDescent="0.2">
      <c r="A5161" s="8">
        <v>40547</v>
      </c>
      <c r="B5161" t="s">
        <v>11</v>
      </c>
      <c r="C5161" s="33" t="s">
        <v>41</v>
      </c>
      <c r="D5161" s="10">
        <v>18.600000000000001</v>
      </c>
      <c r="E5161" s="23" t="s">
        <v>7</v>
      </c>
      <c r="F5161" s="8">
        <v>40547</v>
      </c>
      <c r="G5161" s="10">
        <f>G5160+D5161*IF($E5161="D",-1,1)</f>
        <v>2916.5684455081464</v>
      </c>
      <c r="H5161" s="10">
        <f>H5160+D5161*IF(F5161="",0,IF($E5161="D",-1,1))</f>
        <v>2916.5684455081464</v>
      </c>
    </row>
    <row r="5162" spans="1:8" x14ac:dyDescent="0.2">
      <c r="A5162" s="8">
        <v>40547</v>
      </c>
      <c r="B5162" s="20" t="s">
        <v>9</v>
      </c>
      <c r="C5162" s="33" t="s">
        <v>41</v>
      </c>
      <c r="D5162" s="10">
        <v>3.65</v>
      </c>
      <c r="E5162" s="23" t="s">
        <v>7</v>
      </c>
      <c r="F5162" s="8">
        <v>40547</v>
      </c>
      <c r="G5162" s="10">
        <f>G5161+D5162*IF($E5162="D",-1,1)</f>
        <v>2912.9184455081463</v>
      </c>
      <c r="H5162" s="10">
        <f>H5161+D5162*IF(F5162="",0,IF($E5162="D",-1,1))</f>
        <v>2912.9184455081463</v>
      </c>
    </row>
    <row r="5163" spans="1:8" x14ac:dyDescent="0.2">
      <c r="A5163" s="8">
        <v>40548</v>
      </c>
      <c r="B5163" t="s">
        <v>13</v>
      </c>
      <c r="C5163" s="33" t="s">
        <v>41</v>
      </c>
      <c r="D5163" s="10">
        <v>57.99</v>
      </c>
      <c r="E5163" s="6" t="s">
        <v>7</v>
      </c>
      <c r="F5163" s="8">
        <v>40548</v>
      </c>
      <c r="G5163" s="10">
        <f>G5162+D5163*IF($E5163="D",-1,1)</f>
        <v>2854.9284455081465</v>
      </c>
      <c r="H5163" s="10">
        <f>H5162+D5163*IF(F5163="",0,IF($E5163="D",-1,1))</f>
        <v>2854.9284455081465</v>
      </c>
    </row>
    <row r="5164" spans="1:8" x14ac:dyDescent="0.2">
      <c r="A5164" s="8">
        <v>40548</v>
      </c>
      <c r="B5164" s="20" t="s">
        <v>9</v>
      </c>
      <c r="C5164" s="33" t="s">
        <v>41</v>
      </c>
      <c r="D5164" s="10">
        <v>10.91</v>
      </c>
      <c r="E5164" s="6" t="s">
        <v>7</v>
      </c>
      <c r="F5164" s="8">
        <v>40548</v>
      </c>
      <c r="G5164" s="10">
        <f>G5163+D5164*IF($E5164="D",-1,1)</f>
        <v>2844.0184455081467</v>
      </c>
      <c r="H5164" s="10">
        <f>H5163+D5164*IF(F5164="",0,IF($E5164="D",-1,1))</f>
        <v>2844.0184455081467</v>
      </c>
    </row>
    <row r="5165" spans="1:8" x14ac:dyDescent="0.2">
      <c r="A5165" s="8">
        <v>40550</v>
      </c>
      <c r="B5165" s="20" t="s">
        <v>29</v>
      </c>
      <c r="C5165" s="33" t="s">
        <v>41</v>
      </c>
      <c r="D5165" s="10">
        <v>905</v>
      </c>
      <c r="E5165" s="23" t="s">
        <v>4</v>
      </c>
      <c r="F5165" s="8">
        <v>40550</v>
      </c>
      <c r="G5165" s="10">
        <f>G5164+D5165*IF($E5165="D",-1,1)</f>
        <v>3749.0184455081467</v>
      </c>
      <c r="H5165" s="10">
        <f>H5164+D5165*IF(F5165="",0,IF($E5165="D",-1,1))</f>
        <v>3749.0184455081467</v>
      </c>
    </row>
    <row r="5166" spans="1:8" x14ac:dyDescent="0.2">
      <c r="A5166" s="8">
        <v>40550</v>
      </c>
      <c r="B5166" t="s">
        <v>34</v>
      </c>
      <c r="C5166" s="33" t="s">
        <v>41</v>
      </c>
      <c r="D5166" s="10">
        <v>177.38</v>
      </c>
      <c r="E5166" s="23" t="s">
        <v>4</v>
      </c>
      <c r="F5166" s="8">
        <v>40550</v>
      </c>
      <c r="G5166" s="10">
        <f>G5165+D5166*IF($E5166="D",-1,1)</f>
        <v>3926.3984455081468</v>
      </c>
      <c r="H5166" s="10">
        <f>H5165+D5166*IF(F5166="",0,IF($E5166="D",-1,1))</f>
        <v>3926.3984455081468</v>
      </c>
    </row>
    <row r="5167" spans="1:8" x14ac:dyDescent="0.2">
      <c r="A5167" s="8">
        <v>40551</v>
      </c>
      <c r="B5167" t="s">
        <v>35</v>
      </c>
      <c r="C5167" t="s">
        <v>41</v>
      </c>
      <c r="D5167" s="10">
        <v>11.9</v>
      </c>
      <c r="E5167" s="6" t="s">
        <v>7</v>
      </c>
      <c r="F5167" s="8">
        <v>40550</v>
      </c>
      <c r="G5167" s="10">
        <f>G5166+D5167*IF($E5167="D",-1,1)</f>
        <v>3914.4984455081467</v>
      </c>
      <c r="H5167" s="10">
        <f>H5166+D5167*IF(F5167="",0,IF($E5167="D",-1,1))</f>
        <v>3914.4984455081467</v>
      </c>
    </row>
    <row r="5168" spans="1:8" x14ac:dyDescent="0.2">
      <c r="A5168" s="8">
        <v>40532</v>
      </c>
      <c r="B5168" t="s">
        <v>18</v>
      </c>
      <c r="C5168" t="s">
        <v>41</v>
      </c>
      <c r="D5168" s="10">
        <v>172.57</v>
      </c>
      <c r="E5168" s="6" t="s">
        <v>7</v>
      </c>
      <c r="F5168" s="8">
        <v>40553</v>
      </c>
      <c r="G5168" s="10">
        <f>G5167+D5168*IF($E5168="D",-1,1)</f>
        <v>3741.9284455081465</v>
      </c>
      <c r="H5168" s="10">
        <f>H5167+D5168*IF(F5168="",0,IF($E5168="D",-1,1))</f>
        <v>3741.9284455081465</v>
      </c>
    </row>
    <row r="5169" spans="1:10" x14ac:dyDescent="0.2">
      <c r="A5169" s="8">
        <v>40532</v>
      </c>
      <c r="B5169" t="s">
        <v>9</v>
      </c>
      <c r="C5169" t="s">
        <v>41</v>
      </c>
      <c r="D5169" s="10">
        <v>32.43</v>
      </c>
      <c r="E5169" s="6" t="s">
        <v>7</v>
      </c>
      <c r="F5169" s="8">
        <v>40553</v>
      </c>
      <c r="G5169" s="10">
        <f>G5168+D5169*IF($E5169="D",-1,1)</f>
        <v>3709.4984455081467</v>
      </c>
      <c r="H5169" s="10">
        <f>H5168+D5169*IF(F5169="",0,IF($E5169="D",-1,1))</f>
        <v>3709.4984455081467</v>
      </c>
    </row>
    <row r="5170" spans="1:10" x14ac:dyDescent="0.2">
      <c r="A5170" s="8">
        <v>40553</v>
      </c>
      <c r="B5170" s="20" t="s">
        <v>29</v>
      </c>
      <c r="C5170" s="33" t="s">
        <v>41</v>
      </c>
      <c r="D5170" s="10">
        <v>840</v>
      </c>
      <c r="E5170" s="23" t="s">
        <v>4</v>
      </c>
      <c r="F5170" s="8">
        <v>40553</v>
      </c>
      <c r="G5170" s="10">
        <f>G5169+D5170*IF($E5170="D",-1,1)</f>
        <v>4549.4984455081467</v>
      </c>
      <c r="H5170" s="10">
        <f>H5169+D5170*IF(F5170="",0,IF($E5170="D",-1,1))</f>
        <v>4549.4984455081467</v>
      </c>
    </row>
    <row r="5171" spans="1:10" x14ac:dyDescent="0.2">
      <c r="A5171" s="8">
        <v>40553</v>
      </c>
      <c r="B5171" t="s">
        <v>34</v>
      </c>
      <c r="C5171" s="33" t="s">
        <v>41</v>
      </c>
      <c r="D5171" s="10">
        <v>164.64</v>
      </c>
      <c r="E5171" s="23" t="s">
        <v>4</v>
      </c>
      <c r="F5171" s="8">
        <v>40553</v>
      </c>
      <c r="G5171" s="10">
        <f>G5170+D5171*IF($E5171="D",-1,1)</f>
        <v>4714.138445508147</v>
      </c>
      <c r="H5171" s="10">
        <f>H5170+D5171*IF(F5171="",0,IF($E5171="D",-1,1))</f>
        <v>4714.138445508147</v>
      </c>
    </row>
    <row r="5172" spans="1:10" x14ac:dyDescent="0.2">
      <c r="A5172" s="8">
        <v>40553</v>
      </c>
      <c r="B5172" s="20" t="s">
        <v>29</v>
      </c>
      <c r="C5172" s="33" t="s">
        <v>41</v>
      </c>
      <c r="D5172" s="10">
        <v>1498.68</v>
      </c>
      <c r="E5172" s="23" t="s">
        <v>4</v>
      </c>
      <c r="F5172" s="8">
        <v>40553</v>
      </c>
      <c r="G5172" s="10">
        <f>G5171+D5172*IF($E5172="D",-1,1)</f>
        <v>6212.8184455081473</v>
      </c>
      <c r="H5172" s="10">
        <f>H5171+D5172*IF(F5172="",0,IF($E5172="D",-1,1))</f>
        <v>6212.8184455081473</v>
      </c>
    </row>
    <row r="5173" spans="1:10" x14ac:dyDescent="0.2">
      <c r="A5173" s="8">
        <v>40553</v>
      </c>
      <c r="B5173" t="s">
        <v>34</v>
      </c>
      <c r="C5173" s="33" t="s">
        <v>41</v>
      </c>
      <c r="D5173" s="10">
        <v>293.74</v>
      </c>
      <c r="E5173" s="23" t="s">
        <v>4</v>
      </c>
      <c r="F5173" s="8">
        <v>40553</v>
      </c>
      <c r="G5173" s="10">
        <f>G5172+D5173*IF($E5173="D",-1,1)</f>
        <v>6506.5584455081471</v>
      </c>
      <c r="H5173" s="10">
        <f>H5172+D5173*IF(F5173="",0,IF($E5173="D",-1,1))</f>
        <v>6506.5584455081471</v>
      </c>
    </row>
    <row r="5174" spans="1:10" x14ac:dyDescent="0.2">
      <c r="A5174" s="8">
        <v>40554</v>
      </c>
      <c r="B5174" s="20" t="s">
        <v>32</v>
      </c>
      <c r="C5174" s="33" t="s">
        <v>41</v>
      </c>
      <c r="D5174" s="10">
        <v>4000</v>
      </c>
      <c r="E5174" s="23" t="s">
        <v>7</v>
      </c>
      <c r="F5174" s="8">
        <v>40554</v>
      </c>
      <c r="G5174" s="10">
        <f>G5173+D5174*IF($E5174="D",-1,1)</f>
        <v>2506.5584455081471</v>
      </c>
      <c r="H5174" s="10">
        <f>H5173+D5174*IF(F5174="",0,IF($E5174="D",-1,1))</f>
        <v>2506.5584455081471</v>
      </c>
    </row>
    <row r="5175" spans="1:10" x14ac:dyDescent="0.2">
      <c r="A5175" s="8">
        <v>40556</v>
      </c>
      <c r="B5175" s="20" t="s">
        <v>29</v>
      </c>
      <c r="C5175" s="33" t="s">
        <v>41</v>
      </c>
      <c r="D5175" s="10">
        <v>260</v>
      </c>
      <c r="E5175" s="23" t="s">
        <v>4</v>
      </c>
      <c r="F5175" s="8">
        <v>40556</v>
      </c>
      <c r="G5175" s="10">
        <f>G5174+D5175*IF($E5175="D",-1,1)</f>
        <v>2766.5584455081471</v>
      </c>
      <c r="H5175" s="10">
        <f>H5174+D5175*IF(F5175="",0,IF($E5175="D",-1,1))</f>
        <v>2766.5584455081471</v>
      </c>
    </row>
    <row r="5176" spans="1:10" x14ac:dyDescent="0.2">
      <c r="A5176" s="8">
        <v>40556</v>
      </c>
      <c r="B5176" t="s">
        <v>34</v>
      </c>
      <c r="C5176" s="33" t="s">
        <v>41</v>
      </c>
      <c r="D5176" s="10">
        <v>50.96</v>
      </c>
      <c r="E5176" s="23" t="s">
        <v>4</v>
      </c>
      <c r="F5176" s="8">
        <v>40556</v>
      </c>
      <c r="G5176" s="10">
        <f>G5175+D5176*IF($E5176="D",-1,1)</f>
        <v>2817.5184455081471</v>
      </c>
      <c r="H5176" s="10">
        <f>H5175+D5176*IF(F5176="",0,IF($E5176="D",-1,1))</f>
        <v>2817.5184455081471</v>
      </c>
    </row>
    <row r="5177" spans="1:10" x14ac:dyDescent="0.2">
      <c r="A5177" s="8">
        <v>40557</v>
      </c>
      <c r="B5177" t="s">
        <v>11</v>
      </c>
      <c r="C5177" t="s">
        <v>41</v>
      </c>
      <c r="D5177" s="10">
        <v>64.37</v>
      </c>
      <c r="E5177" s="23" t="s">
        <v>7</v>
      </c>
      <c r="F5177" s="8">
        <v>40557</v>
      </c>
      <c r="G5177" s="10">
        <f>G5176+D5177*IF($E5177="D",-1,1)</f>
        <v>2753.1484455081472</v>
      </c>
      <c r="H5177" s="10">
        <f>H5176+D5177*IF(F5177="",0,IF($E5177="D",-1,1))</f>
        <v>2753.1484455081472</v>
      </c>
    </row>
    <row r="5178" spans="1:10" x14ac:dyDescent="0.2">
      <c r="A5178" s="8">
        <v>40557</v>
      </c>
      <c r="B5178" s="20" t="s">
        <v>9</v>
      </c>
      <c r="C5178" t="s">
        <v>41</v>
      </c>
      <c r="D5178" s="10">
        <v>12.62</v>
      </c>
      <c r="E5178" s="23" t="s">
        <v>7</v>
      </c>
      <c r="F5178" s="8">
        <v>40557</v>
      </c>
      <c r="G5178" s="10">
        <f>G5177+D5178*IF($E5178="D",-1,1)</f>
        <v>2740.5284455081473</v>
      </c>
      <c r="H5178" s="10">
        <f>H5177+D5178*IF(F5178="",0,IF($E5178="D",-1,1))</f>
        <v>2740.5284455081473</v>
      </c>
    </row>
    <row r="5179" spans="1:10" x14ac:dyDescent="0.2">
      <c r="A5179" s="8">
        <v>40560</v>
      </c>
      <c r="B5179" s="20" t="s">
        <v>37</v>
      </c>
      <c r="C5179" s="33" t="s">
        <v>41</v>
      </c>
      <c r="D5179" s="10">
        <v>484</v>
      </c>
      <c r="E5179" s="23" t="s">
        <v>7</v>
      </c>
      <c r="F5179" s="8">
        <v>40560</v>
      </c>
      <c r="G5179" s="10">
        <f>G5178+D5179*IF($E5179="D",-1,1)</f>
        <v>2256.5284455081473</v>
      </c>
      <c r="H5179" s="10">
        <f>H5178+D5179*IF(F5179="",0,IF($E5179="D",-1,1))</f>
        <v>2256.5284455081473</v>
      </c>
    </row>
    <row r="5180" spans="1:10" x14ac:dyDescent="0.2">
      <c r="A5180" s="8">
        <v>40561</v>
      </c>
      <c r="B5180" s="20" t="s">
        <v>3</v>
      </c>
      <c r="C5180" s="33" t="s">
        <v>41</v>
      </c>
      <c r="D5180" s="10">
        <v>15000</v>
      </c>
      <c r="E5180" s="23" t="s">
        <v>4</v>
      </c>
      <c r="F5180" s="8">
        <v>40561</v>
      </c>
      <c r="G5180" s="10">
        <f>G5179+D5180*IF($E5180="D",-1,1)</f>
        <v>17256.528445508149</v>
      </c>
      <c r="H5180" s="10">
        <f>H5179+D5180*IF(F5180="",0,IF($E5180="D",-1,1))</f>
        <v>17256.528445508149</v>
      </c>
    </row>
    <row r="5181" spans="1:10" x14ac:dyDescent="0.2">
      <c r="A5181" s="8">
        <v>40562</v>
      </c>
      <c r="B5181" s="20" t="s">
        <v>32</v>
      </c>
      <c r="C5181" s="33" t="s">
        <v>41</v>
      </c>
      <c r="D5181" s="10">
        <v>8180.73</v>
      </c>
      <c r="E5181" s="23" t="s">
        <v>7</v>
      </c>
      <c r="F5181" s="8">
        <v>40562</v>
      </c>
      <c r="G5181" s="10">
        <f>G5180+D5181*IF($E5181="D",-1,1)</f>
        <v>9075.7984455081496</v>
      </c>
      <c r="H5181" s="10">
        <f>H5180+D5181*IF(F5181="",0,IF($E5181="D",-1,1))</f>
        <v>9075.7984455081496</v>
      </c>
    </row>
    <row r="5182" spans="1:10" x14ac:dyDescent="0.2">
      <c r="A5182" s="8">
        <v>40349</v>
      </c>
      <c r="B5182" s="20" t="s">
        <v>32</v>
      </c>
      <c r="C5182" s="33" t="s">
        <v>41</v>
      </c>
      <c r="E5182" s="23" t="s">
        <v>7</v>
      </c>
      <c r="G5182" s="10">
        <f>G5181+D5182*IF($E5182="D",-1,1)</f>
        <v>9075.7984455081496</v>
      </c>
      <c r="H5182" s="10">
        <f>H5181+D5182*IF(F5182="",0,IF($E5182="D",-1,1))</f>
        <v>9075.7984455081496</v>
      </c>
    </row>
    <row r="5183" spans="1:10" x14ac:dyDescent="0.2">
      <c r="A5183" s="8">
        <v>40363</v>
      </c>
      <c r="B5183" t="s">
        <v>14</v>
      </c>
      <c r="C5183" t="s">
        <v>41</v>
      </c>
      <c r="E5183" s="6" t="s">
        <v>7</v>
      </c>
      <c r="G5183" s="10">
        <f>G5182+D5183*IF($E5183="D",-1,1)</f>
        <v>9075.7984455081496</v>
      </c>
      <c r="H5183" s="10">
        <f>H5182+D5183*IF(F5183="",0,IF($E5183="D",-1,1))</f>
        <v>9075.7984455081496</v>
      </c>
    </row>
    <row r="5184" spans="1:10" x14ac:dyDescent="0.2">
      <c r="A5184" s="8">
        <v>40379</v>
      </c>
      <c r="B5184" s="20" t="s">
        <v>32</v>
      </c>
      <c r="C5184" s="33" t="s">
        <v>41</v>
      </c>
      <c r="E5184" s="23" t="s">
        <v>7</v>
      </c>
      <c r="G5184" s="10">
        <f>G5183+D5184*IF($E5184="D",-1,1)</f>
        <v>9075.7984455081496</v>
      </c>
      <c r="H5184" s="10">
        <f>H5183+D5184*IF(F5184="",0,IF($E5184="D",-1,1))</f>
        <v>9075.7984455081496</v>
      </c>
      <c r="J5184" s="13"/>
    </row>
    <row r="5185" spans="1:8" x14ac:dyDescent="0.2">
      <c r="A5185" s="8">
        <v>40394</v>
      </c>
      <c r="B5185" t="s">
        <v>14</v>
      </c>
      <c r="C5185" t="s">
        <v>41</v>
      </c>
      <c r="E5185" s="6" t="s">
        <v>7</v>
      </c>
      <c r="G5185" s="10">
        <f>G5184+D5185*IF($E5185="D",-1,1)</f>
        <v>9075.7984455081496</v>
      </c>
      <c r="H5185" s="10">
        <f>H5184+D5185*IF(F5185="",0,IF($E5185="D",-1,1))</f>
        <v>9075.7984455081496</v>
      </c>
    </row>
    <row r="5186" spans="1:8" x14ac:dyDescent="0.2">
      <c r="A5186" s="8">
        <v>40410</v>
      </c>
      <c r="B5186" s="20" t="s">
        <v>32</v>
      </c>
      <c r="C5186" s="33" t="s">
        <v>41</v>
      </c>
      <c r="E5186" s="23" t="s">
        <v>7</v>
      </c>
      <c r="G5186" s="10">
        <f>G5185+D5186*IF($E5186="D",-1,1)</f>
        <v>9075.7984455081496</v>
      </c>
      <c r="H5186" s="10">
        <f>H5185+D5186*IF(F5186="",0,IF($E5186="D",-1,1))</f>
        <v>9075.7984455081496</v>
      </c>
    </row>
    <row r="5187" spans="1:8" x14ac:dyDescent="0.2">
      <c r="A5187" s="8">
        <v>40425</v>
      </c>
      <c r="B5187" t="s">
        <v>14</v>
      </c>
      <c r="C5187" t="s">
        <v>41</v>
      </c>
      <c r="E5187" s="6" t="s">
        <v>7</v>
      </c>
      <c r="G5187" s="10">
        <f>G5186+D5187*IF($E5187="D",-1,1)</f>
        <v>9075.7984455081496</v>
      </c>
      <c r="H5187" s="10">
        <f>H5186+D5187*IF(F5187="",0,IF($E5187="D",-1,1))</f>
        <v>9075.7984455081496</v>
      </c>
    </row>
    <row r="5188" spans="1:8" x14ac:dyDescent="0.2">
      <c r="A5188" s="8">
        <v>40441</v>
      </c>
      <c r="B5188" s="20" t="s">
        <v>32</v>
      </c>
      <c r="C5188" s="33" t="s">
        <v>41</v>
      </c>
      <c r="E5188" s="23" t="s">
        <v>7</v>
      </c>
      <c r="G5188" s="10">
        <f>G5187+D5188*IF($E5188="D",-1,1)</f>
        <v>9075.7984455081496</v>
      </c>
      <c r="H5188" s="10">
        <f>H5187+D5188*IF(F5188="",0,IF($E5188="D",-1,1))</f>
        <v>9075.7984455081496</v>
      </c>
    </row>
    <row r="5189" spans="1:8" x14ac:dyDescent="0.2">
      <c r="A5189" s="8">
        <v>40455</v>
      </c>
      <c r="B5189" t="s">
        <v>14</v>
      </c>
      <c r="C5189" t="s">
        <v>41</v>
      </c>
      <c r="E5189" s="6" t="s">
        <v>7</v>
      </c>
      <c r="G5189" s="10">
        <f>G5188+D5189*IF($E5189="D",-1,1)</f>
        <v>9075.7984455081496</v>
      </c>
      <c r="H5189" s="10">
        <f>H5188+D5189*IF(F5189="",0,IF($E5189="D",-1,1))</f>
        <v>9075.7984455081496</v>
      </c>
    </row>
    <row r="5190" spans="1:8" x14ac:dyDescent="0.2">
      <c r="A5190" s="8">
        <v>40471</v>
      </c>
      <c r="B5190" s="20" t="s">
        <v>32</v>
      </c>
      <c r="C5190" s="33" t="s">
        <v>41</v>
      </c>
      <c r="E5190" s="23" t="s">
        <v>7</v>
      </c>
      <c r="G5190" s="10">
        <f>G5189+D5190*IF($E5190="D",-1,1)</f>
        <v>9075.7984455081496</v>
      </c>
      <c r="H5190" s="10">
        <f>H5189+D5190*IF(F5190="",0,IF($E5190="D",-1,1))</f>
        <v>9075.7984455081496</v>
      </c>
    </row>
    <row r="5191" spans="1:8" x14ac:dyDescent="0.2">
      <c r="A5191" s="8">
        <v>40474</v>
      </c>
      <c r="B5191" t="s">
        <v>35</v>
      </c>
      <c r="C5191" s="33" t="s">
        <v>41</v>
      </c>
      <c r="E5191" s="23" t="s">
        <v>7</v>
      </c>
      <c r="G5191" s="10">
        <f>G5190+D5191*IF($E5191="D",-1,1)</f>
        <v>9075.7984455081496</v>
      </c>
      <c r="H5191" s="10">
        <f>H5190+D5191*IF(F5191="",0,IF($E5191="D",-1,1))</f>
        <v>9075.7984455081496</v>
      </c>
    </row>
    <row r="5192" spans="1:8" x14ac:dyDescent="0.2">
      <c r="A5192" s="8">
        <v>40486</v>
      </c>
      <c r="B5192" t="s">
        <v>14</v>
      </c>
      <c r="C5192" t="s">
        <v>41</v>
      </c>
      <c r="E5192" s="6" t="s">
        <v>7</v>
      </c>
      <c r="G5192" s="10">
        <f>G5191+D5192*IF($E5192="D",-1,1)</f>
        <v>9075.7984455081496</v>
      </c>
      <c r="H5192" s="10">
        <f>H5191+D5192*IF(F5192="",0,IF($E5192="D",-1,1))</f>
        <v>9075.7984455081496</v>
      </c>
    </row>
    <row r="5193" spans="1:8" x14ac:dyDescent="0.2">
      <c r="A5193" s="8">
        <v>40492</v>
      </c>
      <c r="B5193" s="20" t="s">
        <v>14</v>
      </c>
      <c r="C5193" t="s">
        <v>41</v>
      </c>
      <c r="E5193" s="23" t="s">
        <v>7</v>
      </c>
      <c r="G5193" s="10">
        <f>G5192+D5193*IF($E5193="D",-1,1)</f>
        <v>9075.7984455081496</v>
      </c>
      <c r="H5193" s="10">
        <f>H5192+D5193*IF(F5193="",0,IF($E5193="D",-1,1))</f>
        <v>9075.7984455081496</v>
      </c>
    </row>
    <row r="5194" spans="1:8" x14ac:dyDescent="0.2">
      <c r="A5194" s="8">
        <v>40492</v>
      </c>
      <c r="B5194" s="20" t="s">
        <v>14</v>
      </c>
      <c r="C5194" s="33" t="s">
        <v>41</v>
      </c>
      <c r="E5194" s="23" t="s">
        <v>7</v>
      </c>
      <c r="G5194" s="10">
        <f>G5193+D5194*IF($E5194="D",-1,1)</f>
        <v>9075.7984455081496</v>
      </c>
      <c r="H5194" s="10">
        <f>H5193+D5194*IF(F5194="",0,IF($E5194="D",-1,1))</f>
        <v>9075.7984455081496</v>
      </c>
    </row>
    <row r="5195" spans="1:8" x14ac:dyDescent="0.2">
      <c r="A5195" s="8">
        <v>40502</v>
      </c>
      <c r="B5195" s="20" t="s">
        <v>32</v>
      </c>
      <c r="C5195" s="33" t="s">
        <v>41</v>
      </c>
      <c r="E5195" s="23" t="s">
        <v>7</v>
      </c>
      <c r="G5195" s="10">
        <f>G5194+D5195*IF($E5195="D",-1,1)</f>
        <v>9075.7984455081496</v>
      </c>
      <c r="H5195" s="10">
        <f>H5194+D5195*IF(F5195="",0,IF($E5195="D",-1,1))</f>
        <v>9075.7984455081496</v>
      </c>
    </row>
    <row r="5196" spans="1:8" x14ac:dyDescent="0.2">
      <c r="A5196" s="8">
        <v>40516</v>
      </c>
      <c r="B5196" t="s">
        <v>14</v>
      </c>
      <c r="C5196" t="s">
        <v>41</v>
      </c>
      <c r="E5196" s="6" t="s">
        <v>7</v>
      </c>
      <c r="G5196" s="10">
        <f>G5195+D5196*IF($E5196="D",-1,1)</f>
        <v>9075.7984455081496</v>
      </c>
      <c r="H5196" s="10">
        <f>H5195+D5196*IF(F5196="",0,IF($E5196="D",-1,1))</f>
        <v>9075.7984455081496</v>
      </c>
    </row>
    <row r="5197" spans="1:8" x14ac:dyDescent="0.2">
      <c r="A5197" s="8">
        <v>40532</v>
      </c>
      <c r="B5197" s="20" t="s">
        <v>32</v>
      </c>
      <c r="C5197" s="33" t="s">
        <v>41</v>
      </c>
      <c r="E5197" s="23" t="s">
        <v>7</v>
      </c>
      <c r="G5197" s="10">
        <f>G5196+D5197*IF($E5197="D",-1,1)</f>
        <v>9075.7984455081496</v>
      </c>
      <c r="H5197" s="10">
        <f>H5196+D5197*IF(F5197="",0,IF($E5197="D",-1,1))</f>
        <v>9075.7984455081496</v>
      </c>
    </row>
    <row r="5198" spans="1:8" x14ac:dyDescent="0.2">
      <c r="A5198" s="8">
        <v>40532</v>
      </c>
      <c r="B5198" s="20" t="s">
        <v>14</v>
      </c>
      <c r="C5198" t="s">
        <v>41</v>
      </c>
      <c r="E5198" s="23" t="s">
        <v>7</v>
      </c>
      <c r="G5198" s="10">
        <f>G5197+D5198*IF($E5198="D",-1,1)</f>
        <v>9075.7984455081496</v>
      </c>
      <c r="H5198" s="10">
        <f>H5197+D5198*IF(F5198="",0,IF($E5198="D",-1,1))</f>
        <v>9075.7984455081496</v>
      </c>
    </row>
    <row r="5199" spans="1:8" x14ac:dyDescent="0.2">
      <c r="A5199" s="8">
        <v>40532</v>
      </c>
      <c r="B5199" s="20" t="s">
        <v>14</v>
      </c>
      <c r="C5199" s="33" t="s">
        <v>41</v>
      </c>
      <c r="E5199" s="23" t="s">
        <v>7</v>
      </c>
      <c r="G5199" s="10">
        <f>G5198+D5199*IF($E5199="D",-1,1)</f>
        <v>9075.7984455081496</v>
      </c>
      <c r="H5199" s="10">
        <f>H5198+D5199*IF(F5199="",0,IF($E5199="D",-1,1))</f>
        <v>9075.7984455081496</v>
      </c>
    </row>
    <row r="5200" spans="1:8" x14ac:dyDescent="0.2">
      <c r="A5200" s="8">
        <v>40537</v>
      </c>
      <c r="B5200" t="s">
        <v>11</v>
      </c>
      <c r="C5200" s="33" t="s">
        <v>41</v>
      </c>
      <c r="E5200" s="23" t="s">
        <v>7</v>
      </c>
      <c r="G5200" s="10">
        <f>G5199+D5200*IF($E5200="D",-1,1)</f>
        <v>9075.7984455081496</v>
      </c>
      <c r="H5200" s="10">
        <f>H5199+D5200*IF(F5200="",0,IF($E5200="D",-1,1))</f>
        <v>9075.7984455081496</v>
      </c>
    </row>
    <row r="5201" spans="1:12" x14ac:dyDescent="0.2">
      <c r="A5201" s="8">
        <v>40537</v>
      </c>
      <c r="B5201" s="20" t="s">
        <v>9</v>
      </c>
      <c r="C5201" s="33" t="s">
        <v>41</v>
      </c>
      <c r="E5201" s="23" t="s">
        <v>7</v>
      </c>
      <c r="G5201" s="10">
        <f>G5200+D5201*IF($E5201="D",-1,1)</f>
        <v>9075.7984455081496</v>
      </c>
      <c r="H5201" s="10">
        <f>H5200+D5201*IF(F5201="",0,IF($E5201="D",-1,1))</f>
        <v>9075.7984455081496</v>
      </c>
    </row>
    <row r="5202" spans="1:12" x14ac:dyDescent="0.2">
      <c r="A5202" s="8">
        <v>40547</v>
      </c>
      <c r="B5202" t="s">
        <v>14</v>
      </c>
      <c r="C5202" t="s">
        <v>41</v>
      </c>
      <c r="E5202" s="6" t="s">
        <v>7</v>
      </c>
      <c r="G5202" s="10">
        <f>G5201+D5202*IF($E5202="D",-1,1)</f>
        <v>9075.7984455081496</v>
      </c>
      <c r="H5202" s="10">
        <f>H5201+D5202*IF(F5202="",0,IF($E5202="D",-1,1))</f>
        <v>9075.7984455081496</v>
      </c>
    </row>
    <row r="5203" spans="1:12" x14ac:dyDescent="0.2">
      <c r="A5203" s="8">
        <v>40553</v>
      </c>
      <c r="B5203" s="20" t="s">
        <v>14</v>
      </c>
      <c r="C5203" s="33" t="s">
        <v>41</v>
      </c>
      <c r="D5203" s="10">
        <v>426.09</v>
      </c>
      <c r="E5203" s="23" t="s">
        <v>7</v>
      </c>
      <c r="G5203" s="10">
        <f>G5202+D5203*IF($E5203="D",-1,1)</f>
        <v>8649.7084455081495</v>
      </c>
      <c r="H5203" s="10">
        <f>H5202+D5203*IF(F5203="",0,IF($E5203="D",-1,1))</f>
        <v>9075.7984455081496</v>
      </c>
    </row>
    <row r="5204" spans="1:12" x14ac:dyDescent="0.2">
      <c r="A5204" s="8">
        <v>40553</v>
      </c>
      <c r="B5204" s="20" t="s">
        <v>14</v>
      </c>
      <c r="C5204" s="33" t="s">
        <v>41</v>
      </c>
      <c r="D5204" s="10">
        <v>406.47</v>
      </c>
      <c r="E5204" s="23" t="s">
        <v>7</v>
      </c>
      <c r="G5204" s="10">
        <f>G5203+D5204*IF($E5204="D",-1,1)</f>
        <v>8243.2384455081501</v>
      </c>
      <c r="H5204" s="10">
        <f>H5203+D5204*IF(F5204="",0,IF($E5204="D",-1,1))</f>
        <v>9075.7984455081496</v>
      </c>
    </row>
    <row r="5205" spans="1:12" x14ac:dyDescent="0.2">
      <c r="A5205" s="8">
        <v>40553</v>
      </c>
      <c r="B5205" s="20" t="s">
        <v>14</v>
      </c>
      <c r="C5205" s="33" t="s">
        <v>41</v>
      </c>
      <c r="D5205" s="10">
        <v>894.3</v>
      </c>
      <c r="E5205" s="23" t="s">
        <v>7</v>
      </c>
      <c r="G5205" s="10">
        <f>G5204+D5205*IF($E5205="D",-1,1)</f>
        <v>7348.9384455081499</v>
      </c>
      <c r="H5205" s="10">
        <f>H5204+D5205*IF(F5205="",0,IF($E5205="D",-1,1))</f>
        <v>9075.7984455081496</v>
      </c>
    </row>
    <row r="5206" spans="1:12" s="10" customFormat="1" x14ac:dyDescent="0.2">
      <c r="A5206" s="8"/>
      <c r="B5206"/>
      <c r="C5206"/>
      <c r="E5206" s="6"/>
      <c r="F5206" s="8"/>
      <c r="J5206" s="11"/>
      <c r="K5206"/>
      <c r="L5206"/>
    </row>
    <row r="5207" spans="1:12" s="10" customFormat="1" x14ac:dyDescent="0.2">
      <c r="A5207" s="8"/>
      <c r="B5207"/>
      <c r="C5207"/>
      <c r="E5207" s="6"/>
      <c r="F5207" s="8"/>
      <c r="J5207" s="11"/>
      <c r="K5207"/>
      <c r="L5207"/>
    </row>
    <row r="5208" spans="1:12" s="10" customFormat="1" x14ac:dyDescent="0.2">
      <c r="A5208" s="8"/>
      <c r="B5208"/>
      <c r="C5208"/>
      <c r="E5208" s="6"/>
      <c r="F5208" s="8"/>
      <c r="J5208" s="11"/>
      <c r="K5208"/>
      <c r="L5208"/>
    </row>
    <row r="5209" spans="1:12" s="10" customFormat="1" x14ac:dyDescent="0.2">
      <c r="A5209" s="8"/>
      <c r="B5209"/>
      <c r="C5209"/>
      <c r="E5209" s="6"/>
      <c r="F5209" s="8"/>
      <c r="J5209" s="11"/>
      <c r="K5209"/>
      <c r="L5209"/>
    </row>
    <row r="5210" spans="1:12" s="10" customFormat="1" x14ac:dyDescent="0.2">
      <c r="A5210" s="8"/>
      <c r="B5210"/>
      <c r="C5210"/>
      <c r="E5210" s="6"/>
      <c r="F5210" s="8"/>
      <c r="J5210" s="11"/>
      <c r="K5210"/>
      <c r="L5210"/>
    </row>
    <row r="5211" spans="1:12" s="10" customFormat="1" x14ac:dyDescent="0.2">
      <c r="A5211" s="8"/>
      <c r="B5211"/>
      <c r="C5211"/>
      <c r="E5211" s="6"/>
      <c r="F5211" s="8"/>
      <c r="J5211" s="11"/>
      <c r="K5211"/>
      <c r="L5211"/>
    </row>
    <row r="5212" spans="1:12" s="10" customFormat="1" x14ac:dyDescent="0.2">
      <c r="A5212" s="8"/>
      <c r="B5212"/>
      <c r="C5212"/>
      <c r="E5212" s="6"/>
      <c r="F5212" s="8"/>
      <c r="J5212" s="11"/>
      <c r="K5212"/>
      <c r="L5212"/>
    </row>
    <row r="5213" spans="1:12" s="10" customFormat="1" x14ac:dyDescent="0.2">
      <c r="A5213" s="8"/>
      <c r="B5213"/>
      <c r="C5213"/>
      <c r="E5213" s="6"/>
      <c r="F5213" s="8"/>
      <c r="J5213" s="11"/>
      <c r="K5213"/>
      <c r="L5213"/>
    </row>
    <row r="5214" spans="1:12" s="10" customFormat="1" x14ac:dyDescent="0.2">
      <c r="A5214" s="8"/>
      <c r="B5214"/>
      <c r="C5214"/>
      <c r="E5214" s="6"/>
      <c r="F5214" s="8"/>
      <c r="J5214" s="11"/>
      <c r="K5214"/>
      <c r="L5214"/>
    </row>
    <row r="5215" spans="1:12" s="10" customFormat="1" x14ac:dyDescent="0.2">
      <c r="A5215" s="8"/>
      <c r="B5215"/>
      <c r="C5215"/>
      <c r="E5215" s="6"/>
      <c r="F5215" s="8"/>
      <c r="J5215" s="11"/>
      <c r="K5215"/>
      <c r="L5215"/>
    </row>
    <row r="5216" spans="1:12" s="10" customFormat="1" x14ac:dyDescent="0.2">
      <c r="A5216" s="8"/>
      <c r="B5216"/>
      <c r="C5216"/>
      <c r="E5216" s="6"/>
      <c r="F5216" s="8"/>
      <c r="J5216" s="11"/>
      <c r="K5216"/>
      <c r="L5216"/>
    </row>
  </sheetData>
  <sortState ref="B2:Q5445">
    <sortCondition ref="C1303"/>
  </sortState>
  <dataValidations count="4">
    <dataValidation type="list" allowBlank="1" showErrorMessage="1" errorTitle="Attention !" error="Vous devez choisir dans la liste !!!" sqref="C5">
      <formula1>$L$2:$L$36</formula1>
    </dataValidation>
    <dataValidation type="list" allowBlank="1" showErrorMessage="1" errorTitle="Attention !" error="Inscrire R ou D dans cette cellule" sqref="E1:E1048576">
      <formula1>"R,D"</formula1>
    </dataValidation>
    <dataValidation type="date" operator="greaterThan" allowBlank="1" showInputMessage="1" showErrorMessage="1" sqref="A1:A1048576 F2:F1048576">
      <formula1>36526</formula1>
    </dataValidation>
    <dataValidation type="list" allowBlank="1" showErrorMessage="1" errorTitle="Attention !" error="Vous devez choisir dans la liste !!!" sqref="B1:B1048576">
      <formula1>INDIRECT("tblRubrique")</formula1>
    </dataValidation>
  </dataValidations>
  <printOptions horizontalCentered="1" gridLines="1"/>
  <pageMargins left="0.36" right="0.62" top="0.69" bottom="0.33" header="0.38" footer="0.24"/>
  <pageSetup paperSize="9" scale="57" fitToHeight="100" orientation="landscape" horizontalDpi="360" verticalDpi="360" r:id="rId1"/>
  <headerFooter alignWithMargins="0">
    <oddHeader>&amp;C&amp;"Arial,Gras"&amp;14&amp;ELivre Journal par numéro d'ordre</oddHead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TCD</vt:lpstr>
      <vt:lpstr>Suivi Comptable</vt:lpstr>
      <vt:lpstr>Impression_des_titres</vt:lpstr>
      <vt:lpstr>'Suivi Comptable'!Zone_d_impression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</dc:creator>
  <cp:lastModifiedBy>acer6</cp:lastModifiedBy>
  <dcterms:created xsi:type="dcterms:W3CDTF">2016-11-01T22:13:58Z</dcterms:created>
  <dcterms:modified xsi:type="dcterms:W3CDTF">2017-01-06T13:49:34Z</dcterms:modified>
</cp:coreProperties>
</file>